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yemi\Desktop\Geek Squad Data Backup\Ojerinola\Documents\AOCQ\Personal Folder\Adeyemi Ojerinola\Excel_ Challenge\"/>
    </mc:Choice>
  </mc:AlternateContent>
  <xr:revisionPtr revIDLastSave="0" documentId="13_ncr:1_{2F7D17F1-CB67-4F61-AD60-CABFFD861183}" xr6:coauthVersionLast="45" xr6:coauthVersionMax="45" xr10:uidLastSave="{00000000-0000-0000-0000-000000000000}"/>
  <bookViews>
    <workbookView xWindow="-108" yWindow="-108" windowWidth="23256" windowHeight="12576" firstSheet="3" activeTab="5" xr2:uid="{00000000-000D-0000-FFFF-FFFF00000000}"/>
  </bookViews>
  <sheets>
    <sheet name="Pivot Category" sheetId="2" r:id="rId1"/>
    <sheet name="Pivot Sub Category" sheetId="4" r:id="rId2"/>
    <sheet name="Pivot - By month" sheetId="5" r:id="rId3"/>
    <sheet name="Bonus Analysis 1" sheetId="7" r:id="rId4"/>
    <sheet name="Analysis of Backer - Successful" sheetId="12" r:id="rId5"/>
    <sheet name="Analysis of Backer - Failed" sheetId="13" r:id="rId6"/>
    <sheet name="Sheet9" sheetId="9" r:id="rId7"/>
    <sheet name="Main Sheet" sheetId="1" r:id="rId8"/>
  </sheets>
  <definedNames>
    <definedName name="_xlnm._FilterDatabase" localSheetId="5" hidden="1">'Analysis of Backer - Failed'!$A$1:$B$1531</definedName>
    <definedName name="_xlnm._FilterDatabase" localSheetId="4" hidden="1">'Analysis of Backer - Successful'!$A$1:$B$2186</definedName>
    <definedName name="_xlnm._FilterDatabase" localSheetId="7" hidden="1">'Main Sheet'!$A$1:$U$4115</definedName>
  </definedNames>
  <calcPr calcId="191029"/>
  <pivotCaches>
    <pivotCache cacheId="10" r:id="rId9"/>
    <pivotCache cacheId="3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13" l="1"/>
  <c r="G4" i="13"/>
  <c r="D13" i="7" l="1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B13" i="7"/>
  <c r="B12" i="7"/>
  <c r="B11" i="7"/>
  <c r="B10" i="7"/>
  <c r="B9" i="7"/>
  <c r="B8" i="7"/>
  <c r="B7" i="7"/>
  <c r="B6" i="7"/>
  <c r="B5" i="7"/>
  <c r="B4" i="7"/>
  <c r="I4" i="7"/>
  <c r="F14" i="13" l="1"/>
  <c r="F12" i="13"/>
  <c r="F10" i="13"/>
  <c r="F6" i="13"/>
  <c r="F8" i="13"/>
  <c r="F14" i="12"/>
  <c r="F12" i="12"/>
  <c r="F10" i="12"/>
  <c r="F8" i="12"/>
  <c r="F6" i="12"/>
  <c r="F4" i="12"/>
  <c r="D14" i="7"/>
  <c r="C14" i="7"/>
  <c r="B14" i="7"/>
  <c r="E13" i="7"/>
  <c r="E12" i="7"/>
  <c r="E11" i="7"/>
  <c r="E10" i="7"/>
  <c r="E9" i="7"/>
  <c r="E8" i="7"/>
  <c r="E7" i="7"/>
  <c r="E6" i="7"/>
  <c r="E5" i="7"/>
  <c r="E4" i="7"/>
  <c r="B3" i="7"/>
  <c r="E3" i="7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10" i="7" l="1"/>
  <c r="H7" i="7"/>
  <c r="G3" i="7"/>
  <c r="G11" i="7"/>
  <c r="H8" i="7"/>
  <c r="G4" i="7"/>
  <c r="G12" i="7"/>
  <c r="H9" i="7"/>
  <c r="G5" i="7"/>
  <c r="G13" i="7"/>
  <c r="H10" i="7"/>
  <c r="G6" i="7"/>
  <c r="H3" i="7"/>
  <c r="H11" i="7"/>
  <c r="G7" i="7"/>
  <c r="H4" i="7"/>
  <c r="H12" i="7"/>
  <c r="G8" i="7"/>
  <c r="H5" i="7"/>
  <c r="H13" i="7"/>
  <c r="G9" i="7"/>
  <c r="H6" i="7"/>
  <c r="F9" i="7"/>
  <c r="F6" i="7"/>
  <c r="F11" i="7"/>
  <c r="F8" i="7"/>
  <c r="F3" i="7"/>
  <c r="F13" i="7"/>
  <c r="F5" i="7"/>
  <c r="F10" i="7"/>
  <c r="F7" i="7"/>
  <c r="F12" i="7"/>
  <c r="F4" i="7"/>
  <c r="C15" i="7"/>
  <c r="D15" i="7"/>
  <c r="E14" i="7"/>
  <c r="E15" i="7" s="1"/>
  <c r="B15" i="7"/>
  <c r="F14" i="7" l="1"/>
  <c r="H14" i="7"/>
  <c r="G14" i="7"/>
</calcChain>
</file>

<file path=xl/sharedStrings.xml><?xml version="1.0" encoding="utf-8"?>
<sst xmlns="http://schemas.openxmlformats.org/spreadsheetml/2006/main" count="28567" uniqueCount="8408">
  <si>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</si>
  <si>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</si>
  <si>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</si>
  <si>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</si>
  <si>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</si>
  <si>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</si>
  <si>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</si>
  <si>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</si>
  <si>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</si>
  <si>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</si>
  <si>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</si>
  <si>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</si>
  <si>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</si>
  <si>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</si>
  <si>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</si>
  <si>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</si>
  <si>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</si>
  <si>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</si>
  <si>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</si>
  <si>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</si>
  <si>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</si>
  <si>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</si>
  <si>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</si>
  <si>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</si>
  <si>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</si>
  <si>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</si>
  <si>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</si>
  <si>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</si>
  <si>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</si>
  <si>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</si>
  <si>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</si>
  <si>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</si>
  <si>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</si>
  <si>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</si>
  <si>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</si>
  <si>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</si>
  <si>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</si>
  <si>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</si>
  <si>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</si>
  <si>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</si>
  <si>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</si>
  <si>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</si>
  <si>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</si>
  <si>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</si>
  <si>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</si>
  <si>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</si>
  <si>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</si>
  <si>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</si>
  <si>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</si>
  <si>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</si>
  <si>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</si>
  <si>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</si>
  <si>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</si>
  <si>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</si>
  <si>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</si>
  <si>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</si>
  <si>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</si>
  <si>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</si>
  <si>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</si>
  <si>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</si>
  <si>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</si>
  <si>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</si>
  <si>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</si>
  <si>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</si>
  <si>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</si>
  <si>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</si>
  <si>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</si>
  <si>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</si>
  <si>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</si>
  <si>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</si>
  <si>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</si>
  <si>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</si>
  <si>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</si>
  <si>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</si>
  <si>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</si>
  <si>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</si>
  <si>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</si>
  <si>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</si>
  <si>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</si>
  <si>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</si>
  <si>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</si>
  <si>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</si>
  <si>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</si>
  <si>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</si>
  <si>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</si>
  <si>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</si>
  <si>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</si>
  <si>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</si>
  <si>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</si>
  <si>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</si>
  <si>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</si>
  <si>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</si>
  <si>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</si>
  <si>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</si>
  <si>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</si>
  <si>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</si>
  <si>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</si>
  <si>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</si>
  <si>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</si>
  <si>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</si>
  <si>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</si>
  <si>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</si>
  <si>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</si>
  <si>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</si>
  <si>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</si>
  <si>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</si>
  <si>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</si>
  <si>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</si>
  <si>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</si>
  <si>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</si>
  <si>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</si>
  <si>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</si>
  <si>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</si>
  <si>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</si>
  <si>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</si>
  <si>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</si>
  <si>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</si>
  <si>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</si>
  <si>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</si>
  <si>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</si>
  <si>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</si>
  <si>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</si>
  <si>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</si>
  <si>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</si>
  <si>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</si>
  <si>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</si>
  <si>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</si>
  <si>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</si>
  <si>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</si>
  <si>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</si>
  <si>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</si>
  <si>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</si>
  <si>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</si>
  <si>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</si>
  <si>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</si>
  <si>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</si>
  <si>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</si>
  <si>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</si>
  <si>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</si>
  <si>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</si>
  <si>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</si>
  <si>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</si>
  <si>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</si>
  <si>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</si>
  <si>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</si>
  <si>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</si>
  <si>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</si>
  <si>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</si>
  <si>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</si>
  <si>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</si>
  <si>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</si>
  <si>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</si>
  <si>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</si>
  <si>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</si>
  <si>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</si>
  <si>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</si>
  <si>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</si>
  <si>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</si>
  <si>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</si>
  <si>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</si>
  <si>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</si>
  <si>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</si>
  <si>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</si>
  <si>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</si>
  <si>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</si>
  <si>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</si>
  <si>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</si>
  <si>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</si>
  <si>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</si>
  <si>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</si>
  <si>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</si>
  <si>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</si>
  <si>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</si>
  <si>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</si>
  <si>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</si>
  <si>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</si>
  <si>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</si>
  <si>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</si>
  <si>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</si>
  <si>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</si>
  <si>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</si>
  <si>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</si>
  <si>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</si>
  <si>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</si>
  <si>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</si>
  <si>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</si>
  <si>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</si>
  <si>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</si>
  <si>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</si>
  <si>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</si>
  <si>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</si>
  <si>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</si>
  <si>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</si>
  <si>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</si>
  <si>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</si>
  <si>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</si>
  <si>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</si>
  <si>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</si>
  <si>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</si>
  <si>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</si>
  <si>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</si>
  <si>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</si>
  <si>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</si>
  <si>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</si>
  <si>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</si>
  <si>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</si>
  <si>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</si>
  <si>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</si>
  <si>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</si>
  <si>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</si>
  <si>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</si>
  <si>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</si>
  <si>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</si>
  <si>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</si>
  <si>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</si>
  <si>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</si>
  <si>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</si>
  <si>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</si>
  <si>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</si>
  <si>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</si>
  <si>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</si>
  <si>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</si>
  <si>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</si>
  <si>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</si>
  <si>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</si>
  <si>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</si>
  <si>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</si>
  <si>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</si>
  <si>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</si>
  <si>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</si>
  <si>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</si>
  <si>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</si>
  <si>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</si>
  <si>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</si>
  <si>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</si>
  <si>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</si>
  <si>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</si>
  <si>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</si>
  <si>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</si>
  <si>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</si>
  <si>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</si>
  <si>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</si>
  <si>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</si>
  <si>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</si>
  <si>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</si>
  <si>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</si>
  <si>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</si>
  <si>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</si>
  <si>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</si>
  <si>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</si>
  <si>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</si>
  <si>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</si>
  <si>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</si>
  <si>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</si>
  <si>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</si>
  <si>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</si>
  <si>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</si>
  <si>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</si>
  <si>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</si>
  <si>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</si>
  <si>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</si>
  <si>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</si>
  <si>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</si>
  <si>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</si>
  <si>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</si>
  <si>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</si>
  <si>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</si>
  <si>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</si>
  <si>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</si>
  <si>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</si>
  <si>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</si>
  <si>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</si>
  <si>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</si>
  <si>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</si>
  <si>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</si>
  <si>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</si>
  <si>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</si>
  <si>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</si>
  <si>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</si>
  <si>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</si>
  <si>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</si>
  <si>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</si>
  <si>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</si>
  <si>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</si>
  <si>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</si>
  <si>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</si>
  <si>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</si>
  <si>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</si>
  <si>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</si>
  <si>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</si>
  <si>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</si>
  <si>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</si>
  <si>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</si>
  <si>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</si>
  <si>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</si>
  <si>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</si>
  <si>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</si>
  <si>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</si>
  <si>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</si>
  <si>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</si>
  <si>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</si>
  <si>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</si>
  <si>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</si>
  <si>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</si>
  <si>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</si>
  <si>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</si>
  <si>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</si>
  <si>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</si>
  <si>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</si>
  <si>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</si>
  <si>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</si>
  <si>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</si>
  <si>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</si>
  <si>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</si>
  <si>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</si>
  <si>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</si>
  <si>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</si>
  <si>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</si>
  <si>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</si>
  <si>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</si>
  <si>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</si>
  <si>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</si>
  <si>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</si>
  <si>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</si>
  <si>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</si>
  <si>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</si>
  <si>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</si>
  <si>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</si>
  <si>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</si>
  <si>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</si>
  <si>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</si>
  <si>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</si>
  <si>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</si>
  <si>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</si>
  <si>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</si>
  <si>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</si>
  <si>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</si>
  <si>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</si>
  <si>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</si>
  <si>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</si>
  <si>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</si>
  <si>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</si>
  <si>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</si>
  <si>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</si>
  <si>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</si>
  <si>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</si>
  <si>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</si>
  <si>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</si>
  <si>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</si>
  <si>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</si>
  <si>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</si>
  <si>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</si>
  <si>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</si>
  <si>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</si>
  <si>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</si>
  <si>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</si>
  <si>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</si>
  <si>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</si>
  <si>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</si>
  <si>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</si>
  <si>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</si>
  <si>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</si>
  <si>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</si>
  <si>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</si>
  <si>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</si>
  <si>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</si>
  <si>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</si>
  <si>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</si>
  <si>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</si>
  <si>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</si>
  <si>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</si>
  <si>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</si>
  <si>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</si>
  <si>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</si>
  <si>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</si>
  <si>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</si>
  <si>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</si>
  <si>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</si>
  <si>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</si>
  <si>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</si>
  <si>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</si>
  <si>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</si>
  <si>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</si>
  <si>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</si>
  <si>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</si>
  <si>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</si>
  <si>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</si>
  <si>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</si>
  <si>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</si>
  <si>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</si>
  <si>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</si>
  <si>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</si>
  <si>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</si>
  <si>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</si>
  <si>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</si>
  <si>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</si>
  <si>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</si>
  <si>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</si>
  <si>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</si>
  <si>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</si>
  <si>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</si>
  <si>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</si>
  <si>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</si>
  <si>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</si>
  <si>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</si>
  <si>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</si>
  <si>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</si>
  <si>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</si>
  <si>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</si>
  <si>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</si>
  <si>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</si>
  <si>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</si>
  <si>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</si>
  <si>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</si>
  <si>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</si>
  <si>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</si>
  <si>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</si>
  <si>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</si>
  <si>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</si>
  <si>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</si>
  <si>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</si>
  <si>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</si>
  <si>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</si>
  <si>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</si>
  <si>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</si>
  <si>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</si>
  <si>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</si>
  <si>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</si>
  <si>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</si>
  <si>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</si>
  <si>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</si>
  <si>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</si>
  <si>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</si>
  <si>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</si>
  <si>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</si>
  <si>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</si>
  <si>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</si>
  <si>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</si>
  <si>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</si>
  <si>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</si>
  <si>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</si>
  <si>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</si>
  <si>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</si>
  <si>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</si>
  <si>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</si>
  <si>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</si>
  <si>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</si>
  <si>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</si>
  <si>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</si>
  <si>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</si>
  <si>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</si>
  <si>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</si>
  <si>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</si>
  <si>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</si>
  <si>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</si>
  <si>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</si>
  <si>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</si>
  <si>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</si>
  <si>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</si>
  <si>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</si>
  <si>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</si>
  <si>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</si>
  <si>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</si>
  <si>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</si>
  <si>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</si>
  <si>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</si>
  <si>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</si>
  <si>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</si>
  <si>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</si>
  <si>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</si>
  <si>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</si>
  <si>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</si>
  <si>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</si>
  <si>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</si>
  <si>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</si>
  <si>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</si>
  <si>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</si>
  <si>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</si>
  <si>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</si>
  <si>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</si>
  <si>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</si>
  <si>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</si>
  <si>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</si>
  <si>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</si>
  <si>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</si>
  <si>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</si>
  <si>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</si>
  <si>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</si>
  <si>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</si>
  <si>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</si>
  <si>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</si>
  <si>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</si>
  <si>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</si>
  <si>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</si>
  <si>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</si>
  <si>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</si>
  <si>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</si>
  <si>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</si>
  <si>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</si>
  <si>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</si>
  <si>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</si>
  <si>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</si>
  <si>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</si>
  <si>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</si>
  <si>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</si>
  <si>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</si>
  <si>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</si>
  <si>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</si>
  <si>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</si>
  <si>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</si>
  <si>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</si>
  <si>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</si>
  <si>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</si>
  <si>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</si>
  <si>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</si>
  <si>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</si>
  <si>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</si>
  <si>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</si>
  <si>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</si>
  <si>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</si>
  <si>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</si>
  <si>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</si>
  <si>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</si>
  <si>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</si>
  <si>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</si>
  <si>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</si>
  <si>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</si>
  <si>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</si>
  <si>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</si>
  <si>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</si>
  <si>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</si>
  <si>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</si>
  <si>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</si>
  <si>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</si>
  <si>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</si>
  <si>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</si>
  <si>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</si>
  <si>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</si>
  <si>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</si>
  <si>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</si>
  <si>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</si>
  <si>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</si>
  <si>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</si>
  <si>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</si>
  <si>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</si>
  <si>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</si>
  <si>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</si>
  <si>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</si>
  <si>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</si>
  <si>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</si>
  <si>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</si>
  <si>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</si>
  <si>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</si>
  <si>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</si>
  <si>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</si>
  <si>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</si>
  <si>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</si>
  <si>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</si>
  <si>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</si>
  <si>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</si>
  <si>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</si>
  <si>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</si>
  <si>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</si>
  <si>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</si>
  <si>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</si>
  <si>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</si>
  <si>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</si>
  <si>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</si>
  <si>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</si>
  <si>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</si>
  <si>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</si>
  <si>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</si>
  <si>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</si>
  <si>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</si>
  <si>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</si>
  <si>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</si>
  <si>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</si>
  <si>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</si>
  <si>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</si>
  <si>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</si>
  <si>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</si>
  <si>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</si>
  <si>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</si>
  <si>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</si>
  <si>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</si>
  <si>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</si>
  <si>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</si>
  <si>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</si>
  <si>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</si>
  <si>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</si>
  <si>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</si>
  <si>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</si>
  <si>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</si>
  <si>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</si>
  <si>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</si>
  <si>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</si>
  <si>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</si>
  <si>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</si>
  <si>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</si>
  <si>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</si>
  <si>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</si>
  <si>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</si>
  <si>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</si>
  <si>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</si>
  <si>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</si>
  <si>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</si>
  <si>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</si>
  <si>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</si>
  <si>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</si>
  <si>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</si>
  <si>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</si>
  <si>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</si>
  <si>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</si>
  <si>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</si>
  <si>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</si>
  <si>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</si>
  <si>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</si>
  <si>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</si>
  <si>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</si>
  <si>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</si>
  <si>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</si>
  <si>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</si>
  <si>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</si>
  <si>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</si>
  <si>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</si>
  <si>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</si>
  <si>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</si>
  <si>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</si>
  <si>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</si>
  <si>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</si>
  <si>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</si>
  <si>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</si>
  <si>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</si>
  <si>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</si>
  <si>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</si>
  <si>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</si>
  <si>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</si>
  <si>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</si>
  <si>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</si>
  <si>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</si>
  <si>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</si>
  <si>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</si>
  <si>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</si>
  <si>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</si>
  <si>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</si>
  <si>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</si>
  <si>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</si>
  <si>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</si>
  <si>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</si>
  <si>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</si>
  <si>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</si>
  <si>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</si>
  <si>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</si>
  <si>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</si>
  <si>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</si>
  <si>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</si>
  <si>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</si>
  <si>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</si>
  <si>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</si>
  <si>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</si>
  <si>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</si>
  <si>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</si>
  <si>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</si>
  <si>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</si>
  <si>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</si>
  <si>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</si>
  <si>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</si>
  <si>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</si>
  <si>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</si>
  <si>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</si>
  <si>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</si>
  <si>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</si>
  <si>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</si>
  <si>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</si>
  <si>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</si>
  <si>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</si>
  <si>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</si>
  <si>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</si>
  <si>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</si>
  <si>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</si>
  <si>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</si>
  <si>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</si>
  <si>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</si>
  <si>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</si>
  <si>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</si>
  <si>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</si>
  <si>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</si>
  <si>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</si>
  <si>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</si>
  <si>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</si>
  <si>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</si>
  <si>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</si>
  <si>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</si>
  <si>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</si>
  <si>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</si>
  <si>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</si>
  <si>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</si>
  <si>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</si>
  <si>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</si>
  <si>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</si>
  <si>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</si>
  <si>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</si>
  <si>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</si>
  <si>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</si>
  <si>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</si>
  <si>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</si>
  <si>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</si>
  <si>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</si>
  <si>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</si>
  <si>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</si>
  <si>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</si>
  <si>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</si>
  <si>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</si>
  <si>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</si>
  <si>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</si>
  <si>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</si>
  <si>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</si>
  <si>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</si>
  <si>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</si>
  <si>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</si>
  <si>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</si>
  <si>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</si>
  <si>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</si>
  <si>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</si>
  <si>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</si>
  <si>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</si>
  <si>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</si>
  <si>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</si>
  <si>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</si>
  <si>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</si>
  <si>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</si>
  <si>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</si>
  <si>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</si>
  <si>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</si>
  <si>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</si>
  <si>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</si>
  <si>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</si>
  <si>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</si>
  <si>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</si>
  <si>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</si>
  <si>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</si>
  <si>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</si>
  <si>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</si>
  <si>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</si>
  <si>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</si>
  <si>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</si>
  <si>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</si>
  <si>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</si>
  <si>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</si>
  <si>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</si>
  <si>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</si>
  <si>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</si>
  <si>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</si>
  <si>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</si>
  <si>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</si>
  <si>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</si>
  <si>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</si>
  <si>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</si>
  <si>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</si>
  <si>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</si>
  <si>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</si>
  <si>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</si>
  <si>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</si>
  <si>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</si>
  <si>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</si>
  <si>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</si>
  <si>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</si>
  <si>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</si>
  <si>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</si>
  <si>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</si>
  <si>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</si>
  <si>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</si>
  <si>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</si>
  <si>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</si>
  <si>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</si>
  <si>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</si>
  <si>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</si>
  <si>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</si>
  <si>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</si>
  <si>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</si>
  <si>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</si>
  <si>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</si>
  <si>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</si>
  <si>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</si>
  <si>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</si>
  <si>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</si>
  <si>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</si>
  <si>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</si>
  <si>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</si>
  <si>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</si>
  <si>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</si>
  <si>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</si>
  <si>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</si>
  <si>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</si>
  <si>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</si>
  <si>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</si>
  <si>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</si>
  <si>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</si>
  <si>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</si>
  <si>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</si>
  <si>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</si>
  <si>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</si>
  <si>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</si>
  <si>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</si>
  <si>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</si>
  <si>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</si>
  <si>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</si>
  <si>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</si>
  <si>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</si>
  <si>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</si>
  <si>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</si>
  <si>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</si>
  <si>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</si>
  <si>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</si>
  <si>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</si>
  <si>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</si>
  <si>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</si>
  <si>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</si>
  <si>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</si>
  <si>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</si>
  <si>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</si>
  <si>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</si>
  <si>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</si>
  <si>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</si>
  <si>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</si>
  <si>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</si>
  <si>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</si>
  <si>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</si>
  <si>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</si>
  <si>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</si>
  <si>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</si>
  <si>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</si>
  <si>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</si>
  <si>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</si>
  <si>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</si>
  <si>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</si>
  <si>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</si>
  <si>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</si>
  <si>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</si>
  <si>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</si>
  <si>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</si>
  <si>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</si>
  <si>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</si>
  <si>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</si>
  <si>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</si>
  <si>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</si>
  <si>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</si>
  <si>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</si>
  <si>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</si>
  <si>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</si>
  <si>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</si>
  <si>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</si>
  <si>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</si>
  <si>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</si>
  <si>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</si>
  <si>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</si>
  <si>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</si>
  <si>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</si>
  <si>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</si>
  <si>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</si>
  <si>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</si>
  <si>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</si>
  <si>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</si>
  <si>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</si>
  <si>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</si>
  <si>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</si>
  <si>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</si>
  <si>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</si>
  <si>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</si>
  <si>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</si>
  <si>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</si>
  <si>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</si>
  <si>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</si>
  <si>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</si>
  <si>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</si>
  <si>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</si>
  <si>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</si>
  <si>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</si>
  <si>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</si>
  <si>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</si>
  <si>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</si>
  <si>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</si>
  <si>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</si>
  <si>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</si>
  <si>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</si>
  <si>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</si>
  <si>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</si>
  <si>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</si>
  <si>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</si>
  <si>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</si>
  <si>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</si>
  <si>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</si>
  <si>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</si>
  <si>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</si>
  <si>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</si>
  <si>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</si>
  <si>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</si>
  <si>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</si>
  <si>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</si>
  <si>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</si>
  <si>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</si>
  <si>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</si>
  <si>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</si>
  <si>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</si>
  <si>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</si>
  <si>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</si>
  <si>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</si>
  <si>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</si>
  <si>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</si>
  <si>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</si>
  <si>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</si>
  <si>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</si>
  <si>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</si>
  <si>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</si>
  <si>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</si>
  <si>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</si>
  <si>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</si>
  <si>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</si>
  <si>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</si>
  <si>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</si>
  <si>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</si>
  <si>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</si>
  <si>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</si>
  <si>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</si>
  <si>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</si>
  <si>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</si>
  <si>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</si>
  <si>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</si>
  <si>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</si>
  <si>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</si>
  <si>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</si>
  <si>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</si>
  <si>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</si>
  <si>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</si>
  <si>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</si>
  <si>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</si>
  <si>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</si>
  <si>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</si>
  <si>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</si>
  <si>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</si>
  <si>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</si>
  <si>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</si>
  <si>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</si>
  <si>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</si>
  <si>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</si>
  <si>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</si>
  <si>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</si>
  <si>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</si>
  <si>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</si>
  <si>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</si>
  <si>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</si>
  <si>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</si>
  <si>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</si>
  <si>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</si>
  <si>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</si>
  <si>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</si>
  <si>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</si>
  <si>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</si>
  <si>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</si>
  <si>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</si>
  <si>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</si>
  <si>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</si>
  <si>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</si>
  <si>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</si>
  <si>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</si>
  <si>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</si>
  <si>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</si>
  <si>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</si>
  <si>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</si>
  <si>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</si>
  <si>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</si>
  <si>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</si>
  <si>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</si>
  <si>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</si>
  <si>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</si>
  <si>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</si>
  <si>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</si>
  <si>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</si>
  <si>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</si>
  <si>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</si>
  <si>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</si>
  <si>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</si>
  <si>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</si>
  <si>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</si>
  <si>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</si>
  <si>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</si>
  <si>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</si>
  <si>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</si>
  <si>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</si>
  <si>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</si>
  <si>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</si>
  <si>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</si>
  <si>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</si>
  <si>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</si>
  <si>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</si>
  <si>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</si>
  <si>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</si>
  <si>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</si>
  <si>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</si>
  <si>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</si>
  <si>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</si>
  <si>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</si>
  <si>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</si>
  <si>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</si>
  <si>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</si>
  <si>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</si>
  <si>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</si>
  <si>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</si>
  <si>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</si>
  <si>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</si>
  <si>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</si>
  <si>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</si>
  <si>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</si>
  <si>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</si>
  <si>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</si>
  <si>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</si>
  <si>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</si>
  <si>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</si>
  <si>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</si>
  <si>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</si>
  <si>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</si>
  <si>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</si>
  <si>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</si>
  <si>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</si>
  <si>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</si>
  <si>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</si>
  <si>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</si>
  <si>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</si>
  <si>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</si>
  <si>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</si>
  <si>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</si>
  <si>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</si>
  <si>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</si>
  <si>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</si>
  <si>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</si>
  <si>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</si>
  <si>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</si>
  <si>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</si>
  <si>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</si>
  <si>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</si>
  <si>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</si>
  <si>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</si>
  <si>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</si>
  <si>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</si>
  <si>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</si>
  <si>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</si>
  <si>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</si>
  <si>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</si>
  <si>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</si>
  <si>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</si>
  <si>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</si>
  <si>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</si>
  <si>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</si>
  <si>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</si>
  <si>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</si>
  <si>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</si>
  <si>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</si>
  <si>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</si>
  <si>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</si>
  <si>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</si>
  <si>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</si>
  <si>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</si>
  <si>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</si>
  <si>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</si>
  <si>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</si>
  <si>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</si>
  <si>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</si>
  <si>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</si>
  <si>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</si>
  <si>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</si>
  <si>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</si>
  <si>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</si>
  <si>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</si>
  <si>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</si>
  <si>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</si>
  <si>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</si>
  <si>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</si>
  <si>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</si>
  <si>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</si>
  <si>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</si>
  <si>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</si>
  <si>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</si>
  <si>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</si>
  <si>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</si>
  <si>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</si>
  <si>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</si>
  <si>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</si>
  <si>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</si>
  <si>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</si>
  <si>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</si>
  <si>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</si>
  <si>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</si>
  <si>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</si>
  <si>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</si>
  <si>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</si>
  <si>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</si>
  <si>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</si>
  <si>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</si>
  <si>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</si>
  <si>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</si>
  <si>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</si>
  <si>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</si>
  <si>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</si>
  <si>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</si>
  <si>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</si>
  <si>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</si>
  <si>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</si>
  <si>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</si>
  <si>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</si>
  <si>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</si>
  <si>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</si>
  <si>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</si>
  <si>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</si>
  <si>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</si>
  <si>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</si>
  <si>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</si>
  <si>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</si>
  <si>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</si>
  <si>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</si>
  <si>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</si>
  <si>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</si>
  <si>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</si>
  <si>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</si>
  <si>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</si>
  <si>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</si>
  <si>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</si>
  <si>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</si>
  <si>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</si>
  <si>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</si>
  <si>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</si>
  <si>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</si>
  <si>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</si>
  <si>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</si>
  <si>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</si>
  <si>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</si>
  <si>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</si>
  <si>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</si>
  <si>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</si>
  <si>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</si>
  <si>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</si>
  <si>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</si>
  <si>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</si>
  <si>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</si>
  <si>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</si>
  <si>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</si>
  <si>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</si>
  <si>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</si>
  <si>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</si>
  <si>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</si>
  <si>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</si>
  <si>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</si>
  <si>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</si>
  <si>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</si>
  <si>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</si>
  <si>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</si>
  <si>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</si>
  <si>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</si>
  <si>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</si>
  <si>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</si>
  <si>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</si>
  <si>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</si>
  <si>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</si>
  <si>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</si>
  <si>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</si>
  <si>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</si>
  <si>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</si>
  <si>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</si>
  <si>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</si>
  <si>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</si>
  <si>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</si>
  <si>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</si>
  <si>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</si>
  <si>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</si>
  <si>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</si>
  <si>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</si>
  <si>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</si>
  <si>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</si>
  <si>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</si>
  <si>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</si>
  <si>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</si>
  <si>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</si>
  <si>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</si>
  <si>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</si>
  <si>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</si>
  <si>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</si>
  <si>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</si>
  <si>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</si>
  <si>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</si>
  <si>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</si>
  <si>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</si>
  <si>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</si>
  <si>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</si>
  <si>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</si>
  <si>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</si>
  <si>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</si>
  <si>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</si>
  <si>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</si>
  <si>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</si>
  <si>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</si>
  <si>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</si>
  <si>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</si>
  <si>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</si>
  <si>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</si>
  <si>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</si>
  <si>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</si>
  <si>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</si>
  <si>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</si>
  <si>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</si>
  <si>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</si>
  <si>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</si>
  <si>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</si>
  <si>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</si>
  <si>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</si>
  <si>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</si>
  <si>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</si>
  <si>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</si>
  <si>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</si>
  <si>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</si>
  <si>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</si>
  <si>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</si>
  <si>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</si>
  <si>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</si>
  <si>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</si>
  <si>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</si>
  <si>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</si>
  <si>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</si>
  <si>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</si>
  <si>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</si>
  <si>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</si>
  <si>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</si>
  <si>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</si>
  <si>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</si>
  <si>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</si>
  <si>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</si>
  <si>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</si>
  <si>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</si>
  <si>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</si>
  <si>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</si>
  <si>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</si>
  <si>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</si>
  <si>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</si>
  <si>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</si>
  <si>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</si>
  <si>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</si>
  <si>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</si>
  <si>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</si>
  <si>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</si>
  <si>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</si>
  <si>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</si>
  <si>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</si>
  <si>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</si>
  <si>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</si>
  <si>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</si>
  <si>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</si>
  <si>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</si>
  <si>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</si>
  <si>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</si>
  <si>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</si>
  <si>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</si>
  <si>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</si>
  <si>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</si>
  <si>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</si>
  <si>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</si>
  <si>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</si>
  <si>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</si>
  <si>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</si>
  <si>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</si>
  <si>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</si>
  <si>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</si>
  <si>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</si>
  <si>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</si>
  <si>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</si>
  <si>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</si>
  <si>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</si>
  <si>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</si>
  <si>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</si>
  <si>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</si>
  <si>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</si>
  <si>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</si>
  <si>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</si>
  <si>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</si>
  <si>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</si>
  <si>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</si>
  <si>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</si>
  <si>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</si>
  <si>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</si>
  <si>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</si>
  <si>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</si>
  <si>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</si>
  <si>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</si>
  <si>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</si>
  <si>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</si>
  <si>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</si>
  <si>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</si>
  <si>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</si>
  <si>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</si>
  <si>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</si>
  <si>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</si>
  <si>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</si>
  <si>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</si>
  <si>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</si>
  <si>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</si>
  <si>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</si>
  <si>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</si>
  <si>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</si>
  <si>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</si>
  <si>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</si>
  <si>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</si>
  <si>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</si>
  <si>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</si>
  <si>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</si>
  <si>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</si>
  <si>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</si>
  <si>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</si>
  <si>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</si>
  <si>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</si>
  <si>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</si>
  <si>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</si>
  <si>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</si>
  <si>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</si>
  <si>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</si>
  <si>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</si>
  <si>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</si>
  <si>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</si>
  <si>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</si>
  <si>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</si>
  <si>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</si>
  <si>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</si>
  <si>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</si>
  <si>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</si>
  <si>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</si>
  <si>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</si>
  <si>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</si>
  <si>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</si>
  <si>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</si>
  <si>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</si>
  <si>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</si>
  <si>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</si>
  <si>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</si>
  <si>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</si>
  <si>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</si>
  <si>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</si>
  <si>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</si>
  <si>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</si>
  <si>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</si>
  <si>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</si>
  <si>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</si>
  <si>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</si>
  <si>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</si>
  <si>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</si>
  <si>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</si>
  <si>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</si>
  <si>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</si>
  <si>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</si>
  <si>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</si>
  <si>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</si>
  <si>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</si>
  <si>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</si>
  <si>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</si>
  <si>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</si>
  <si>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</si>
  <si>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</si>
  <si>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</si>
  <si>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</si>
  <si>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</si>
  <si>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</si>
  <si>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</si>
  <si>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</si>
  <si>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</si>
  <si>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</si>
  <si>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</si>
  <si>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</si>
  <si>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</si>
  <si>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</si>
  <si>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</si>
  <si>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</si>
  <si>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</si>
  <si>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</si>
  <si>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</si>
  <si>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</si>
  <si>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</si>
  <si>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</si>
  <si>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</si>
  <si>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</si>
  <si>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</si>
  <si>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</si>
  <si>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</si>
  <si>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</si>
  <si>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</si>
  <si>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</si>
  <si>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</si>
  <si>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</si>
  <si>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</si>
  <si>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</si>
  <si>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</si>
  <si>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</si>
  <si>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</si>
  <si>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</si>
  <si>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</si>
  <si>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</si>
  <si>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</si>
  <si>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</si>
  <si>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</si>
  <si>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</si>
  <si>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</si>
  <si>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</si>
  <si>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</si>
  <si>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</si>
  <si>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</si>
  <si>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</si>
  <si>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</si>
  <si>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</si>
  <si>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</si>
  <si>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</si>
  <si>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</si>
  <si>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</si>
  <si>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</si>
  <si>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</si>
  <si>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</si>
  <si>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</si>
  <si>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</si>
  <si>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</si>
  <si>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</si>
  <si>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</si>
  <si>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</si>
  <si>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</si>
  <si>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</si>
  <si>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</si>
  <si>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</si>
  <si>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</si>
  <si>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</si>
  <si>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</si>
  <si>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</si>
  <si>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</si>
  <si>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</si>
  <si>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</si>
  <si>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</si>
  <si>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</si>
  <si>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</si>
  <si>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</si>
  <si>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</si>
  <si>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</si>
  <si>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</si>
  <si>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</si>
  <si>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</si>
  <si>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</si>
  <si>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</si>
  <si>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</si>
  <si>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</si>
  <si>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</si>
  <si>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</si>
  <si>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</si>
  <si>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</si>
  <si>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</si>
  <si>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</si>
  <si>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</si>
  <si>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</si>
  <si>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</si>
  <si>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</si>
  <si>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</si>
  <si>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</si>
  <si>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</si>
  <si>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</si>
  <si>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</si>
  <si>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</si>
  <si>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</si>
  <si>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</si>
  <si>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</si>
  <si>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</si>
  <si>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</si>
  <si>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</si>
  <si>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</si>
  <si>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</si>
  <si>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</si>
  <si>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</si>
  <si>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</si>
  <si>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</si>
  <si>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</si>
  <si>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</si>
  <si>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</si>
  <si>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</si>
  <si>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</si>
  <si>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</si>
  <si>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</si>
  <si>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</si>
  <si>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</si>
  <si>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</si>
  <si>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</si>
  <si>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</si>
  <si>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</si>
  <si>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</si>
  <si>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</si>
  <si>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</si>
  <si>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</si>
  <si>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</si>
  <si>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</si>
  <si>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</si>
  <si>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</si>
  <si>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</si>
  <si>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</si>
  <si>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</si>
  <si>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</si>
  <si>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</si>
  <si>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</si>
  <si>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</si>
  <si>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</si>
  <si>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</si>
  <si>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</si>
  <si>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</si>
  <si>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</si>
  <si>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</si>
  <si>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</si>
  <si>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</si>
  <si>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</si>
  <si>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</si>
  <si>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</si>
  <si>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</si>
  <si>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</si>
  <si>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</si>
  <si>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</si>
  <si>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</si>
  <si>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</si>
  <si>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</si>
  <si>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</si>
  <si>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</si>
  <si>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</si>
  <si>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</si>
  <si>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</si>
  <si>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</si>
  <si>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</si>
  <si>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</si>
  <si>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</si>
  <si>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</si>
  <si>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</si>
  <si>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</si>
  <si>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</si>
  <si>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</si>
  <si>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</si>
  <si>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</si>
  <si>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</si>
  <si>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</si>
  <si>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</si>
  <si>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</si>
  <si>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</si>
  <si>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</si>
  <si>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</si>
  <si>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</si>
  <si>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</si>
  <si>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</si>
  <si>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</si>
  <si>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</si>
  <si>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</si>
  <si>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</si>
  <si>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</si>
  <si>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</si>
  <si>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</si>
  <si>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</si>
  <si>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</si>
  <si>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</si>
  <si>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</si>
  <si>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</si>
  <si>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</si>
  <si>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</si>
  <si>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</si>
  <si>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</si>
  <si>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</si>
  <si>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</si>
  <si>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</si>
  <si>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</si>
  <si>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</si>
  <si>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</si>
  <si>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</si>
  <si>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</si>
  <si>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</si>
  <si>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</si>
  <si>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</si>
  <si>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</si>
  <si>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</si>
  <si>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</si>
  <si>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</si>
  <si>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</si>
  <si>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</si>
  <si>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</si>
  <si>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</si>
  <si>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</si>
  <si>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</si>
  <si>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</si>
  <si>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</si>
  <si>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</si>
  <si>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</si>
  <si>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</si>
  <si>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</si>
  <si>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</si>
  <si>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</si>
  <si>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</si>
  <si>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</si>
  <si>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</si>
  <si>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</si>
  <si>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</si>
  <si>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</si>
  <si>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</si>
  <si>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</si>
  <si>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</si>
  <si>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</si>
  <si>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</si>
  <si>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</si>
  <si>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</si>
  <si>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</si>
  <si>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</si>
  <si>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</si>
  <si>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</si>
  <si>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</si>
  <si>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</si>
  <si>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</si>
  <si>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</si>
  <si>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</si>
  <si>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</si>
  <si>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</si>
  <si>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</si>
  <si>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</si>
  <si>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</si>
  <si>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</si>
  <si>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</si>
  <si>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</si>
  <si>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</si>
  <si>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</si>
  <si>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</si>
  <si>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</si>
  <si>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</si>
  <si>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</si>
  <si>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</si>
  <si>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</si>
  <si>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</si>
  <si>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</si>
  <si>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</si>
  <si>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</si>
  <si>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</si>
  <si>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</si>
  <si>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</si>
  <si>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</si>
  <si>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</si>
  <si>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</si>
  <si>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</si>
  <si>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</si>
  <si>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</si>
  <si>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</si>
  <si>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</si>
  <si>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</si>
  <si>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</si>
  <si>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</si>
  <si>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</si>
  <si>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</si>
  <si>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</si>
  <si>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</si>
  <si>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</si>
  <si>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</si>
  <si>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</si>
  <si>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</si>
  <si>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</si>
  <si>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</si>
  <si>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</si>
  <si>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</si>
  <si>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</si>
  <si>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</si>
  <si>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</si>
  <si>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</si>
  <si>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</si>
  <si>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</si>
  <si>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</si>
  <si>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</si>
  <si>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</si>
  <si>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</si>
  <si>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</si>
  <si>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</si>
  <si>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</si>
  <si>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</si>
  <si>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</si>
  <si>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</si>
  <si>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</si>
  <si>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</si>
  <si>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</si>
  <si>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</si>
  <si>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</si>
  <si>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</si>
  <si>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</si>
  <si>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</si>
  <si>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</si>
  <si>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</si>
  <si>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</si>
  <si>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</si>
  <si>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</si>
  <si>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</si>
  <si>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</si>
  <si>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</si>
  <si>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</si>
  <si>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</si>
  <si>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</si>
  <si>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</si>
  <si>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</si>
  <si>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</si>
  <si>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</si>
  <si>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</si>
  <si>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</si>
  <si>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</si>
  <si>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</si>
  <si>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</si>
  <si>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</si>
  <si>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</si>
  <si>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</si>
  <si>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</si>
  <si>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</si>
  <si>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</si>
  <si>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</si>
  <si>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</si>
  <si>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</si>
  <si>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</si>
  <si>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</si>
  <si>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</si>
  <si>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</si>
  <si>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</si>
  <si>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</si>
  <si>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</si>
  <si>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</si>
  <si>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</si>
  <si>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</si>
  <si>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</si>
  <si>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</si>
  <si>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</si>
  <si>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</si>
  <si>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</si>
  <si>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</si>
  <si>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</si>
  <si>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</si>
  <si>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</si>
  <si>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</si>
  <si>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</si>
  <si>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</si>
  <si>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</si>
  <si>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</si>
  <si>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</si>
  <si>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</si>
  <si>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</si>
  <si>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</si>
  <si>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</si>
  <si>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</si>
  <si>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</si>
  <si>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</si>
  <si>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</si>
  <si>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</si>
  <si>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</si>
  <si>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</si>
  <si>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</si>
  <si>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</si>
  <si>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</si>
  <si>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</si>
  <si>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</si>
  <si>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</si>
  <si>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</si>
  <si>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</si>
  <si>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</si>
  <si>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</si>
  <si>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</si>
  <si>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</si>
  <si>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</si>
  <si>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</si>
  <si>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</si>
  <si>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</si>
  <si>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</si>
  <si>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</si>
  <si>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</si>
  <si>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</si>
  <si>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</si>
  <si>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</si>
  <si>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</si>
  <si>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</si>
  <si>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</si>
  <si>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</si>
  <si>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</si>
  <si>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</si>
  <si>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</si>
  <si>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</si>
  <si>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</si>
  <si>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</si>
  <si>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</si>
  <si>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</si>
  <si>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</si>
  <si>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</si>
  <si>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</si>
  <si>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</si>
  <si>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</si>
  <si>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</si>
  <si>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</si>
  <si>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</si>
  <si>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</si>
  <si>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</si>
  <si>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</si>
  <si>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</si>
  <si>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</si>
  <si>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</si>
  <si>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</si>
  <si>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</si>
  <si>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</si>
  <si>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</si>
  <si>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</si>
  <si>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</si>
  <si>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</si>
  <si>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</si>
  <si>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</si>
  <si>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</si>
  <si>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</si>
  <si>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</si>
  <si>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</si>
  <si>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</si>
  <si>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</si>
  <si>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</si>
  <si>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</si>
  <si>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</si>
  <si>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</si>
  <si>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</si>
  <si>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</si>
  <si>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</si>
  <si>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</si>
  <si>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</si>
  <si>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</si>
  <si>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</si>
  <si>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</si>
  <si>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</si>
  <si>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</si>
  <si>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</si>
  <si>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</si>
  <si>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</si>
  <si>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</si>
  <si>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</si>
  <si>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</si>
  <si>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</si>
  <si>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</si>
  <si>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</si>
  <si>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</si>
  <si>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</si>
  <si>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</si>
  <si>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</si>
  <si>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</si>
  <si>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</si>
  <si>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</si>
  <si>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</si>
  <si>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</si>
  <si>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</si>
  <si>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</si>
  <si>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</si>
  <si>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</si>
  <si>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</si>
  <si>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</si>
  <si>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</si>
  <si>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</si>
  <si>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</si>
  <si>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</si>
  <si>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</si>
  <si>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</si>
  <si>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</si>
  <si>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</si>
  <si>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</si>
  <si>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</si>
  <si>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</si>
  <si>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</si>
  <si>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</si>
  <si>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</si>
  <si>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</si>
  <si>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</si>
  <si>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</si>
  <si>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</si>
  <si>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</si>
  <si>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</si>
  <si>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</si>
  <si>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</si>
  <si>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</si>
  <si>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</si>
  <si>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</si>
  <si>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</si>
  <si>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</si>
  <si>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</si>
  <si>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</si>
  <si>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</si>
  <si>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</si>
  <si>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</si>
  <si>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</si>
  <si>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</si>
  <si>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</si>
  <si>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</si>
  <si>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</si>
  <si>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</si>
  <si>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</si>
  <si>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</si>
  <si>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</si>
  <si>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</si>
  <si>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</si>
  <si>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</si>
  <si>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</si>
  <si>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</si>
  <si>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</si>
  <si>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</si>
  <si>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</si>
  <si>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</si>
  <si>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</si>
  <si>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</si>
  <si>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</si>
  <si>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</si>
  <si>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</si>
  <si>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</si>
  <si>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</si>
  <si>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</si>
  <si>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</si>
  <si>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</si>
  <si>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</si>
  <si>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</si>
  <si>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</si>
  <si>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</si>
  <si>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</si>
  <si>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</si>
  <si>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</si>
  <si>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</si>
  <si>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</si>
  <si>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</si>
  <si>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</si>
  <si>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</si>
  <si>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</si>
  <si>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</si>
  <si>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</si>
  <si>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</si>
  <si>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</si>
  <si>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</si>
  <si>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</si>
  <si>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</si>
  <si>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</si>
  <si>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</si>
  <si>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</si>
  <si>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</si>
  <si>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</si>
  <si>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</si>
  <si>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</si>
  <si>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</si>
  <si>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</si>
  <si>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</si>
  <si>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</si>
  <si>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</si>
  <si>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</si>
  <si>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</si>
  <si>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</si>
  <si>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</si>
  <si>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</si>
  <si>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</si>
  <si>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</si>
  <si>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</si>
  <si>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</si>
  <si>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</si>
  <si>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</si>
  <si>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</si>
  <si>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</si>
  <si>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</si>
  <si>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</si>
  <si>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</si>
  <si>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</si>
  <si>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</si>
  <si>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</si>
  <si>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</si>
  <si>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</si>
  <si>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</si>
  <si>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</si>
  <si>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</si>
  <si>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</si>
  <si>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</si>
  <si>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</si>
  <si>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</si>
  <si>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</si>
  <si>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</si>
  <si>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</si>
  <si>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</si>
  <si>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</si>
  <si>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</si>
  <si>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</si>
  <si>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</si>
  <si>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</si>
  <si>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</si>
  <si>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</si>
  <si>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</si>
  <si>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</si>
  <si>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</si>
  <si>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</si>
  <si>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</si>
  <si>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</si>
  <si>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</si>
  <si>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</si>
  <si>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</si>
  <si>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</si>
  <si>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</si>
  <si>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</si>
  <si>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</si>
  <si>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</si>
  <si>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</si>
  <si>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</si>
  <si>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</si>
  <si>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</si>
  <si>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</si>
  <si>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</si>
  <si>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</si>
  <si>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</si>
  <si>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</si>
  <si>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</si>
  <si>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</si>
  <si>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</si>
  <si>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</si>
  <si>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</si>
  <si>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</si>
  <si>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</si>
  <si>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</si>
  <si>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</si>
  <si>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</si>
  <si>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</si>
  <si>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</si>
  <si>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</si>
  <si>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</si>
  <si>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</si>
  <si>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</si>
  <si>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</si>
  <si>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</si>
  <si>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</si>
  <si>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</si>
  <si>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</si>
  <si>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</si>
  <si>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</si>
  <si>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</si>
  <si>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</si>
  <si>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</si>
  <si>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</si>
  <si>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</si>
  <si>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</si>
  <si>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</si>
  <si>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</si>
  <si>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</si>
  <si>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</si>
  <si>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</si>
  <si>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</si>
  <si>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</si>
  <si>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</si>
  <si>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</si>
  <si>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</si>
  <si>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</si>
  <si>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</si>
  <si>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</si>
  <si>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</si>
  <si>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</si>
  <si>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</si>
  <si>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</si>
  <si>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</si>
  <si>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</si>
  <si>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</si>
  <si>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</si>
  <si>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</si>
  <si>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</si>
  <si>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</si>
  <si>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</si>
  <si>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</si>
  <si>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</si>
  <si>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</si>
  <si>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</si>
  <si>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</si>
  <si>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</si>
  <si>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</si>
  <si>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</si>
  <si>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</si>
  <si>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</si>
  <si>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</si>
  <si>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</si>
  <si>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</si>
  <si>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</si>
  <si>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</si>
  <si>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</si>
  <si>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</si>
  <si>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</si>
  <si>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</si>
  <si>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</si>
  <si>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</si>
  <si>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</si>
  <si>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</si>
  <si>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</si>
  <si>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</si>
  <si>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</si>
  <si>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</si>
  <si>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</si>
  <si>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</si>
  <si>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</si>
  <si>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</si>
  <si>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</si>
  <si>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</si>
  <si>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</si>
  <si>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</si>
  <si>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</si>
  <si>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</si>
  <si>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</si>
  <si>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</si>
  <si>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</si>
  <si>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</si>
  <si>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</si>
  <si>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</si>
  <si>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</si>
  <si>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</si>
  <si>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</si>
  <si>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</si>
  <si>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</si>
  <si>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</si>
  <si>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</si>
  <si>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</si>
  <si>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</si>
  <si>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</si>
  <si>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</si>
  <si>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</si>
  <si>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</si>
  <si>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</si>
  <si>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</si>
  <si>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</si>
  <si>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</si>
  <si>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</si>
  <si>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</si>
  <si>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</si>
  <si>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</si>
  <si>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</si>
  <si>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</si>
  <si>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</si>
  <si>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</si>
  <si>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</si>
  <si>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</si>
  <si>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</si>
  <si>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</si>
  <si>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</si>
  <si>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</si>
  <si>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</si>
  <si>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</si>
  <si>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</si>
  <si>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</si>
  <si>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</si>
  <si>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</si>
  <si>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</si>
  <si>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</si>
  <si>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</si>
  <si>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</si>
  <si>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</si>
  <si>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</si>
  <si>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</si>
  <si>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</si>
  <si>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</si>
  <si>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</si>
  <si>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</si>
  <si>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</si>
  <si>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</si>
  <si>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</si>
  <si>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</si>
  <si>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</si>
  <si>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</si>
  <si>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</si>
  <si>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</si>
  <si>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</si>
  <si>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</si>
  <si>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</si>
  <si>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</si>
  <si>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</si>
  <si>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</si>
  <si>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</si>
  <si>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</si>
  <si>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</si>
  <si>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</si>
  <si>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</si>
  <si>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</si>
  <si>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</si>
  <si>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</si>
  <si>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</si>
  <si>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</si>
  <si>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</si>
  <si>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</si>
  <si>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</si>
  <si>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</si>
  <si>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</si>
  <si>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</si>
  <si>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</si>
  <si>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</si>
  <si>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</si>
  <si>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</si>
  <si>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</si>
  <si>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</si>
  <si>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</si>
  <si>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</si>
  <si>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</si>
  <si>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</si>
  <si>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</si>
  <si>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</si>
  <si>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</si>
  <si>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</si>
  <si>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</si>
  <si>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</si>
  <si>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</si>
  <si>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</si>
  <si>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</si>
  <si>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</si>
  <si>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</si>
  <si>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</si>
  <si>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</si>
  <si>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</si>
  <si>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</si>
  <si>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</si>
  <si>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</si>
  <si>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</si>
  <si>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</si>
  <si>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</si>
  <si>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</si>
  <si>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</si>
  <si>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</si>
  <si>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</si>
  <si>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</si>
  <si>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</si>
  <si>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</si>
  <si>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</si>
  <si>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</si>
  <si>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</si>
  <si>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</si>
  <si>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</si>
  <si>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</si>
  <si>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</si>
  <si>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</si>
  <si>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</si>
  <si>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</si>
  <si>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</si>
  <si>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</si>
  <si>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</si>
  <si>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</si>
  <si>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</si>
  <si>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</si>
  <si>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</si>
  <si>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</si>
  <si>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</si>
  <si>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</si>
  <si>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</si>
  <si>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</si>
  <si>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</si>
  <si>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</si>
  <si>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</si>
  <si>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</si>
  <si>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</si>
  <si>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</si>
  <si>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</si>
  <si>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</si>
  <si>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</si>
  <si>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</si>
  <si>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</si>
  <si>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</si>
  <si>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</si>
  <si>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</si>
  <si>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</si>
  <si>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</si>
  <si>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</si>
  <si>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</si>
  <si>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</si>
  <si>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</si>
  <si>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</si>
  <si>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</si>
  <si>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</si>
  <si>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</si>
  <si>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</si>
  <si>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</si>
  <si>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</si>
  <si>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</si>
  <si>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</si>
  <si>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</si>
  <si>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</si>
  <si>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</si>
  <si>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</si>
  <si>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</si>
  <si>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</si>
  <si>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</si>
  <si>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</si>
  <si>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</si>
  <si>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</si>
  <si>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</si>
  <si>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</si>
  <si>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</si>
  <si>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</si>
  <si>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</si>
  <si>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</si>
  <si>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</si>
  <si>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</si>
  <si>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</si>
  <si>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</si>
  <si>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</si>
  <si>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</si>
  <si>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</si>
  <si>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</si>
  <si>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</si>
  <si>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</si>
  <si>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</si>
  <si>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</si>
  <si>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</si>
  <si>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</si>
  <si>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</si>
  <si>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</si>
  <si>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</si>
  <si>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</si>
  <si>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</si>
  <si>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</si>
  <si>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</si>
  <si>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</si>
  <si>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</si>
  <si>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</si>
  <si>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</si>
  <si>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</si>
  <si>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</si>
  <si>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</si>
  <si>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</si>
  <si>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</si>
  <si>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</si>
  <si>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</si>
  <si>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</si>
  <si>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</si>
  <si>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</si>
  <si>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</si>
  <si>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</si>
  <si>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</si>
  <si>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</si>
  <si>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</si>
  <si>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</si>
  <si>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</si>
  <si>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</si>
  <si>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</si>
  <si>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</si>
  <si>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</si>
  <si>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</si>
  <si>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</si>
  <si>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</si>
  <si>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</si>
  <si>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</si>
  <si>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</si>
  <si>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</si>
  <si>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</si>
  <si>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</si>
  <si>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</si>
  <si>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</si>
  <si>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</si>
  <si>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</si>
  <si>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</si>
  <si>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</si>
  <si>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</si>
  <si>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</si>
  <si>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</si>
  <si>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</si>
  <si>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</si>
  <si>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</si>
  <si>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</si>
  <si>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</si>
  <si>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</si>
  <si>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</si>
  <si>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</si>
  <si>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</si>
  <si>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</si>
  <si>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</si>
  <si>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</si>
  <si>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</si>
  <si>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</si>
  <si>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</si>
  <si>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</si>
  <si>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</si>
  <si>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</si>
  <si>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</si>
  <si>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</si>
  <si>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</si>
  <si>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</si>
  <si>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</si>
  <si>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</si>
  <si>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</si>
  <si>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</si>
  <si>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</si>
  <si>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</si>
  <si>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</si>
  <si>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</si>
  <si>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</si>
  <si>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</si>
  <si>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</si>
  <si>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</si>
  <si>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</si>
  <si>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</si>
  <si>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</si>
  <si>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</si>
  <si>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</si>
  <si>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</si>
  <si>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</si>
  <si>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</si>
  <si>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</si>
  <si>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</si>
  <si>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</si>
  <si>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</si>
  <si>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</si>
  <si>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</si>
  <si>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</si>
  <si>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</si>
  <si>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</si>
  <si>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</si>
  <si>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</si>
  <si>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</si>
  <si>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</si>
  <si>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</si>
  <si>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</si>
  <si>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</si>
  <si>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</si>
  <si>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</si>
  <si>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</si>
  <si>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</si>
  <si>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</si>
  <si>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</si>
  <si>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</si>
  <si>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</si>
  <si>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</si>
  <si>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</si>
  <si>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</si>
  <si>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</si>
  <si>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</si>
  <si>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</si>
  <si>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</si>
  <si>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</si>
  <si>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</si>
  <si>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</si>
  <si>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</si>
  <si>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</si>
  <si>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</si>
  <si>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</si>
  <si>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</si>
  <si>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</si>
  <si>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</si>
  <si>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</si>
  <si>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</si>
  <si>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</si>
  <si>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</si>
  <si>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</si>
  <si>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</si>
  <si>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</si>
  <si>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</si>
  <si>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</si>
  <si>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</si>
  <si>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</si>
  <si>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</si>
  <si>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</si>
  <si>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</si>
  <si>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</si>
  <si>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</si>
  <si>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</si>
  <si>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</si>
  <si>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</si>
  <si>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</si>
  <si>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</si>
  <si>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</si>
  <si>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</si>
  <si>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</si>
  <si>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</si>
  <si>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</si>
  <si>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</si>
  <si>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</si>
  <si>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</si>
  <si>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</si>
  <si>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</si>
  <si>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</si>
  <si>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</si>
  <si>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</si>
  <si>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</si>
  <si>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</si>
  <si>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</si>
  <si>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</si>
  <si>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</si>
  <si>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</si>
  <si>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</si>
  <si>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</si>
  <si>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</si>
  <si>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</si>
  <si>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</si>
  <si>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</si>
  <si>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</si>
  <si>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</si>
  <si>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</si>
  <si>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</si>
  <si>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</si>
  <si>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</si>
  <si>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</si>
  <si>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</si>
  <si>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</si>
  <si>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</si>
  <si>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</si>
  <si>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</si>
  <si>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</si>
  <si>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</si>
  <si>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</si>
  <si>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</si>
  <si>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</si>
  <si>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</si>
  <si>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</si>
  <si>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</si>
  <si>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</si>
  <si>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</si>
  <si>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</si>
  <si>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</si>
  <si>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</si>
  <si>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</si>
  <si>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</si>
  <si>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</si>
  <si>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</si>
  <si>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</si>
  <si>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</si>
  <si>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</si>
  <si>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</si>
  <si>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</si>
  <si>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</si>
  <si>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</si>
  <si>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</si>
  <si>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</si>
  <si>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</si>
  <si>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</si>
  <si>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</si>
  <si>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</si>
  <si>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</si>
  <si>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</si>
  <si>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</si>
  <si>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</si>
  <si>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</si>
  <si>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</si>
  <si>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</si>
  <si>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</si>
  <si>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</si>
  <si>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</si>
  <si>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</si>
  <si>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</si>
  <si>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</si>
  <si>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</si>
  <si>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</si>
  <si>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</si>
  <si>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</si>
  <si>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</si>
  <si>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</si>
  <si>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</si>
  <si>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</si>
  <si>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</si>
  <si>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</si>
  <si>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</si>
  <si>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</si>
  <si>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</si>
  <si>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</si>
  <si>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</si>
  <si>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</si>
  <si>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</si>
  <si>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</si>
  <si>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</si>
  <si>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</si>
  <si>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</si>
  <si>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</si>
  <si>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</si>
  <si>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</si>
  <si>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</si>
  <si>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</si>
  <si>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</si>
  <si>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</si>
  <si>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</si>
  <si>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</si>
  <si>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</si>
  <si>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</si>
  <si>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</si>
  <si>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</si>
  <si>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</si>
  <si>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</si>
  <si>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</si>
  <si>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</si>
  <si>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</si>
  <si>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</si>
  <si>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</si>
  <si>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</si>
  <si>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</si>
  <si>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</si>
  <si>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</si>
  <si>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</si>
  <si>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</si>
  <si>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</si>
  <si>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</si>
  <si>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</si>
  <si>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</si>
  <si>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</si>
  <si>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</si>
  <si>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</si>
  <si>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</si>
  <si>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</si>
  <si>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</si>
  <si>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</si>
  <si>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</si>
  <si>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</si>
  <si>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</si>
  <si>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</si>
  <si>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</si>
  <si>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</si>
  <si>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</si>
  <si>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</si>
  <si>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</si>
  <si>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</si>
  <si>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</si>
  <si>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</si>
  <si>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</si>
  <si>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</si>
  <si>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</si>
  <si>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</si>
  <si>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</si>
  <si>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</si>
  <si>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</si>
  <si>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</si>
  <si>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</si>
  <si>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</si>
  <si>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</si>
  <si>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</si>
  <si>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</si>
  <si>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</si>
  <si>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</si>
  <si>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</si>
  <si>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</si>
  <si>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</si>
  <si>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</si>
  <si>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</si>
  <si>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</si>
  <si>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</si>
  <si>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</si>
  <si>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</si>
  <si>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</si>
  <si>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</si>
  <si>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</si>
  <si>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</si>
  <si>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</si>
  <si>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</si>
  <si>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</si>
  <si>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</si>
  <si>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</si>
  <si>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</si>
  <si>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</si>
  <si>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</si>
  <si>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</si>
  <si>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</si>
  <si>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</si>
  <si>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</si>
  <si>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</si>
  <si>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</si>
  <si>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</si>
  <si>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</si>
  <si>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</si>
  <si>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</si>
  <si>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</si>
  <si>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</si>
  <si>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</si>
  <si>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</si>
  <si>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</si>
  <si>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</si>
  <si>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</si>
  <si>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</si>
  <si>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</si>
  <si>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</si>
  <si>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</si>
  <si>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</si>
  <si>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</si>
  <si>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</si>
  <si>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</si>
  <si>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</si>
  <si>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</si>
  <si>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</si>
  <si>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</si>
  <si>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</si>
  <si>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</si>
  <si>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</si>
  <si>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</si>
  <si>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</si>
  <si>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</si>
  <si>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</si>
  <si>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</si>
  <si>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</si>
  <si>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</si>
  <si>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</si>
  <si>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</si>
  <si>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</si>
  <si>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</si>
  <si>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</si>
  <si>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</si>
  <si>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</si>
  <si>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</si>
  <si>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</si>
  <si>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</si>
  <si>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</si>
  <si>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</si>
  <si>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</si>
  <si>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</si>
  <si>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</si>
  <si>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</si>
  <si>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</si>
  <si>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</si>
  <si>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</si>
  <si>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</si>
  <si>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</si>
  <si>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</si>
  <si>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</si>
  <si>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</si>
  <si>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</si>
  <si>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</si>
  <si>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</si>
  <si>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</si>
  <si>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</si>
  <si>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</si>
  <si>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</si>
  <si>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</si>
  <si>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</si>
  <si>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</si>
  <si>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</si>
  <si>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</si>
  <si>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</si>
  <si>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</si>
  <si>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</si>
  <si>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</si>
  <si>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</si>
  <si>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</si>
  <si>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</si>
  <si>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</si>
  <si>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</si>
  <si>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</si>
  <si>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</si>
  <si>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</si>
  <si>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</si>
  <si>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</si>
  <si>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</si>
  <si>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</si>
  <si>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</si>
  <si>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</si>
  <si>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</si>
  <si>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</si>
  <si>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</si>
  <si>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</si>
  <si>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</si>
  <si>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</si>
  <si>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</si>
  <si>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</si>
  <si>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</si>
  <si>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</si>
  <si>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</si>
  <si>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</si>
  <si>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</si>
  <si>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</si>
  <si>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</si>
  <si>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</si>
  <si>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</si>
  <si>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</si>
  <si>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</si>
  <si>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</si>
  <si>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</si>
  <si>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</si>
  <si>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</si>
  <si>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</si>
  <si>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</si>
  <si>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</si>
  <si>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</si>
  <si>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</si>
  <si>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</si>
  <si>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</si>
  <si>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</si>
  <si>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</si>
  <si>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</si>
  <si>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</si>
  <si>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</si>
  <si>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</si>
  <si>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</si>
  <si>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</si>
  <si>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</si>
  <si>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</si>
  <si>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</si>
  <si>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</si>
  <si>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</si>
  <si>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</si>
  <si>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</si>
  <si>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</si>
  <si>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</si>
  <si>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</si>
  <si>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</si>
  <si>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</si>
  <si>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</si>
  <si>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</si>
  <si>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</si>
  <si>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</si>
  <si>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</si>
  <si>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</si>
  <si>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</si>
  <si>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</si>
  <si>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</si>
  <si>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</si>
  <si>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</si>
  <si>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</si>
  <si>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</si>
  <si>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</si>
  <si>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</si>
  <si>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</si>
  <si>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</si>
  <si>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</si>
  <si>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</si>
  <si>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</si>
  <si>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</si>
  <si>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</si>
  <si>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</si>
  <si>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</si>
  <si>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</si>
  <si>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</si>
  <si>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</si>
  <si>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</si>
  <si>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</si>
  <si>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</si>
  <si>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</si>
  <si>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</si>
  <si>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</si>
  <si>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</si>
  <si>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</si>
  <si>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</si>
  <si>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</si>
  <si>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</si>
  <si>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</si>
  <si>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</si>
  <si>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</si>
  <si>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</si>
  <si>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</si>
  <si>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</si>
  <si>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</si>
  <si>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</si>
  <si>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</si>
  <si>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</si>
  <si>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</si>
  <si>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</si>
  <si>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</si>
  <si>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</si>
  <si>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</si>
  <si>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</si>
  <si>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</si>
  <si>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</si>
  <si>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</si>
  <si>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</si>
  <si>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</si>
  <si>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</si>
  <si>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</si>
  <si>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</si>
  <si>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</si>
  <si>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</si>
  <si>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</si>
  <si>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</si>
  <si>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</si>
  <si>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</si>
  <si>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</si>
  <si>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</si>
  <si>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</si>
  <si>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</si>
  <si>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</si>
  <si>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</si>
  <si>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</si>
  <si>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</si>
  <si>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</si>
  <si>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</si>
  <si>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</si>
  <si>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</si>
  <si>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</si>
  <si>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</si>
  <si>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</si>
  <si>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</si>
  <si>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</si>
  <si>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</si>
  <si>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</si>
  <si>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</si>
  <si>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</si>
  <si>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</si>
  <si>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</si>
  <si>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</si>
  <si>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</si>
  <si>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</si>
  <si>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</si>
  <si>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</si>
  <si>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</si>
  <si>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</si>
  <si>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</si>
  <si>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</si>
  <si>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</si>
  <si>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</si>
  <si>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</si>
  <si>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</si>
  <si>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</si>
  <si>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</si>
  <si>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</si>
  <si>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</si>
  <si>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</si>
  <si>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</si>
  <si>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</si>
  <si>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</si>
  <si>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</si>
  <si>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</si>
  <si>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</si>
  <si>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</si>
  <si>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</si>
  <si>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</si>
  <si>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</si>
  <si>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</si>
  <si>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</si>
  <si>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</si>
  <si>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</si>
  <si>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</si>
  <si>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</si>
  <si>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</si>
  <si>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</si>
  <si>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</si>
  <si>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</si>
  <si>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</si>
  <si>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</si>
  <si>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</si>
  <si>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</si>
  <si>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</si>
  <si>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</si>
  <si>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</si>
  <si>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</si>
  <si>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</si>
  <si>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</si>
  <si>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</si>
  <si>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</si>
  <si>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</si>
  <si>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</si>
  <si>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</si>
  <si>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</si>
  <si>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</si>
  <si>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</si>
  <si>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</si>
  <si>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</si>
  <si>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</si>
  <si>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</si>
  <si>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</si>
  <si>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</si>
  <si>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</si>
  <si>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</si>
  <si>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</si>
  <si>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</si>
  <si>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</si>
  <si>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</si>
  <si>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</si>
  <si>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</si>
  <si>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</si>
  <si>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</si>
  <si>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</si>
  <si>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</si>
  <si>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</si>
  <si>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</si>
  <si>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</si>
  <si>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</si>
  <si>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</si>
  <si>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</si>
  <si>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</si>
  <si>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</si>
  <si>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</si>
  <si>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</si>
  <si>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</si>
  <si>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</si>
  <si>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</si>
  <si>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</si>
  <si>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</si>
  <si>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</si>
  <si>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</si>
  <si>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</si>
  <si>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</si>
  <si>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</si>
  <si>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</si>
  <si>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</si>
  <si>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</si>
  <si>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</si>
  <si>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</si>
  <si>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</si>
  <si>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</si>
  <si>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</si>
  <si>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</si>
  <si>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</si>
  <si>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</si>
  <si>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</si>
  <si>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</si>
  <si>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</si>
  <si>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</si>
  <si>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</si>
  <si>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</si>
  <si>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</si>
  <si>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</si>
  <si>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</si>
  <si>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</si>
  <si>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</si>
  <si>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</si>
  <si>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</si>
  <si>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</si>
  <si>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</si>
  <si>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</si>
  <si>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</si>
  <si>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</si>
  <si>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</si>
  <si>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</si>
  <si>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</si>
  <si>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</si>
  <si>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</si>
  <si>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</si>
  <si>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</si>
  <si>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</si>
  <si>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</si>
  <si>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</si>
  <si>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</si>
  <si>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</si>
  <si>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</si>
  <si>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</si>
  <si>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</si>
  <si>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</si>
  <si>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</si>
  <si>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</si>
  <si>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</si>
  <si>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</si>
  <si>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</si>
  <si>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</si>
  <si>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</si>
  <si>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</si>
  <si>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</si>
  <si>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</si>
  <si>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</si>
  <si>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</si>
  <si>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</si>
  <si>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</si>
  <si>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</si>
  <si>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</si>
  <si>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</si>
  <si>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</si>
  <si>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</si>
  <si>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</si>
  <si>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</si>
  <si>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</si>
  <si>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</si>
  <si>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</si>
  <si>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</si>
  <si>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</si>
  <si>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</si>
  <si>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</si>
  <si>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</si>
  <si>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</si>
  <si>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</si>
  <si>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</si>
  <si>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</si>
  <si>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</si>
  <si>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</si>
  <si>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</si>
  <si>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</si>
  <si>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</si>
  <si>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</si>
  <si>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</si>
  <si>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</si>
  <si>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</si>
  <si>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</si>
  <si>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</si>
  <si>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</si>
  <si>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</si>
  <si>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</si>
  <si>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</si>
  <si>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</si>
  <si>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</si>
  <si>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</si>
  <si>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</si>
  <si>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</si>
  <si>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</si>
  <si>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</si>
  <si>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</si>
  <si>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</si>
  <si>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</si>
  <si>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</si>
  <si>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</si>
  <si>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</si>
  <si>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</si>
  <si>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</si>
  <si>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</si>
  <si>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</si>
  <si>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</si>
  <si>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</si>
  <si>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</si>
  <si>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</si>
  <si>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</si>
  <si>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</si>
  <si>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</si>
  <si>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</si>
  <si>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</si>
  <si>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</si>
  <si>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</si>
  <si>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</si>
  <si>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</si>
  <si>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</si>
  <si>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</si>
  <si>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</si>
  <si>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</si>
  <si>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</si>
  <si>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</si>
  <si>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</si>
  <si>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</si>
  <si>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</si>
  <si>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</si>
  <si>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</si>
  <si>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</si>
  <si>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</si>
  <si>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</si>
  <si>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</si>
  <si>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</si>
  <si>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</si>
  <si>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</si>
  <si>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</si>
  <si>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</si>
  <si>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</si>
  <si>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</si>
  <si>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</si>
  <si>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</si>
  <si>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</si>
  <si>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</si>
  <si>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</si>
  <si>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</si>
  <si>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</si>
  <si>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</si>
  <si>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</si>
  <si>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</si>
  <si>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</si>
  <si>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</si>
  <si>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</si>
  <si>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</si>
  <si>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</si>
  <si>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</si>
  <si>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</si>
  <si>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</si>
  <si>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</si>
  <si>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</si>
  <si>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</si>
  <si>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</si>
  <si>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</si>
  <si>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</si>
  <si>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</si>
  <si>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</si>
  <si>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</si>
  <si>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</si>
  <si>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</si>
  <si>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</si>
  <si>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</si>
  <si>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</si>
  <si>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</si>
  <si>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</si>
  <si>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</si>
  <si>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</si>
  <si>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</si>
  <si>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</si>
  <si>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</si>
  <si>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</si>
  <si>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</si>
  <si>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</si>
  <si>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</si>
  <si>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</si>
  <si>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</si>
  <si>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</si>
  <si>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</si>
  <si>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</si>
  <si>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</si>
  <si>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</si>
  <si>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</si>
  <si>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</si>
  <si>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</si>
  <si>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</si>
  <si>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</si>
  <si>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</si>
  <si>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</si>
  <si>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</si>
  <si>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</si>
  <si>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</si>
  <si>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</si>
  <si>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</si>
  <si>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</si>
  <si>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</si>
  <si>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</si>
  <si>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</si>
  <si>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</si>
  <si>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</si>
  <si>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</si>
  <si>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</si>
  <si>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</si>
  <si>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</si>
  <si>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</si>
  <si>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</si>
  <si>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</si>
  <si>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</si>
  <si>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</si>
  <si>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</si>
  <si>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</si>
  <si>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</si>
  <si>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</si>
  <si>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</si>
  <si>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</si>
  <si>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</si>
  <si>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</si>
  <si>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</si>
  <si>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</si>
  <si>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</si>
  <si>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</si>
  <si>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</si>
  <si>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</si>
  <si>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</si>
  <si>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</si>
  <si>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</si>
  <si>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</si>
  <si>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</si>
  <si>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</si>
  <si>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</si>
  <si>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</si>
  <si>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</si>
  <si>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</si>
  <si>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</si>
  <si>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</si>
  <si>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</si>
  <si>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</si>
  <si>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</si>
  <si>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</si>
  <si>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</si>
  <si>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</si>
  <si>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</si>
  <si>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</si>
  <si>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</si>
  <si>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</si>
  <si>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</si>
  <si>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</si>
  <si>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</si>
  <si>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</si>
  <si>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</si>
  <si>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</si>
  <si>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</si>
  <si>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</si>
  <si>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</si>
  <si>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</si>
  <si>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</si>
  <si>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</si>
  <si>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</si>
  <si>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</si>
  <si>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</si>
  <si>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</si>
  <si>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</si>
  <si>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</si>
  <si>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</si>
  <si>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</si>
  <si>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</si>
  <si>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</si>
  <si>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</si>
  <si>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</si>
  <si>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</si>
  <si>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</si>
  <si>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</si>
  <si>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</si>
  <si>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</si>
  <si>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</si>
  <si>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</si>
  <si>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</si>
  <si>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</si>
  <si>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</si>
  <si>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</si>
  <si>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</si>
  <si>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</si>
  <si>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</si>
  <si>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</si>
  <si>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</si>
  <si>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</si>
  <si>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</si>
  <si>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</si>
  <si>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</si>
  <si>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</si>
  <si>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</si>
  <si>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</si>
  <si>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</si>
  <si>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</si>
  <si>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</si>
  <si>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</si>
  <si>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</si>
  <si>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</si>
  <si>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</si>
  <si>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</si>
  <si>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</si>
  <si>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</si>
  <si>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</si>
  <si>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</si>
  <si>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</si>
  <si>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</si>
  <si>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</si>
  <si>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</si>
  <si>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</si>
  <si>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</si>
  <si>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</si>
  <si>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</si>
  <si>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</si>
  <si>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</si>
  <si>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</si>
  <si>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</si>
  <si>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</si>
  <si>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</si>
  <si>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</si>
  <si>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</si>
  <si>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</si>
  <si>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</si>
  <si>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</si>
  <si>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</si>
  <si>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</si>
  <si>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</si>
  <si>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</si>
  <si>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</si>
  <si>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</si>
  <si>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</si>
  <si>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</si>
  <si>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</si>
  <si>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</si>
  <si>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</si>
  <si>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</si>
  <si>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</si>
  <si>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</si>
  <si>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</si>
  <si>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</si>
  <si>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</si>
  <si>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</si>
  <si>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</si>
  <si>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</si>
  <si>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</si>
  <si>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</si>
  <si>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</si>
  <si>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</si>
  <si>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</si>
  <si>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</si>
  <si>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</si>
  <si>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</si>
  <si>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</si>
  <si>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</si>
  <si>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</si>
  <si>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</si>
  <si>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</si>
  <si>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</si>
  <si>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</si>
  <si>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</si>
  <si>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</si>
  <si>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</si>
  <si>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</si>
  <si>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</si>
  <si>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</si>
  <si>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</si>
  <si>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</si>
  <si>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</si>
  <si>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</si>
  <si>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</si>
  <si>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</si>
  <si>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</si>
  <si>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</si>
  <si>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</si>
  <si>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</si>
  <si>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</si>
  <si>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</si>
  <si>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</si>
  <si>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</si>
  <si>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</si>
  <si>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</si>
  <si>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</si>
  <si>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</si>
  <si>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</si>
  <si>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</si>
  <si>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</si>
  <si>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</si>
  <si>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</si>
  <si>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</si>
  <si>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</si>
  <si>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</si>
  <si>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</si>
  <si>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</si>
  <si>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</si>
  <si>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</si>
  <si>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</si>
  <si>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</si>
  <si>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</si>
  <si>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</si>
  <si>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</si>
  <si>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</si>
  <si>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</si>
  <si>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</si>
  <si>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</si>
  <si>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</si>
  <si>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</si>
  <si>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</si>
  <si>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</si>
  <si>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</si>
  <si>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</si>
  <si>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</si>
  <si>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</si>
  <si>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</si>
  <si>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</si>
  <si>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</si>
  <si>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</si>
  <si>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</si>
  <si>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</si>
  <si>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</si>
  <si>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</si>
  <si>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</si>
  <si>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</si>
  <si>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</si>
  <si>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</si>
  <si>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</si>
  <si>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</si>
  <si>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</si>
  <si>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</si>
  <si>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</si>
  <si>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</si>
  <si>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</si>
  <si>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</si>
  <si>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</si>
  <si>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</si>
  <si>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</si>
  <si>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</si>
  <si>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</si>
  <si>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</si>
  <si>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</si>
  <si>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</si>
  <si>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</si>
  <si>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</si>
  <si>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</si>
  <si>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</si>
  <si>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</si>
  <si>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</si>
  <si>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</si>
  <si>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</si>
  <si>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</si>
  <si>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</si>
  <si>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</si>
  <si>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</si>
  <si>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</si>
  <si>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</si>
  <si>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</si>
  <si>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</si>
  <si>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</si>
  <si>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</si>
  <si>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</si>
  <si>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</si>
  <si>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</si>
  <si>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</si>
  <si>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</si>
  <si>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</si>
  <si>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</si>
  <si>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</si>
  <si>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</si>
  <si>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</si>
  <si>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</si>
  <si>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</si>
  <si>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</si>
  <si>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</si>
  <si>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</si>
  <si>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</si>
  <si>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</si>
  <si>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</si>
  <si>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</si>
  <si>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</si>
  <si>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</si>
  <si>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</si>
  <si>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</si>
  <si>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</si>
  <si>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</si>
  <si>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</si>
  <si>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</si>
  <si>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</si>
  <si>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</si>
  <si>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</si>
  <si>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</si>
  <si>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</si>
  <si>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</si>
  <si>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</si>
  <si>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</si>
  <si>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</si>
  <si>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</si>
  <si>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</si>
  <si>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</si>
  <si>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</si>
  <si>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</si>
  <si>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</si>
  <si>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</si>
  <si>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</si>
  <si>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</si>
  <si>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</si>
  <si>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</si>
  <si>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</si>
  <si>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</si>
  <si>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</si>
  <si>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</si>
  <si>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</si>
  <si>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</si>
  <si>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</si>
  <si>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</si>
  <si>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</si>
  <si>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</si>
  <si>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</si>
  <si>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</si>
  <si>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</si>
  <si>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</si>
  <si>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</si>
  <si>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</si>
  <si>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</si>
  <si>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</si>
  <si>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</si>
  <si>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</si>
  <si>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</si>
  <si>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</si>
  <si>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</si>
  <si>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</si>
  <si>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</si>
  <si>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</si>
  <si>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</si>
  <si>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</si>
  <si>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</si>
  <si>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</si>
  <si>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</si>
  <si>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</si>
  <si>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</si>
  <si>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</si>
  <si>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</si>
  <si>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</si>
  <si>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</si>
  <si>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</si>
  <si>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</si>
  <si>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</si>
  <si>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</si>
  <si>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</si>
  <si>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</si>
  <si>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</si>
  <si>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</si>
  <si>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</si>
  <si>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</si>
  <si>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</si>
  <si>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</si>
  <si>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</si>
  <si>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</si>
  <si>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</si>
  <si>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</si>
  <si>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</si>
  <si>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</si>
  <si>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</si>
  <si>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</si>
  <si>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</si>
  <si>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</si>
  <si>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</si>
  <si>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</si>
  <si>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</si>
  <si>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</si>
  <si>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</si>
  <si>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</si>
  <si>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</si>
  <si>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</si>
  <si>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</si>
  <si>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</si>
  <si>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</si>
  <si>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</si>
  <si>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</si>
  <si>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</si>
  <si>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</si>
  <si>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</si>
  <si>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</si>
  <si>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</si>
  <si>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</si>
  <si>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</si>
  <si>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</si>
  <si>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</si>
  <si>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</si>
  <si>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</si>
  <si>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</si>
  <si>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</si>
  <si>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</si>
  <si>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</si>
  <si>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</si>
  <si>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</si>
  <si>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</si>
  <si>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</si>
  <si>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</si>
  <si>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</si>
  <si>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</si>
  <si>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</si>
  <si>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</si>
  <si>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</si>
  <si>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</si>
  <si>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</si>
  <si>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</si>
  <si>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</si>
  <si>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</si>
  <si>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</si>
  <si>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</si>
  <si>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</si>
  <si>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</si>
  <si>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</si>
  <si>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</si>
  <si>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</si>
  <si>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</si>
  <si>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</si>
  <si>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</si>
  <si>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</si>
  <si>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</si>
  <si>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</si>
  <si>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</si>
  <si>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</si>
  <si>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</si>
  <si>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</si>
  <si>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</si>
  <si>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</si>
  <si>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</si>
  <si>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</si>
  <si>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</si>
  <si>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</si>
  <si>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</si>
  <si>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</si>
  <si>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</si>
  <si>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</si>
  <si>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</si>
  <si>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</si>
  <si>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</si>
  <si>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</si>
  <si>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</si>
  <si>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</si>
  <si>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</si>
  <si>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</si>
  <si>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</si>
  <si>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</si>
  <si>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</si>
  <si>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</si>
  <si>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</si>
  <si>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</si>
  <si>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</si>
  <si>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</si>
  <si>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</si>
  <si>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</si>
  <si>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</si>
  <si>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</si>
  <si>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</si>
  <si>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</si>
  <si>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</si>
  <si>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</si>
  <si>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</si>
  <si>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</si>
  <si>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</si>
  <si>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</si>
  <si>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</si>
  <si>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</si>
  <si>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</si>
  <si>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</si>
  <si>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</si>
  <si>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</si>
  <si>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</si>
  <si>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</si>
  <si>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</si>
  <si>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</si>
  <si>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</si>
  <si>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</si>
  <si>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</si>
  <si>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</si>
  <si>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</si>
  <si>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</si>
  <si>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</si>
  <si>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</si>
  <si>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</si>
  <si>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</si>
  <si>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</si>
  <si>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</si>
  <si>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</si>
  <si>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</si>
  <si>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</si>
  <si>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</si>
  <si>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</si>
  <si>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</si>
  <si>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</si>
  <si>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</si>
  <si>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</si>
  <si>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</si>
  <si>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</si>
  <si>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</si>
  <si>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</si>
  <si>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</si>
  <si>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</si>
  <si>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</si>
  <si>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</si>
  <si>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</si>
  <si>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</si>
  <si>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</si>
  <si>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</si>
  <si>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</si>
  <si>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</si>
  <si>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</si>
  <si>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</si>
  <si>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</si>
  <si>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</si>
  <si>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</si>
  <si>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</si>
  <si>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</si>
  <si>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</si>
  <si>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</si>
  <si>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</si>
  <si>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</si>
  <si>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</si>
  <si>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</si>
  <si>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</si>
  <si>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</si>
  <si>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</si>
  <si>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</si>
  <si>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</si>
  <si>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</si>
  <si>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</si>
  <si>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</si>
  <si>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</si>
  <si>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</si>
  <si>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</si>
  <si>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</si>
  <si>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</si>
  <si>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</si>
  <si>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</si>
  <si>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</si>
  <si>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</si>
  <si>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</si>
  <si>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</si>
  <si>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</si>
  <si>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</si>
  <si>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</si>
  <si>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</si>
  <si>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</si>
  <si>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</si>
  <si>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</si>
  <si>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</si>
  <si>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</si>
  <si>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</si>
  <si>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</si>
  <si>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</si>
  <si>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</si>
  <si>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</si>
  <si>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</si>
  <si>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</si>
  <si>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</si>
  <si>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</si>
  <si>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</si>
  <si>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</si>
  <si>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</si>
  <si>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</si>
  <si>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</si>
  <si>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</si>
  <si>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</si>
  <si>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</si>
  <si>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</si>
  <si>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</si>
  <si>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</si>
  <si>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</si>
  <si>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</si>
  <si>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</si>
  <si>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</si>
  <si>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</si>
  <si>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</si>
  <si>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</si>
  <si>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</si>
  <si>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</si>
  <si>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</si>
  <si>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</si>
  <si>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</si>
  <si>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</si>
  <si>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</si>
  <si>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</si>
  <si>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</si>
  <si>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</si>
  <si>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</si>
  <si>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</si>
  <si>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</si>
  <si>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</si>
  <si>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</si>
  <si>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</si>
  <si>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</si>
  <si>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</si>
  <si>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</si>
  <si>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</si>
  <si>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</si>
  <si>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</si>
  <si>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</si>
  <si>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</si>
  <si>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</si>
  <si>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</si>
  <si>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</si>
  <si>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</si>
  <si>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</si>
  <si>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</si>
  <si>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</si>
  <si>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</si>
  <si>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</si>
  <si>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</si>
  <si>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</si>
  <si>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</si>
  <si>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</si>
  <si>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</si>
  <si>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</si>
  <si>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</si>
  <si>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</si>
  <si>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</si>
  <si>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</si>
  <si>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</si>
  <si>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</si>
  <si>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</si>
  <si>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</si>
  <si>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</si>
  <si>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</si>
  <si>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</si>
  <si>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</si>
  <si>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</si>
  <si>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</si>
  <si>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</si>
  <si>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</si>
  <si>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</si>
  <si>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</si>
  <si>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</si>
  <si>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</si>
  <si>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</si>
  <si>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</si>
  <si>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</si>
  <si>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</si>
  <si>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</si>
  <si>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</si>
  <si>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</si>
  <si>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</si>
  <si>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</si>
  <si>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</si>
  <si>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</si>
  <si>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</si>
  <si>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</si>
  <si>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</si>
  <si>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</si>
  <si>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</si>
  <si>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</si>
  <si>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</si>
  <si>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</si>
  <si>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</si>
  <si>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</si>
  <si>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</si>
  <si>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</si>
  <si>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</si>
  <si>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</si>
  <si>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</si>
  <si>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</si>
  <si>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</si>
  <si>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</si>
  <si>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</si>
  <si>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</si>
  <si>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</si>
  <si>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</si>
  <si>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</si>
  <si>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</si>
  <si>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</si>
  <si>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</si>
  <si>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</si>
  <si>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</si>
  <si>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</si>
  <si>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</si>
  <si>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</si>
  <si>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</si>
  <si>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</si>
  <si>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</si>
  <si>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</si>
  <si>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</si>
  <si>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</si>
  <si>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</si>
  <si>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</si>
  <si>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</si>
  <si>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</si>
  <si>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</si>
  <si>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</si>
  <si>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</si>
  <si>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</si>
  <si>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</si>
  <si>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</si>
  <si>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</si>
  <si>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</si>
  <si>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</si>
  <si>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</si>
  <si>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</si>
  <si>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</si>
  <si>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</si>
  <si>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</si>
  <si>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</si>
  <si>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</si>
  <si>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</si>
  <si>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</si>
  <si>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</si>
  <si>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</si>
  <si>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</si>
  <si>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</si>
  <si>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</si>
  <si>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</si>
  <si>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</si>
  <si>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</si>
  <si>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</si>
  <si>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</si>
  <si>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</si>
  <si>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</si>
  <si>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</si>
  <si>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</si>
  <si>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</si>
  <si>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</si>
  <si>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</si>
  <si>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</si>
  <si>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</si>
  <si>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</si>
  <si>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</si>
  <si>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</si>
  <si>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</si>
  <si>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</si>
  <si>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</si>
  <si>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</si>
  <si>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</si>
  <si>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</si>
  <si>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</si>
  <si>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</si>
  <si>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</si>
  <si>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</si>
  <si>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</si>
  <si>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</si>
  <si>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</si>
  <si>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</si>
  <si>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</si>
  <si>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</si>
  <si>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</si>
  <si>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</si>
  <si>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</si>
  <si>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</si>
  <si>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</si>
  <si>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</si>
  <si>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</si>
  <si>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</si>
  <si>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</si>
  <si>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</si>
  <si>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</si>
  <si>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</si>
  <si>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</si>
  <si>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</si>
  <si>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</si>
  <si>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</si>
  <si>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</si>
  <si>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</si>
  <si>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</si>
  <si>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</si>
  <si>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</si>
  <si>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</si>
  <si>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</si>
  <si>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</si>
  <si>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</si>
  <si>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</si>
  <si>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</si>
  <si>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</si>
  <si>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</si>
  <si>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</si>
  <si>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</si>
  <si>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</si>
  <si>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</si>
  <si>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</si>
  <si>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</si>
  <si>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</si>
  <si>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</si>
  <si>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</si>
  <si>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</si>
  <si>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</si>
  <si>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</si>
  <si>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</si>
  <si>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</si>
  <si>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</si>
  <si>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</si>
  <si>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</si>
  <si>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</si>
  <si>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</si>
  <si>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</si>
  <si>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</si>
  <si>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</si>
  <si>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</si>
  <si>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</si>
  <si>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</si>
  <si>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</si>
  <si>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</si>
  <si>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</si>
  <si>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</si>
  <si>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</si>
  <si>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</si>
  <si>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</si>
  <si>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</si>
  <si>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</si>
  <si>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</si>
  <si>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</si>
  <si>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</si>
  <si>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</si>
  <si>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</si>
  <si>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</si>
  <si>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</si>
  <si>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</si>
  <si>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</si>
  <si>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</si>
  <si>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</si>
  <si>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</si>
  <si>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</si>
  <si>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</si>
  <si>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</si>
  <si>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</si>
  <si>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</si>
  <si>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</si>
  <si>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</si>
  <si>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</si>
  <si>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</si>
  <si>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</si>
  <si>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</si>
  <si>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</si>
  <si>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</si>
  <si>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</si>
  <si>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</si>
  <si>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</si>
  <si>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</si>
  <si>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</si>
  <si>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</si>
  <si>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</si>
  <si>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</si>
  <si>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</si>
  <si>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</si>
  <si>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</si>
  <si>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</si>
  <si>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</si>
  <si>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</si>
  <si>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</si>
  <si>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</si>
  <si>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</si>
  <si>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</si>
  <si>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</si>
  <si>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</si>
  <si>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</si>
  <si>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</si>
  <si>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</si>
  <si>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</si>
  <si>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</si>
  <si>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</si>
  <si>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</si>
  <si>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</si>
  <si>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</si>
  <si>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</si>
  <si>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</si>
  <si>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</si>
  <si>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</si>
  <si>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</si>
  <si>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</si>
  <si>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</si>
  <si>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</si>
  <si>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</si>
  <si>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</si>
  <si>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</si>
  <si>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</si>
  <si>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</si>
  <si>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</si>
  <si>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</si>
  <si>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</si>
  <si>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</si>
  <si>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</si>
  <si>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</si>
  <si>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</si>
  <si>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</si>
  <si>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</si>
  <si>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</si>
  <si>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</si>
  <si>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</si>
  <si>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</si>
  <si>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</si>
  <si>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</si>
  <si>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</si>
  <si>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</si>
  <si>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</si>
  <si>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</si>
  <si>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</si>
  <si>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</si>
  <si>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</si>
  <si>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</si>
  <si>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</si>
  <si>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</si>
  <si>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</si>
  <si>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</si>
  <si>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</si>
  <si>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</si>
  <si>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</si>
  <si>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</si>
  <si>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</si>
  <si>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</si>
  <si>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</si>
  <si>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</si>
  <si>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</si>
  <si>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</si>
  <si>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</si>
  <si>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</si>
  <si>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</si>
  <si>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</si>
  <si>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</si>
  <si>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</si>
  <si>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</si>
  <si>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</si>
  <si>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</si>
  <si>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</si>
  <si>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</si>
  <si>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</si>
  <si>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</si>
  <si>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</si>
  <si>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</si>
  <si>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</si>
  <si>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</si>
  <si>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</si>
  <si>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</si>
  <si>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</si>
  <si>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</si>
  <si>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</si>
  <si>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</si>
  <si>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</si>
  <si>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</si>
  <si>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</si>
  <si>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</si>
  <si>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</si>
  <si>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</si>
  <si>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</si>
  <si>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</si>
  <si>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</si>
  <si>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</si>
  <si>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</si>
  <si>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</si>
  <si>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</si>
  <si>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</si>
  <si>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</si>
  <si>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</si>
  <si>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</si>
  <si>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</si>
  <si>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</si>
  <si>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</si>
  <si>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</si>
  <si>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</si>
  <si>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</si>
  <si>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</si>
  <si>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</si>
  <si>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</si>
  <si>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</si>
  <si>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</si>
  <si>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</si>
  <si>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</si>
  <si>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</si>
  <si>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</si>
  <si>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</si>
  <si>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</si>
  <si>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</si>
  <si>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</si>
  <si>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</si>
  <si>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</si>
  <si>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</si>
  <si>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</si>
  <si>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</si>
  <si>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</si>
  <si>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</si>
  <si>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</si>
  <si>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</si>
  <si>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</si>
  <si>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</si>
  <si>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</si>
  <si>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</si>
  <si>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</si>
  <si>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</si>
  <si>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</si>
  <si>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</si>
  <si>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</si>
  <si>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</si>
  <si>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</si>
  <si>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</si>
  <si>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</si>
  <si>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</si>
  <si>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</si>
  <si>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</si>
  <si>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</si>
  <si>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</si>
  <si>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</si>
  <si>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</si>
  <si>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</si>
  <si>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</si>
  <si>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</si>
  <si>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</si>
  <si>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</si>
  <si>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</si>
  <si>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</si>
  <si>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</si>
  <si>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</si>
  <si>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</si>
  <si>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</si>
  <si>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</si>
  <si>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</si>
  <si>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</si>
  <si>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</si>
  <si>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</si>
  <si>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</si>
  <si>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</si>
  <si>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</si>
  <si>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</si>
  <si>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</si>
  <si>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</si>
  <si>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</si>
  <si>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</si>
  <si>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</si>
  <si>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</si>
  <si>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</si>
  <si>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</si>
  <si>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</si>
  <si>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</si>
  <si>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</si>
  <si>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</si>
  <si>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</si>
  <si>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</si>
  <si>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</si>
  <si>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</si>
  <si>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</si>
  <si>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</si>
  <si>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</si>
  <si>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</si>
  <si>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</si>
  <si>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</si>
  <si>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</si>
  <si>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</si>
  <si>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</si>
  <si>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</si>
  <si>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</si>
  <si>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</si>
  <si>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</si>
  <si>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</si>
  <si>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</si>
  <si>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</si>
  <si>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</si>
  <si>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</si>
  <si>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</si>
  <si>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</si>
  <si>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</si>
  <si>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</si>
  <si>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</si>
  <si>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</si>
  <si>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</si>
  <si>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</si>
  <si>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</si>
  <si>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</si>
  <si>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</si>
  <si>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</si>
  <si>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</si>
  <si>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</si>
  <si>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</si>
  <si>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</si>
  <si>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</si>
  <si>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</si>
  <si>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</si>
  <si>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</si>
  <si>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</si>
  <si>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</si>
  <si>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</si>
  <si>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</si>
  <si>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</si>
  <si>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</si>
  <si>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</si>
  <si>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</si>
  <si>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</si>
  <si>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</si>
  <si>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</si>
  <si>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</si>
  <si>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</si>
  <si>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</si>
  <si>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</si>
  <si>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</si>
  <si>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</si>
  <si>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</si>
  <si>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</si>
  <si>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</si>
  <si>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</si>
  <si>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</si>
  <si>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</si>
  <si>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</si>
  <si>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</si>
  <si>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</si>
  <si>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</si>
  <si>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</si>
  <si>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</si>
  <si>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</si>
  <si>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</si>
  <si>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</si>
  <si>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</si>
  <si>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</si>
  <si>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</si>
  <si>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</si>
  <si>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</si>
  <si>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</si>
  <si>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</si>
  <si>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</si>
  <si>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</si>
  <si>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</si>
  <si>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</si>
  <si>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</si>
  <si>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</si>
  <si>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</si>
  <si>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</si>
  <si>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</si>
  <si>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</si>
  <si>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</si>
  <si>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</si>
  <si>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</si>
  <si>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</si>
  <si>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</si>
  <si>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</si>
  <si>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</si>
  <si>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</si>
  <si>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</si>
  <si>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</si>
  <si>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</si>
  <si>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</si>
  <si>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</si>
  <si>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</si>
  <si>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</si>
  <si>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</si>
  <si>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</si>
  <si>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</si>
  <si>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</si>
  <si>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</si>
  <si>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</si>
  <si>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</si>
  <si>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</si>
  <si>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</si>
  <si>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</si>
  <si>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</si>
  <si>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</si>
  <si>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</si>
  <si>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</si>
  <si>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</si>
  <si>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</si>
  <si>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</si>
  <si>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</si>
  <si>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</si>
  <si>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</si>
  <si>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</si>
  <si>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</si>
  <si>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</si>
  <si>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</si>
  <si>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</si>
  <si>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</si>
  <si>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</si>
  <si>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</si>
  <si>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</si>
  <si>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</si>
  <si>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</si>
  <si>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</si>
  <si>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</si>
  <si>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</si>
  <si>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</si>
  <si>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</si>
  <si>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</si>
  <si>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</si>
  <si>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</si>
  <si>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</si>
  <si>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</si>
  <si>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</si>
  <si>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</si>
  <si>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</si>
  <si>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</si>
  <si>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</si>
  <si>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</si>
  <si>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</si>
  <si>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</si>
  <si>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</si>
  <si>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</si>
  <si>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</si>
  <si>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</si>
  <si>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</si>
  <si>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</si>
  <si>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</si>
  <si>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</si>
  <si>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</si>
  <si>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</si>
  <si>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</si>
  <si>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</si>
  <si>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</si>
  <si>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</si>
  <si>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</si>
  <si>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</si>
  <si>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</si>
  <si>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</si>
  <si>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</si>
  <si>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</si>
  <si>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</si>
  <si>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</si>
  <si>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</si>
  <si>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</si>
  <si>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</si>
  <si>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</si>
  <si>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</si>
  <si>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</si>
  <si>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</si>
  <si>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</si>
  <si>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</si>
  <si>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</si>
  <si>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</si>
  <si>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</si>
  <si>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</si>
  <si>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</si>
  <si>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</si>
  <si>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</si>
  <si>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</si>
  <si>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</si>
  <si>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</si>
  <si>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</si>
  <si>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</si>
  <si>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</si>
  <si>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</si>
  <si>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</si>
  <si>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</si>
  <si>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</si>
  <si>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</si>
  <si>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</si>
  <si>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</si>
  <si>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</si>
  <si>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</si>
  <si>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</si>
  <si>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</si>
  <si>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</si>
  <si>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</si>
  <si>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</si>
  <si>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</si>
  <si>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</si>
  <si>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</si>
  <si>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</si>
  <si>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</si>
  <si>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</si>
  <si>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</si>
  <si>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</si>
  <si>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</si>
  <si>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</si>
  <si>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</si>
  <si>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</si>
  <si>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</si>
  <si>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</si>
  <si>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</si>
  <si>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</si>
  <si>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</si>
  <si>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</si>
  <si>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</si>
  <si>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</si>
  <si>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</si>
  <si>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</si>
  <si>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</si>
  <si>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</si>
  <si>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</si>
  <si>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</si>
  <si>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</si>
  <si>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</si>
  <si>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</si>
  <si>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</si>
  <si>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</si>
  <si>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</si>
  <si>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</si>
  <si>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</si>
  <si>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</si>
  <si>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</si>
  <si>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</si>
  <si>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</si>
  <si>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</si>
  <si>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</si>
  <si>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</si>
  <si>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</si>
  <si>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</si>
  <si>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</si>
  <si>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</si>
  <si>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</si>
  <si>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</si>
  <si>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</si>
  <si>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</si>
  <si>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</si>
  <si>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</si>
  <si>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</si>
  <si>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</si>
  <si>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</si>
  <si>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</si>
  <si>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</si>
  <si>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</si>
  <si>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</si>
  <si>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</si>
  <si>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</si>
  <si>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</si>
  <si>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</si>
  <si>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</si>
  <si>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</si>
  <si>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</si>
  <si>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</si>
  <si>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</si>
  <si>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</si>
  <si>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</si>
  <si>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</si>
  <si>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</si>
  <si>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</si>
  <si>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</si>
  <si>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</si>
  <si>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</si>
  <si>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</si>
  <si>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</si>
  <si>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</si>
  <si>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</si>
  <si>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</si>
  <si>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</si>
  <si>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</si>
  <si>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</si>
  <si>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</si>
  <si>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</si>
  <si>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</si>
  <si>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</si>
  <si>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</si>
  <si>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</si>
  <si>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</si>
  <si>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</si>
  <si>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</si>
  <si>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</si>
  <si>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</si>
  <si>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</si>
  <si>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</si>
  <si>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</si>
  <si>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</si>
  <si>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</si>
  <si>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</si>
  <si>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</si>
  <si>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</si>
  <si>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</si>
  <si>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</si>
  <si>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</si>
  <si>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</si>
  <si>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</si>
  <si>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</si>
  <si>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</si>
  <si>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</si>
  <si>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</si>
  <si>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</si>
  <si>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</si>
  <si>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</si>
  <si>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</si>
  <si>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</si>
  <si>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</si>
  <si>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</si>
  <si>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</si>
  <si>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</si>
  <si>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</si>
  <si>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</si>
  <si>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</si>
  <si>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</si>
  <si>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</si>
  <si>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</si>
  <si>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</si>
  <si>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</si>
  <si>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</si>
  <si>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</si>
  <si>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</si>
  <si>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</si>
  <si>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</si>
  <si>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</si>
  <si>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</si>
  <si>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</si>
  <si>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</si>
  <si>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</si>
  <si>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</si>
  <si>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</si>
  <si>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</si>
  <si>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</si>
  <si>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</si>
  <si>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</si>
  <si>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</si>
  <si>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</si>
  <si>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</si>
  <si>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</si>
  <si>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</si>
  <si>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</si>
  <si>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</si>
  <si>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</si>
  <si>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</si>
  <si>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</si>
  <si>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</si>
  <si>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</si>
  <si>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</si>
  <si>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</si>
  <si>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</si>
  <si>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</si>
  <si>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</si>
  <si>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</si>
  <si>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</si>
  <si>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</si>
  <si>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</si>
  <si>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</si>
  <si>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</si>
  <si>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</si>
  <si>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</si>
  <si>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</si>
  <si>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</si>
  <si>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</si>
  <si>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</si>
  <si>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</si>
  <si>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</si>
  <si>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</si>
  <si>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</si>
  <si>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</si>
  <si>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</si>
  <si>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</si>
  <si>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</si>
  <si>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</si>
  <si>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</si>
  <si>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</si>
  <si>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</si>
  <si>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</si>
  <si>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</si>
  <si>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</si>
  <si>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</si>
  <si>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</si>
  <si>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</si>
  <si>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</si>
  <si>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</si>
  <si>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</si>
  <si>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</si>
  <si>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</si>
  <si>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</si>
  <si>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</si>
  <si>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</si>
  <si>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</si>
  <si>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</si>
  <si>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</si>
  <si>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</si>
  <si>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</si>
  <si>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</si>
  <si>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</si>
  <si>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</si>
  <si>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</si>
  <si>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</si>
  <si>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</si>
  <si>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</si>
  <si>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</si>
  <si>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</si>
  <si>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</si>
  <si>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</si>
  <si>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</si>
  <si>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</si>
  <si>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</si>
  <si>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</si>
  <si>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</si>
  <si>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</si>
  <si>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</si>
  <si>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</si>
  <si>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</si>
  <si>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</si>
  <si>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</si>
  <si>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</si>
  <si>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</si>
  <si>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</si>
  <si>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</si>
  <si>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</si>
  <si>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</si>
  <si>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</si>
  <si>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</si>
  <si>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</si>
  <si>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</si>
  <si>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</si>
  <si>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</si>
  <si>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</si>
  <si>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</si>
  <si>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</si>
  <si>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</si>
  <si>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</si>
  <si>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</si>
  <si>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</si>
  <si>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</si>
  <si>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</si>
  <si>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</si>
  <si>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</si>
  <si>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</si>
  <si>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</si>
  <si>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</si>
  <si>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</si>
  <si>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</si>
  <si>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</si>
  <si>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</si>
  <si>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</si>
  <si>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</si>
  <si>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</si>
  <si>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</si>
  <si>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</si>
  <si>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</si>
  <si>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</si>
  <si>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</si>
  <si>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</si>
  <si>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</si>
  <si>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</si>
  <si>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</si>
  <si>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</si>
  <si>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</si>
  <si>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</si>
  <si>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</si>
  <si>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</si>
  <si>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</si>
  <si>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</si>
  <si>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</si>
  <si>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</si>
  <si>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</si>
  <si>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</si>
  <si>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</si>
  <si>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</si>
  <si>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</si>
  <si>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</si>
  <si>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</si>
  <si>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</si>
  <si>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</si>
  <si>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</si>
  <si>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</si>
  <si>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</si>
  <si>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</si>
  <si>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</si>
  <si>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</si>
  <si>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</si>
  <si>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</si>
  <si>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</si>
  <si>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</si>
  <si>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</si>
  <si>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</si>
  <si>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</si>
  <si>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</si>
  <si>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</si>
  <si>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</si>
  <si>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</si>
  <si>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</si>
  <si>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</si>
  <si>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</si>
  <si>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</si>
  <si>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</si>
  <si>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</si>
  <si>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</si>
  <si>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</si>
  <si>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</si>
  <si>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</si>
  <si>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</si>
  <si>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</si>
  <si>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</si>
  <si>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</si>
  <si>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</si>
  <si>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</si>
  <si>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</si>
  <si>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</si>
  <si>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</si>
  <si>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</si>
  <si>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</si>
  <si>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</si>
  <si>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</si>
  <si>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</si>
  <si>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</si>
  <si>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</si>
  <si>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</si>
  <si>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</si>
  <si>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</si>
  <si>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</si>
  <si>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</si>
  <si>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</si>
  <si>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</si>
  <si>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</si>
  <si>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</si>
  <si>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</si>
  <si>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</si>
  <si>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</si>
  <si>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</si>
  <si>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</si>
  <si>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</si>
  <si>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</si>
  <si>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</si>
  <si>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</si>
  <si>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</si>
  <si>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</si>
  <si>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</si>
  <si>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</si>
  <si>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</si>
  <si>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</si>
  <si>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</si>
  <si>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</si>
  <si>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</si>
  <si>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</si>
  <si>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</si>
  <si>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</si>
  <si>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</si>
  <si>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</si>
  <si>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</si>
  <si>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</si>
  <si>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</si>
  <si>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</si>
  <si>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</si>
  <si>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</si>
  <si>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</si>
  <si>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</si>
  <si>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</si>
  <si>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</si>
  <si>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</si>
  <si>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</si>
  <si>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</si>
  <si>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</si>
  <si>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</si>
  <si>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</si>
  <si>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</si>
  <si>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</si>
  <si>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</si>
  <si>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</si>
  <si>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</si>
  <si>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</si>
  <si>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</si>
  <si>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</si>
  <si>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</si>
  <si>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</si>
  <si>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</si>
  <si>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</si>
  <si>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</si>
  <si>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</si>
  <si>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</si>
  <si>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</si>
  <si>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</si>
  <si>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</si>
  <si>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</si>
  <si>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</si>
  <si>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</si>
  <si>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</si>
  <si>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</si>
  <si>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</si>
  <si>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</si>
  <si>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</si>
  <si>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</si>
  <si>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</si>
  <si>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</si>
  <si>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</si>
  <si>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</si>
  <si>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</si>
  <si>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</si>
  <si>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</si>
  <si>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</si>
  <si>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</si>
  <si>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</si>
  <si>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</si>
  <si>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</si>
  <si>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</si>
  <si>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</si>
  <si>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</si>
  <si>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</si>
  <si>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</si>
  <si>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</si>
  <si>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</si>
  <si>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</si>
  <si>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</si>
  <si>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</si>
  <si>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</si>
  <si>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</si>
  <si>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</si>
  <si>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</si>
  <si>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</si>
  <si>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</si>
  <si>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</si>
  <si>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</si>
  <si>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</si>
  <si>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</si>
  <si>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</si>
  <si>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</si>
  <si>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</si>
  <si>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</si>
  <si>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</si>
  <si>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</si>
  <si>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</si>
  <si>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</si>
  <si>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</si>
  <si>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</si>
  <si>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</si>
  <si>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</si>
  <si>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</si>
  <si>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</si>
  <si>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</si>
  <si>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</si>
  <si>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</si>
  <si>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</si>
  <si>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</si>
  <si>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</si>
  <si>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</si>
  <si>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</si>
  <si>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</si>
  <si>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</si>
  <si>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</si>
  <si>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</si>
  <si>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</si>
  <si>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</si>
  <si>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</si>
  <si>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</si>
  <si>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</si>
  <si>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</si>
  <si>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</si>
  <si>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</si>
  <si>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</si>
  <si>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</si>
  <si>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</si>
  <si>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</si>
  <si>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</si>
  <si>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</si>
  <si>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</si>
  <si>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</si>
  <si>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</si>
  <si>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</si>
  <si>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</si>
  <si>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</si>
  <si>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</si>
  <si>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</si>
  <si>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</si>
  <si>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</si>
  <si>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</si>
  <si>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</si>
  <si>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</si>
  <si>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</si>
  <si>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</si>
  <si>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</si>
  <si>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</si>
  <si>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</si>
  <si>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</si>
  <si>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</si>
  <si>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</si>
  <si>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</si>
  <si>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</si>
  <si>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</si>
  <si>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</si>
  <si>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</si>
  <si>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</si>
  <si>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</si>
  <si>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</si>
  <si>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</si>
  <si>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</si>
  <si>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</si>
  <si>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</si>
  <si>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</si>
  <si>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</si>
  <si>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</si>
  <si>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</si>
  <si>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</si>
  <si>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</si>
  <si>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</si>
  <si>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</si>
  <si>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</si>
  <si>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</si>
  <si>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</si>
  <si>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</si>
  <si>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</si>
  <si>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</si>
  <si>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</si>
  <si>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</si>
  <si>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</si>
  <si>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</si>
  <si>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</si>
  <si>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</si>
  <si>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</si>
  <si>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</si>
  <si>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</si>
  <si>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</si>
  <si>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</si>
  <si>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</si>
  <si>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</si>
  <si>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</si>
  <si>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</si>
  <si>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</si>
  <si>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</si>
  <si>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</si>
  <si>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</si>
  <si>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</si>
  <si>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</si>
  <si>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</si>
  <si>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</si>
  <si>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</si>
  <si>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</si>
  <si>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</si>
  <si>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</si>
  <si>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</si>
  <si>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</si>
  <si>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</si>
  <si>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</si>
  <si>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</si>
  <si>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</si>
  <si>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</si>
  <si>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</si>
  <si>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</si>
  <si>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</si>
  <si>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</si>
  <si>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</si>
  <si>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</si>
  <si>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</si>
  <si>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</si>
  <si>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</si>
  <si>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</si>
  <si>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</si>
  <si>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</si>
  <si>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</si>
  <si>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</si>
  <si>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</si>
  <si>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</si>
  <si>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</si>
  <si>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</si>
  <si>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</si>
  <si>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</si>
  <si>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</si>
  <si>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</si>
  <si>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</si>
  <si>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</si>
  <si>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</si>
  <si>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</si>
  <si>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</si>
  <si>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</si>
  <si>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</si>
  <si>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</si>
  <si>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</si>
  <si>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</si>
  <si>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</si>
  <si>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</si>
  <si>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</si>
  <si>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</si>
  <si>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</si>
  <si>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</si>
  <si>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</si>
  <si>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</si>
  <si>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</si>
  <si>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</si>
  <si>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</si>
  <si>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</si>
  <si>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</si>
  <si>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</si>
  <si>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</si>
  <si>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</si>
  <si>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</si>
  <si>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</si>
  <si>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</si>
  <si>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</si>
  <si>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</si>
  <si>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</si>
  <si>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</si>
  <si>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</si>
  <si>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</si>
  <si>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</si>
  <si>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</si>
  <si>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</si>
  <si>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</si>
  <si>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</si>
  <si>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</si>
  <si>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</si>
  <si>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</si>
  <si>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</si>
  <si>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</si>
  <si>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</si>
  <si>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</si>
  <si>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</si>
  <si>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</si>
  <si>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</si>
  <si>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</si>
  <si>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</si>
  <si>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</si>
  <si>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</si>
  <si>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</si>
  <si>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</si>
  <si>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</si>
  <si>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</si>
  <si>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</si>
  <si>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</si>
  <si>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</si>
  <si>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</si>
  <si>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</si>
  <si>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</si>
  <si>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</si>
  <si>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</si>
  <si>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</si>
  <si>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</si>
  <si>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</si>
  <si>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</si>
  <si>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</si>
  <si>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</si>
  <si>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</si>
  <si>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</si>
  <si>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</si>
  <si>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</si>
  <si>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</si>
  <si>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</si>
  <si>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</si>
  <si>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</si>
  <si>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</si>
  <si>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</si>
  <si>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</si>
  <si>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</si>
  <si>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</si>
  <si>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</si>
  <si>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</si>
  <si>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</si>
  <si>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</si>
  <si>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</si>
  <si>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</si>
  <si>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</si>
  <si>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</si>
  <si>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</si>
  <si>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</si>
  <si>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</si>
  <si>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</si>
  <si>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</si>
  <si>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</si>
  <si>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</si>
  <si>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</si>
  <si>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</si>
  <si>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</si>
  <si>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</si>
  <si>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</si>
  <si>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</si>
  <si>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</si>
  <si>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</si>
  <si>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</si>
  <si>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</si>
  <si>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</si>
  <si>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</si>
  <si>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</si>
  <si>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</si>
  <si>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</si>
  <si>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</si>
  <si>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</si>
  <si>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</si>
  <si>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</si>
  <si>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</si>
  <si>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</si>
  <si>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</si>
  <si>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</si>
  <si>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</si>
  <si>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</si>
  <si>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</si>
  <si>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</si>
  <si>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</si>
  <si>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</si>
  <si>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</si>
  <si>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</si>
  <si>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</si>
  <si>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</si>
  <si>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</si>
  <si>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</si>
  <si>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</si>
  <si>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</si>
  <si>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</si>
  <si>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</si>
  <si>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</si>
  <si>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</si>
  <si>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</si>
  <si>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</si>
  <si>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</si>
  <si>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</si>
  <si>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</si>
  <si>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</si>
  <si>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</si>
  <si>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</si>
  <si>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</si>
  <si>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</si>
  <si>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</si>
  <si>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</si>
  <si>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</si>
  <si>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</si>
  <si>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</si>
  <si>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</si>
  <si>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</si>
  <si>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</si>
  <si>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</si>
  <si>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</si>
  <si>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</si>
  <si>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</si>
  <si>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</si>
  <si>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</si>
  <si>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</si>
  <si>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</si>
  <si>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</si>
  <si>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</si>
  <si>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</si>
  <si>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</si>
  <si>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</si>
  <si>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</si>
  <si>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</si>
  <si>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</si>
  <si>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</si>
  <si>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</si>
  <si>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</si>
  <si>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</si>
  <si>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</si>
  <si>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</si>
  <si>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</si>
  <si>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</si>
  <si>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</si>
  <si>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</si>
  <si>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</si>
  <si>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</si>
  <si>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</si>
  <si>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</si>
  <si>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</si>
  <si>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</si>
  <si>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</si>
  <si>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</si>
  <si>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</si>
  <si>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</si>
  <si>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</si>
  <si>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</si>
  <si>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</si>
  <si>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</si>
  <si>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</si>
  <si>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</si>
  <si>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</si>
  <si>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</si>
  <si>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</si>
  <si>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</si>
  <si>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</si>
  <si>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</si>
  <si>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</si>
  <si>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</si>
  <si>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</si>
  <si>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</si>
  <si>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</si>
  <si>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</si>
  <si>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</si>
  <si>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</si>
  <si>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</si>
  <si>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</si>
  <si>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</si>
  <si>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</si>
  <si>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</si>
  <si>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</si>
  <si>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</si>
  <si>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</si>
  <si>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</si>
  <si>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</si>
  <si>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</si>
  <si>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</si>
  <si>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</si>
  <si>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</si>
  <si>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</si>
  <si>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</si>
  <si>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</si>
  <si>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</si>
  <si>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</si>
  <si>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</si>
  <si>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</si>
  <si>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</si>
  <si>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</si>
  <si>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</si>
  <si>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</si>
  <si>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</si>
  <si>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</si>
  <si>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</si>
  <si>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</si>
  <si>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</si>
  <si>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</si>
  <si>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</si>
  <si>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</si>
  <si>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</si>
  <si>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</si>
  <si>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</si>
  <si>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</si>
  <si>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</si>
  <si>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</si>
  <si>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</si>
  <si>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</si>
  <si>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</si>
  <si>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</si>
  <si>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</si>
  <si>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</si>
  <si>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</si>
  <si>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</si>
  <si>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</si>
  <si>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</si>
  <si>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</si>
  <si>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</si>
  <si>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</si>
  <si>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</si>
  <si>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</si>
  <si>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</si>
  <si>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</si>
  <si>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</si>
  <si>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</si>
  <si>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</si>
  <si>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</si>
  <si>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</si>
  <si>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</si>
  <si>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</si>
  <si>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</si>
  <si>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</si>
  <si>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</si>
  <si>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</si>
  <si>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</si>
  <si>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</si>
  <si>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</si>
  <si>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</si>
  <si>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</si>
  <si>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</si>
  <si>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</si>
  <si>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</si>
  <si>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</si>
  <si>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</si>
  <si>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</si>
  <si>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</si>
  <si>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</si>
  <si>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</si>
  <si>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</si>
  <si>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</si>
  <si>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</si>
  <si>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</si>
  <si>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</si>
  <si>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</si>
  <si>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</si>
  <si>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</si>
  <si>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</si>
  <si>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</si>
  <si>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</si>
  <si>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</si>
  <si>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</si>
  <si>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</si>
  <si>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</si>
  <si>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</si>
  <si>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</si>
  <si>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</si>
  <si>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</si>
  <si>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</si>
  <si>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</si>
  <si>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</si>
  <si>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</si>
  <si>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</si>
  <si>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</si>
  <si>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</si>
  <si>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</si>
  <si>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</si>
  <si>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</si>
  <si>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</si>
  <si>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</si>
  <si>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</si>
  <si>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</si>
  <si>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</si>
  <si>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</si>
  <si>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</si>
  <si>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</si>
  <si>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</si>
  <si>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</si>
  <si>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</si>
  <si>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</si>
  <si>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</si>
  <si>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</si>
  <si>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</si>
  <si>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</si>
  <si>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</si>
  <si>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</si>
  <si>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</si>
  <si>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</si>
  <si>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</si>
  <si>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</si>
  <si>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</si>
  <si>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</si>
  <si>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</si>
  <si>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</si>
  <si>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</si>
  <si>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</si>
  <si>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</si>
  <si>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</si>
  <si>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</si>
  <si>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</si>
  <si>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</si>
  <si>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</si>
  <si>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</si>
  <si>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</si>
  <si>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</si>
  <si>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</si>
  <si>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</si>
  <si>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</si>
  <si>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</si>
  <si>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</si>
  <si>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</si>
  <si>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</si>
  <si>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</si>
  <si>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</si>
  <si>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</si>
  <si>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</si>
  <si>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</si>
  <si>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</si>
  <si>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</si>
  <si>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</si>
  <si>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</si>
  <si>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</si>
  <si>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</si>
  <si>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</si>
  <si>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</si>
  <si>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</si>
  <si>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</si>
  <si>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</si>
  <si>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</si>
  <si>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</si>
  <si>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</si>
  <si>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</si>
  <si>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</si>
  <si>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</si>
  <si>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</si>
  <si>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</si>
  <si>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</si>
  <si>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</si>
  <si>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</si>
  <si>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</si>
  <si>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</si>
  <si>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</si>
  <si>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</si>
  <si>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</si>
  <si>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</si>
  <si>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</si>
  <si>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</si>
  <si>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</si>
  <si>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</si>
  <si>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</si>
  <si>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</si>
  <si>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</si>
  <si>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</si>
  <si>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</si>
  <si>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</si>
  <si>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</si>
  <si>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</si>
  <si>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</si>
  <si>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</si>
  <si>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</si>
  <si>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</si>
  <si>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</si>
  <si>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</si>
  <si>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</si>
  <si>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</si>
  <si>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</si>
  <si>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</si>
  <si>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</si>
  <si>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</si>
  <si>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</si>
  <si>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</si>
  <si>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</si>
  <si>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</si>
  <si>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</si>
  <si>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</si>
  <si>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</si>
  <si>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</si>
  <si>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</si>
  <si>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</si>
  <si>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</si>
  <si>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</si>
  <si>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</si>
  <si>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</si>
  <si>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</si>
  <si>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</si>
  <si>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</si>
  <si>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</si>
  <si>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</si>
  <si>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</si>
  <si>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</si>
  <si>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</si>
  <si>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</si>
  <si>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</si>
  <si>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</si>
  <si>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</si>
  <si>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</si>
  <si>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</si>
  <si>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</si>
  <si>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</si>
  <si>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</si>
  <si>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</si>
  <si>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</si>
  <si>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</si>
  <si>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</si>
  <si>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</si>
  <si>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</si>
  <si>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</si>
  <si>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</si>
  <si>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</si>
  <si>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</si>
  <si>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</si>
  <si>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</si>
  <si>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</si>
  <si>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</si>
  <si>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</si>
  <si>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</si>
  <si>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</si>
  <si>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</si>
  <si>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</si>
  <si>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</si>
  <si>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</si>
  <si>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</si>
  <si>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</si>
  <si>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</si>
  <si>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</si>
  <si>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</si>
  <si>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</si>
  <si>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</si>
  <si>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</si>
  <si>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</si>
  <si>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</si>
  <si>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</si>
  <si>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</si>
  <si>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</si>
  <si>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</si>
  <si>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</si>
  <si>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</si>
  <si>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</si>
  <si>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</si>
  <si>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</si>
  <si>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</si>
  <si>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</si>
  <si>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</si>
  <si>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</si>
  <si>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</si>
  <si>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</si>
  <si>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</si>
  <si>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</si>
  <si>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</si>
  <si>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</si>
  <si>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</si>
  <si>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</si>
  <si>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</si>
  <si>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</si>
  <si>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</si>
  <si>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</si>
  <si>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</si>
  <si>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</si>
  <si>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</si>
  <si>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</si>
  <si>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</si>
  <si>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</si>
  <si>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</si>
  <si>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</si>
  <si>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</si>
  <si>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</si>
  <si>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</si>
  <si>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</si>
  <si>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</si>
  <si>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</si>
  <si>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</si>
  <si>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</si>
  <si>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</si>
  <si>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</si>
  <si>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</si>
  <si>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</si>
  <si>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</si>
  <si>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</si>
  <si>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</si>
  <si>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</si>
  <si>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</si>
  <si>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</si>
  <si>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</si>
  <si>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</si>
  <si>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</si>
  <si>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</si>
  <si>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</si>
  <si>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</si>
  <si>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</si>
  <si>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</si>
  <si>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</si>
  <si>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</si>
  <si>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</si>
  <si>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</si>
  <si>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</si>
  <si>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</si>
  <si>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</si>
  <si>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</si>
  <si>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</si>
  <si>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</si>
  <si>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</si>
  <si>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</si>
  <si>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</si>
  <si>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</si>
  <si>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</si>
  <si>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</si>
  <si>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</si>
  <si>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</si>
  <si>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</si>
  <si>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</si>
  <si>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</si>
  <si>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</si>
  <si>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</si>
  <si>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</si>
  <si>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</si>
  <si>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</si>
  <si>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</si>
  <si>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</si>
  <si>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</si>
  <si>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</si>
  <si>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</si>
  <si>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</si>
  <si>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</si>
  <si>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</si>
  <si>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</si>
  <si>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</si>
  <si>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</si>
  <si>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</si>
  <si>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</si>
  <si>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</si>
  <si>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</si>
  <si>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</si>
  <si>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</si>
  <si>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</si>
  <si>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</si>
  <si>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</si>
  <si>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</si>
  <si>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</si>
  <si>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</si>
  <si>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</si>
  <si>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</si>
  <si>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</si>
  <si>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</si>
  <si>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</si>
  <si>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</si>
  <si>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</si>
  <si>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</si>
  <si>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</si>
  <si>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</si>
  <si>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</si>
  <si>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</si>
  <si>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</si>
  <si>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</si>
  <si>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</si>
  <si>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</si>
  <si>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</si>
  <si>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</si>
  <si>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</si>
  <si>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</si>
  <si>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</si>
  <si>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</si>
  <si>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</si>
  <si>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</si>
  <si>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</si>
  <si>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</si>
  <si>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</si>
  <si>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</si>
  <si>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</si>
  <si>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</si>
  <si>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</si>
  <si>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</si>
  <si>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</si>
  <si>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</si>
  <si>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</si>
  <si>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</si>
  <si>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</si>
  <si>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</si>
  <si>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</si>
  <si>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</si>
  <si>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</si>
  <si>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</si>
  <si>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</si>
  <si>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</si>
  <si>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</si>
  <si>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</si>
  <si>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</si>
  <si>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</si>
  <si>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</si>
  <si>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</si>
  <si>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</si>
  <si>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</si>
  <si>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</si>
  <si>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</si>
  <si>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</si>
  <si>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</si>
  <si>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</si>
  <si>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</si>
  <si>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</si>
  <si>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</si>
  <si>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</si>
  <si>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</si>
  <si>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</si>
  <si>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</si>
  <si>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</si>
  <si>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</si>
  <si>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</si>
  <si>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</si>
  <si>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</si>
  <si>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</si>
  <si>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</si>
  <si>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</si>
  <si>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</si>
  <si>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</si>
  <si>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</si>
  <si>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</si>
  <si>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</si>
  <si>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</si>
  <si>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</si>
  <si>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</si>
  <si>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</si>
  <si>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</si>
  <si>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</si>
  <si>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</si>
  <si>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</si>
  <si>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</si>
  <si>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</si>
  <si>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</si>
  <si>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</si>
  <si>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</si>
  <si>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</si>
  <si>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</si>
  <si>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</si>
  <si>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</si>
  <si>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</si>
  <si>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</si>
  <si>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</si>
  <si>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</si>
  <si>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</si>
  <si>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</si>
  <si>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</si>
  <si>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</si>
  <si>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</si>
  <si>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</si>
  <si>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</si>
  <si>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</si>
  <si>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</si>
  <si>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</si>
  <si>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</si>
  <si>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</si>
  <si>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</si>
  <si>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</si>
  <si>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</si>
  <si>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</si>
  <si>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</si>
  <si>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</si>
  <si>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</si>
  <si>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</si>
  <si>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</si>
  <si>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</si>
  <si>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</si>
  <si>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</si>
  <si>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</si>
  <si>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</si>
  <si>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</si>
  <si>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</si>
  <si>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</si>
  <si>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</si>
  <si>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</si>
  <si>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</si>
  <si>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</si>
  <si>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</si>
  <si>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</si>
  <si>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</si>
  <si>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</si>
  <si>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</si>
  <si>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</si>
  <si>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</si>
  <si>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</si>
  <si>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</si>
  <si>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</si>
  <si>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</si>
  <si>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</si>
  <si>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</si>
  <si>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</si>
  <si>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</si>
  <si>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</si>
  <si>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</si>
  <si>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</si>
  <si>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</si>
  <si>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</si>
  <si>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</si>
  <si>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</si>
  <si>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</si>
  <si>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</si>
  <si>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</si>
  <si>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</si>
  <si>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</si>
  <si>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</si>
  <si>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</si>
  <si>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</si>
  <si>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</si>
  <si>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</si>
  <si>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</si>
  <si>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</si>
  <si>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</si>
  <si>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</si>
  <si>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</si>
  <si>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</si>
  <si>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</si>
  <si>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</si>
  <si>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</si>
  <si>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</si>
  <si>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</si>
  <si>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</si>
  <si>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</si>
  <si>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</si>
  <si>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</si>
  <si>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</si>
  <si>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</si>
  <si>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</si>
  <si>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</si>
  <si>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</si>
  <si>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</si>
  <si>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</si>
  <si>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</si>
  <si>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</si>
  <si>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</si>
  <si>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</si>
  <si>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</si>
  <si>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</si>
  <si>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</si>
  <si>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</si>
  <si>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</si>
  <si>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</si>
  <si>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</si>
  <si>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</si>
  <si>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</si>
  <si>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</si>
  <si>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</si>
  <si>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</si>
  <si>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</si>
  <si>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</si>
  <si>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</si>
  <si>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</si>
  <si>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</si>
  <si>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</si>
  <si>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</si>
  <si>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</si>
  <si>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</si>
  <si>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</si>
  <si>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</si>
  <si>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</si>
  <si>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</si>
  <si>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</si>
  <si>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</si>
  <si>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</si>
  <si>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</si>
  <si>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</si>
  <si>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</si>
  <si>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</si>
  <si>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</si>
  <si>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</si>
  <si>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</si>
  <si>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</si>
  <si>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</si>
  <si>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</si>
  <si>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</si>
  <si>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</si>
  <si>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</si>
  <si>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</si>
  <si>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</si>
  <si>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</si>
  <si>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</si>
  <si>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</si>
  <si>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</si>
  <si>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</si>
  <si>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</si>
  <si>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</si>
  <si>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</si>
  <si>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</si>
  <si>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</si>
  <si>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</si>
  <si>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</si>
  <si>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</si>
  <si>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</si>
  <si>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</si>
  <si>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</si>
  <si>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</si>
  <si>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</si>
  <si>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</si>
  <si>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</si>
  <si>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</si>
  <si>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</si>
  <si>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</si>
  <si>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</si>
  <si>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</si>
  <si>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</si>
  <si>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</si>
  <si>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</si>
  <si>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</si>
  <si>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</si>
  <si>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</si>
  <si>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</si>
  <si>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</si>
  <si>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</si>
  <si>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</si>
  <si>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</si>
  <si>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</si>
  <si>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</si>
  <si>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</si>
  <si>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</si>
  <si>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</si>
  <si>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</si>
  <si>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</si>
  <si>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</si>
  <si>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</si>
  <si>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</si>
  <si>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</si>
  <si>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</si>
  <si>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</si>
  <si>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</si>
  <si>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</si>
  <si>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</si>
  <si>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</si>
  <si>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</si>
  <si>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</si>
  <si>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</si>
  <si>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</si>
  <si>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</si>
  <si>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</si>
  <si>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</si>
  <si>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</si>
  <si>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</si>
  <si>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</si>
  <si>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</si>
  <si>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</si>
  <si>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</si>
  <si>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</si>
  <si>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</si>
  <si>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</si>
  <si>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</si>
  <si>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</si>
  <si>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</si>
  <si>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</si>
  <si>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</si>
  <si>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</si>
  <si>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</si>
  <si>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</si>
  <si>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</si>
  <si>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</si>
  <si>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</si>
  <si>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</si>
  <si>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</si>
  <si>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</si>
  <si>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</si>
  <si>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</si>
  <si>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</si>
  <si>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</si>
  <si>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</si>
  <si>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</si>
  <si>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</si>
  <si>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</si>
  <si>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</si>
  <si>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</si>
  <si>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</si>
  <si>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</si>
  <si>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</si>
  <si>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</si>
  <si>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</si>
  <si>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</si>
  <si>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</si>
  <si>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</si>
  <si>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</si>
  <si>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</si>
  <si>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</si>
  <si>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</si>
  <si>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</si>
  <si>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</si>
  <si>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</si>
  <si>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</si>
  <si>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</si>
  <si>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</si>
  <si>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</si>
  <si>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</si>
  <si>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</si>
  <si>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</si>
  <si>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</si>
  <si>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</si>
  <si>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</si>
  <si>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</si>
  <si>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</si>
  <si>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</si>
  <si>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</si>
  <si>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</si>
  <si>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</si>
  <si>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</si>
  <si>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</si>
  <si>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</si>
  <si>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</si>
  <si>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</si>
  <si>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</si>
  <si>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</si>
  <si>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</si>
  <si>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</si>
  <si>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</si>
  <si>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</si>
  <si>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</si>
  <si>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</si>
  <si>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</si>
  <si>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</si>
  <si>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</si>
  <si>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</si>
  <si>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</si>
  <si>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</si>
  <si>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</si>
  <si>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</si>
  <si>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</si>
  <si>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</si>
  <si>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</si>
  <si>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</si>
  <si>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</si>
  <si>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</si>
  <si>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</si>
  <si>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</si>
  <si>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</si>
  <si>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</si>
  <si>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</si>
  <si>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</si>
  <si>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</si>
  <si>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</si>
  <si>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</si>
  <si>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</si>
  <si>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</si>
  <si>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</si>
  <si>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</si>
  <si>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</si>
  <si>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</si>
  <si>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</si>
  <si>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</si>
  <si>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</si>
  <si>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</si>
  <si>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</si>
  <si>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</si>
  <si>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</si>
  <si>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</si>
  <si>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</si>
  <si>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</si>
  <si>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</si>
  <si>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</si>
  <si>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</si>
  <si>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</si>
  <si>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</si>
  <si>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</si>
  <si>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</si>
  <si>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</si>
  <si>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</si>
  <si>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</si>
  <si>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</si>
  <si>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</si>
  <si>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</si>
  <si>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</si>
  <si>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</si>
  <si>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</si>
  <si>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</si>
  <si>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</si>
  <si>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</si>
  <si>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</si>
  <si>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</si>
  <si>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</si>
  <si>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</si>
  <si>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</si>
  <si>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</si>
  <si>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</si>
  <si>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</si>
  <si>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</si>
  <si>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</si>
  <si>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</si>
  <si>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</si>
  <si>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</si>
  <si>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</si>
  <si>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</si>
  <si>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</si>
  <si>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</si>
  <si>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</si>
  <si>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</si>
  <si>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</si>
  <si>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</si>
  <si>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</si>
  <si>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</si>
  <si>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</si>
  <si>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</si>
  <si>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</si>
  <si>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</si>
  <si>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</si>
  <si>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</si>
  <si>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</si>
  <si>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</si>
  <si>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</si>
  <si>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</si>
  <si>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</si>
  <si>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</si>
  <si>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</si>
  <si>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</si>
  <si>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</si>
  <si>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</si>
  <si>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</si>
  <si>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</si>
  <si>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</si>
  <si>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</si>
  <si>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</si>
  <si>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</si>
  <si>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</si>
  <si>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</si>
  <si>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</si>
  <si>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</si>
  <si>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</si>
  <si>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</si>
  <si>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</si>
  <si>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</si>
  <si>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</si>
  <si>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</si>
  <si>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</si>
  <si>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</si>
  <si>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</si>
  <si>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</si>
  <si>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</si>
  <si>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</si>
  <si>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</si>
  <si>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</si>
  <si>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</si>
  <si>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</si>
  <si>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</si>
  <si>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</si>
  <si>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</si>
  <si>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</si>
  <si>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</si>
  <si>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</si>
  <si>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</si>
  <si>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</si>
  <si>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</si>
  <si>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</si>
  <si>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</si>
  <si>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</si>
  <si>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</si>
  <si>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</si>
  <si>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</si>
  <si>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</si>
  <si>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</si>
  <si>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</si>
  <si>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</si>
  <si>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</si>
  <si>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</si>
  <si>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</si>
  <si>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</si>
  <si>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</si>
  <si>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</si>
  <si>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</si>
  <si>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</si>
  <si>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</si>
  <si>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</si>
  <si>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</si>
  <si>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</si>
  <si>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</si>
  <si>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</si>
  <si>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</si>
  <si>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</si>
  <si>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</si>
  <si>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</si>
  <si>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</si>
  <si>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</si>
  <si>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</si>
  <si>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</si>
  <si>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</si>
  <si>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</si>
  <si>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</si>
  <si>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</si>
  <si>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</si>
  <si>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</si>
  <si>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</si>
  <si>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</si>
  <si>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</si>
  <si>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</si>
  <si>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</si>
  <si>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</si>
  <si>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</si>
  <si>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</si>
  <si>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</si>
  <si>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</si>
  <si>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</si>
  <si>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</si>
  <si>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</si>
  <si>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</si>
  <si>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</si>
  <si>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</si>
  <si>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</si>
  <si>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</si>
  <si>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</si>
  <si>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</si>
  <si>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</si>
  <si>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</si>
  <si>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</si>
  <si>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</si>
  <si>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</si>
  <si>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</si>
  <si>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</si>
  <si>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</si>
  <si>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</si>
  <si>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</si>
  <si>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</si>
  <si>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</si>
  <si>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</si>
  <si>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</si>
  <si>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</si>
  <si>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</si>
  <si>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</si>
  <si>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</si>
  <si>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</si>
  <si>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</si>
  <si>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</si>
  <si>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</si>
  <si>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</si>
  <si>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</si>
  <si>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</si>
  <si>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</si>
  <si>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</si>
  <si>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</si>
  <si>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</si>
  <si>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</si>
  <si>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</si>
  <si>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</si>
  <si>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</si>
  <si>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</si>
  <si>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</si>
  <si>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</si>
  <si>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</si>
  <si>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</si>
  <si>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</si>
  <si>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</si>
  <si>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</si>
  <si>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</si>
  <si>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</si>
  <si>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</si>
  <si>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</si>
  <si>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</si>
  <si>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</si>
  <si>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</si>
  <si>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</si>
  <si>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</si>
  <si>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</si>
  <si>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</si>
  <si>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</si>
  <si>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</si>
  <si>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</si>
  <si>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</si>
  <si>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</si>
  <si>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</si>
  <si>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</si>
  <si>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</si>
  <si>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</si>
  <si>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</si>
  <si>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</si>
  <si>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</si>
  <si>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</si>
  <si>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</si>
  <si>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</si>
  <si>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</si>
  <si>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</si>
  <si>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</si>
  <si>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</si>
  <si>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</si>
  <si>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</si>
  <si>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</si>
  <si>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</si>
  <si>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</si>
  <si>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</si>
  <si>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</si>
  <si>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</si>
  <si>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</si>
  <si>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</si>
  <si>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</si>
  <si>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</si>
  <si>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</si>
  <si>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</si>
  <si>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</si>
  <si>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</si>
  <si>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</si>
  <si>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</si>
  <si>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</si>
  <si>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</si>
  <si>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</si>
  <si>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</si>
  <si>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</si>
  <si>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</si>
  <si>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</si>
  <si>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</si>
  <si>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</si>
  <si>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</si>
  <si>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</si>
  <si>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</si>
  <si>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</si>
  <si>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</si>
  <si>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</si>
  <si>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</si>
  <si>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</si>
  <si>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</si>
  <si>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</si>
  <si>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</si>
  <si>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</si>
  <si>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</si>
  <si>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</si>
  <si>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</si>
  <si>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</si>
  <si>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</si>
  <si>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</si>
  <si>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</si>
  <si>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</si>
  <si>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</si>
  <si>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</si>
  <si>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</si>
  <si>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</si>
  <si>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</si>
  <si>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</si>
  <si>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</si>
  <si>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</si>
  <si>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</si>
  <si>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</si>
  <si>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</si>
  <si>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</si>
  <si>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</si>
  <si>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</si>
  <si>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</si>
  <si>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</si>
  <si>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</si>
  <si>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</si>
  <si>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</si>
  <si>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</si>
  <si>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</si>
  <si>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</si>
  <si>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</si>
  <si>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</si>
  <si>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</si>
  <si>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</si>
  <si>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</si>
  <si>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</si>
  <si>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</si>
  <si>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</si>
  <si>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</si>
  <si>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</si>
  <si>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</si>
  <si>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</si>
  <si>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</si>
  <si>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</si>
  <si>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</si>
  <si>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</si>
  <si>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</si>
  <si>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</si>
  <si>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</si>
  <si>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</si>
  <si>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</si>
  <si>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</si>
  <si>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</si>
  <si>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</si>
  <si>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</si>
  <si>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</si>
  <si>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</si>
  <si>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</si>
  <si>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</si>
  <si>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</si>
  <si>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</si>
  <si>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</si>
  <si>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</si>
  <si>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</si>
  <si>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</si>
  <si>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</si>
  <si>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</si>
  <si>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</si>
  <si>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</si>
  <si>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</si>
  <si>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</si>
  <si>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</si>
  <si>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</si>
  <si>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</si>
  <si>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</si>
  <si>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</si>
  <si>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</si>
  <si>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</si>
  <si>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</si>
  <si>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</si>
  <si>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</si>
  <si>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</si>
  <si>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</si>
  <si>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</si>
  <si>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</si>
  <si>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</si>
  <si>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</si>
  <si>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</si>
  <si>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</si>
  <si>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</si>
  <si>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</si>
  <si>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</si>
  <si>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</si>
  <si>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</si>
  <si>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</si>
  <si>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</si>
  <si>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</si>
  <si>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</si>
  <si>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</si>
  <si>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</si>
  <si>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</si>
  <si>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</si>
  <si>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</si>
  <si>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</si>
  <si>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</si>
  <si>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</si>
  <si>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</si>
  <si>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</si>
  <si>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</si>
  <si>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</si>
  <si>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</si>
  <si>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</si>
  <si>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</si>
  <si>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</si>
  <si>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</si>
  <si>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</si>
  <si>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</si>
  <si>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</si>
  <si>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</si>
  <si>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</si>
  <si>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</si>
  <si>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</si>
  <si>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</si>
  <si>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</si>
  <si>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</si>
  <si>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</si>
  <si>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</si>
  <si>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</si>
  <si>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</si>
  <si>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</si>
  <si>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</si>
  <si>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</si>
  <si>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</si>
  <si>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</si>
  <si>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</si>
  <si>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</si>
  <si>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</si>
  <si>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</si>
  <si>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</si>
  <si>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</si>
  <si>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</si>
  <si>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</si>
  <si>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</si>
  <si>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</si>
  <si>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</si>
  <si>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</si>
  <si>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</si>
  <si>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</si>
  <si>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</si>
  <si>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</si>
  <si>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</si>
  <si>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</si>
  <si>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</si>
  <si>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</si>
  <si>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</si>
  <si>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</si>
  <si>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</si>
  <si>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</si>
  <si>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</si>
  <si>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</si>
  <si>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</si>
  <si>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</si>
  <si>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</si>
  <si>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</si>
  <si>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</si>
  <si>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</si>
  <si>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</si>
  <si>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</si>
  <si>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</si>
  <si>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</si>
  <si>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</si>
  <si>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</si>
  <si>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</si>
  <si>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</si>
  <si>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</si>
  <si>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</si>
  <si>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</si>
  <si>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</si>
  <si>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</si>
  <si>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</si>
  <si>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</si>
  <si>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</si>
  <si>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</si>
  <si>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</si>
  <si>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</si>
  <si>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</si>
  <si>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</si>
  <si>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</si>
  <si>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</si>
  <si>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</si>
  <si>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</si>
  <si>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</si>
  <si>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</si>
  <si>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</si>
  <si>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</si>
  <si>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</si>
  <si>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</si>
  <si>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</si>
  <si>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</si>
  <si>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</si>
  <si>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</si>
  <si>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</si>
  <si>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</si>
  <si>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</si>
  <si>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</si>
  <si>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</si>
  <si>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</si>
  <si>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</si>
  <si>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</si>
  <si>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</si>
  <si>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</si>
  <si>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</si>
  <si>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</si>
  <si>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</si>
  <si>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</si>
  <si>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</si>
  <si>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</si>
  <si>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</si>
  <si>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</si>
  <si>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</si>
  <si>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</si>
  <si>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</si>
  <si>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</si>
  <si>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</si>
  <si>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</si>
  <si>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</si>
  <si>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</si>
  <si>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</si>
  <si>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</si>
  <si>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</si>
  <si>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</si>
  <si>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</si>
  <si>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</si>
  <si>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</si>
  <si>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</si>
  <si>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</si>
  <si>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</si>
  <si>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</si>
  <si>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</si>
  <si>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</si>
  <si>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</si>
  <si>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</si>
  <si>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</si>
  <si>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</si>
  <si>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</si>
  <si>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</si>
  <si>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</si>
  <si>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</si>
  <si>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</si>
  <si>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</si>
  <si>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</si>
  <si>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</si>
  <si>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</si>
  <si>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</si>
  <si>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</si>
  <si>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</si>
  <si>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</si>
  <si>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</si>
  <si>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</si>
  <si>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</si>
  <si>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</si>
  <si>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</si>
  <si>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</si>
  <si>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</si>
  <si>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</si>
  <si>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</si>
  <si>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</si>
  <si>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</si>
  <si>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</si>
  <si>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</si>
  <si>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</si>
  <si>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</si>
  <si>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</si>
  <si>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</si>
  <si>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</si>
  <si>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</si>
  <si>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</si>
  <si>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</si>
  <si>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</si>
  <si>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</si>
  <si>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</si>
  <si>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</si>
  <si>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</si>
  <si>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</si>
  <si>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</si>
  <si>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</si>
  <si>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</si>
  <si>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</si>
  <si>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</si>
  <si>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</si>
  <si>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</si>
  <si>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</si>
  <si>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</si>
  <si>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</si>
  <si>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</si>
  <si>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</si>
  <si>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</si>
  <si>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</si>
  <si>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</si>
  <si>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</si>
  <si>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</si>
  <si>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</si>
  <si>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</si>
  <si>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</si>
  <si>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</si>
  <si>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</si>
  <si>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</si>
  <si>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</si>
  <si>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</si>
  <si>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</si>
  <si>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</si>
  <si>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</si>
  <si>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</si>
  <si>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</si>
  <si>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</si>
  <si>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</si>
  <si>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</si>
  <si>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</si>
  <si>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</si>
  <si>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</si>
  <si>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</si>
  <si>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</si>
  <si>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</si>
  <si>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</si>
  <si>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</si>
  <si>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</si>
  <si>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</si>
  <si>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</si>
  <si>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</si>
  <si>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</si>
  <si>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</si>
  <si>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</si>
  <si>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</si>
  <si>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</si>
  <si>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</si>
  <si>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</si>
  <si>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</si>
  <si>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</si>
  <si>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</si>
  <si>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</si>
  <si>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</si>
  <si>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</si>
  <si>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</si>
  <si>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</si>
  <si>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</si>
  <si>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</si>
  <si>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</si>
  <si>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</si>
  <si>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</si>
  <si>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</si>
  <si>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</si>
  <si>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</si>
  <si>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</si>
  <si>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</si>
  <si>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</si>
  <si>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</si>
  <si>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</si>
  <si>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</si>
  <si>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</si>
  <si>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</si>
  <si>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</si>
  <si>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</si>
  <si>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</si>
  <si>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</si>
  <si>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</si>
  <si>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</si>
  <si>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</si>
  <si>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</si>
  <si>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</si>
  <si>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</si>
  <si>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</si>
  <si>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</si>
  <si>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</si>
  <si>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</si>
  <si>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</si>
  <si>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</si>
  <si>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</si>
  <si>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</si>
  <si>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</si>
  <si>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</si>
  <si>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</si>
  <si>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</si>
  <si>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</si>
  <si>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</si>
  <si>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</si>
  <si>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</si>
  <si>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</si>
  <si>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</si>
  <si>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</si>
  <si>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</si>
  <si>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</si>
  <si>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</si>
  <si>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</si>
  <si>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</si>
  <si>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</si>
  <si>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</si>
  <si>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</si>
  <si>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</si>
  <si>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</si>
  <si>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</si>
  <si>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</si>
  <si>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</si>
  <si>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</si>
  <si>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</si>
  <si>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</si>
  <si>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</si>
  <si>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</si>
  <si>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</si>
  <si>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</si>
  <si>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</si>
  <si>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</si>
  <si>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</si>
  <si>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</si>
  <si>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</si>
  <si>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</si>
  <si>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</si>
  <si>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</si>
  <si>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</si>
  <si>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</si>
  <si>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</si>
  <si>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</si>
  <si>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</si>
  <si>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</si>
  <si>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</si>
  <si>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</si>
  <si>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</si>
  <si>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</si>
  <si>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</si>
  <si>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</si>
  <si>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</si>
  <si>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</si>
  <si>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</si>
  <si>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</si>
  <si>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</si>
  <si>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</si>
  <si>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</si>
  <si>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</si>
  <si>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</si>
  <si>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</si>
  <si>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</si>
  <si>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</si>
  <si>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</si>
  <si>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</si>
  <si>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</si>
  <si>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</si>
  <si>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</si>
  <si>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</si>
  <si>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</si>
  <si>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</si>
  <si>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</si>
  <si>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</si>
  <si>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</si>
  <si>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</si>
  <si>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</si>
  <si>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</si>
  <si>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</si>
  <si>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</si>
  <si>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</si>
  <si>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</si>
  <si>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</si>
  <si>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</si>
  <si>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</si>
  <si>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</si>
  <si>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</si>
  <si>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</si>
  <si>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</si>
  <si>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</si>
  <si>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</si>
  <si>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</si>
  <si>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</si>
  <si>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</si>
  <si>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</si>
  <si>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</si>
  <si>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</si>
  <si>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</si>
  <si>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</si>
  <si>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</si>
  <si>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</si>
  <si>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</si>
  <si>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</si>
  <si>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</si>
  <si>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</si>
  <si>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</si>
  <si>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</si>
  <si>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</si>
  <si>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</si>
  <si>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</si>
  <si>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</si>
  <si>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</si>
  <si>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</si>
  <si>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</si>
  <si>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</si>
  <si>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</si>
  <si>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</si>
  <si>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</si>
  <si>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</si>
  <si>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</si>
  <si>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</si>
  <si>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</si>
  <si>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</si>
  <si>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</si>
  <si>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</si>
  <si>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</si>
  <si>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</si>
  <si>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</si>
  <si>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</si>
  <si>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</si>
  <si>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</si>
  <si>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</si>
  <si>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</si>
  <si>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</si>
  <si>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</si>
  <si>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</si>
  <si>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</si>
  <si>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</si>
  <si>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</si>
  <si>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</si>
  <si>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</si>
  <si>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</si>
  <si>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</si>
  <si>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</si>
  <si>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</si>
  <si>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</si>
  <si>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</si>
  <si>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</si>
  <si>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</si>
  <si>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</si>
  <si>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</si>
  <si>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</si>
  <si>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</si>
  <si>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</si>
  <si>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</si>
  <si>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</si>
  <si>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</si>
  <si>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</si>
  <si>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</si>
  <si>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</si>
  <si>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</si>
  <si>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</si>
  <si>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</si>
  <si>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</si>
  <si>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</si>
  <si>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</si>
  <si>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</si>
  <si>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</si>
  <si>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</si>
  <si>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</si>
  <si>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</si>
  <si>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</si>
  <si>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</si>
  <si>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</si>
  <si>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</si>
  <si>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</si>
  <si>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</si>
  <si>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</si>
  <si>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</si>
  <si>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</si>
  <si>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</si>
  <si>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</si>
  <si>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</si>
  <si>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</si>
  <si>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</si>
  <si>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</si>
  <si>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</si>
  <si>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</si>
  <si>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</si>
  <si>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</si>
  <si>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</si>
  <si>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</si>
  <si>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</si>
  <si>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</si>
  <si>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</si>
  <si>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</si>
  <si>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</si>
  <si>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</si>
  <si>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</si>
  <si>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</si>
  <si>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</si>
  <si>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</si>
  <si>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</si>
  <si>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</si>
  <si>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</si>
  <si>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</si>
  <si>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</si>
  <si>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</si>
  <si>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</si>
  <si>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</si>
  <si>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</si>
  <si>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</si>
  <si>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</si>
  <si>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</si>
  <si>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</si>
  <si>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</si>
  <si>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</si>
  <si>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</si>
  <si>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</si>
  <si>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</si>
  <si>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</si>
  <si>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</si>
  <si>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</si>
  <si>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</si>
  <si>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</si>
  <si>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</si>
  <si>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</si>
  <si>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</si>
  <si>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</si>
  <si>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</si>
  <si>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</si>
  <si>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</si>
  <si>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</si>
  <si>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</si>
  <si>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</si>
  <si>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</si>
  <si>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</si>
  <si>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</si>
  <si>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</si>
  <si>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</si>
  <si>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</si>
  <si>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</si>
  <si>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</si>
  <si>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</si>
  <si>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</si>
  <si>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</si>
  <si>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</si>
  <si>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</si>
  <si>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</si>
  <si>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</si>
  <si>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</si>
  <si>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</si>
  <si>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</si>
  <si>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</si>
  <si>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</si>
  <si>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</si>
  <si>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</si>
  <si>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</si>
  <si>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</si>
  <si>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</si>
  <si>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</si>
  <si>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</si>
  <si>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</si>
  <si>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</si>
  <si>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</si>
  <si>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</si>
  <si>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</si>
  <si>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</si>
  <si>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</si>
  <si>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</si>
  <si>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</si>
  <si>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</si>
  <si>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</si>
  <si>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</si>
  <si>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</si>
  <si>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</si>
  <si>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</si>
  <si>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</si>
  <si>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</si>
  <si>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</si>
  <si>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</si>
  <si>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</si>
  <si>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</si>
  <si>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</si>
  <si>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</si>
  <si>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</si>
  <si>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</si>
  <si>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</si>
  <si>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</si>
  <si>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</si>
  <si>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</si>
  <si>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</si>
  <si>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</si>
  <si>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</si>
  <si>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</si>
  <si>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</si>
  <si>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</si>
  <si>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</si>
  <si>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</si>
  <si>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</si>
  <si>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</si>
  <si>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</si>
  <si>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</si>
  <si>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</si>
  <si>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</si>
  <si>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</si>
  <si>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</si>
  <si>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</si>
  <si>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</si>
  <si>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</si>
  <si>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</si>
  <si>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</si>
  <si>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</si>
  <si>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</si>
  <si>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</si>
  <si>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</si>
  <si>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</si>
  <si>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</si>
  <si>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</si>
  <si>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</si>
  <si>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</si>
  <si>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</si>
  <si>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</si>
  <si>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</si>
  <si>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</si>
  <si>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</si>
  <si>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</si>
  <si>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</si>
  <si>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</si>
  <si>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</si>
  <si>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</si>
  <si>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</si>
  <si>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</si>
  <si>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</si>
  <si>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</si>
  <si>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</si>
  <si>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</si>
  <si>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</si>
  <si>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</si>
  <si>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</si>
  <si>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</si>
  <si>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</si>
  <si>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</si>
  <si>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</si>
  <si>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</si>
  <si>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</si>
  <si>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</si>
  <si>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</si>
  <si>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</si>
  <si>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</si>
  <si>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</si>
  <si>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</si>
  <si>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</si>
  <si>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</si>
  <si>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</si>
  <si>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</si>
  <si>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</si>
  <si>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</si>
  <si>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</si>
  <si>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</si>
  <si>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</si>
  <si>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</si>
  <si>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</si>
  <si>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</si>
  <si>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</si>
  <si>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</si>
  <si>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</si>
  <si>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</si>
  <si>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</si>
  <si>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</si>
  <si>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</si>
  <si>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</si>
  <si>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</si>
  <si>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</si>
  <si>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</si>
  <si>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</si>
  <si>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</si>
  <si>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</si>
  <si>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</si>
  <si>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</si>
  <si>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</si>
  <si>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</si>
  <si>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</si>
  <si>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</si>
  <si>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</si>
  <si>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</si>
  <si>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</si>
  <si>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</si>
  <si>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</si>
  <si>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</si>
  <si>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</si>
  <si>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</si>
  <si>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</si>
  <si>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</si>
  <si>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</si>
  <si>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</si>
  <si>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</si>
  <si>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</si>
  <si>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</si>
  <si>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</si>
  <si>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</si>
  <si>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</si>
  <si>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</si>
  <si>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</si>
  <si>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</si>
  <si>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</si>
  <si>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</si>
  <si>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</si>
  <si>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</si>
  <si>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</si>
  <si>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</si>
  <si>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</si>
  <si>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</si>
  <si>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</si>
  <si>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</si>
  <si>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</si>
  <si>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</si>
  <si>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</si>
  <si>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</si>
  <si>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</si>
  <si>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</si>
  <si>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</si>
  <si>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</si>
  <si>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</si>
  <si>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</si>
  <si>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</si>
  <si>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</si>
  <si>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</si>
  <si>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</si>
  <si>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</si>
  <si>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</si>
  <si>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</si>
  <si>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</si>
  <si>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</si>
  <si>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</si>
  <si>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</si>
  <si>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</si>
  <si>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</si>
  <si>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</si>
  <si>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</si>
  <si>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</si>
  <si>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</si>
  <si>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</si>
  <si>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</si>
  <si>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</si>
  <si>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</si>
  <si>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</si>
  <si>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</si>
  <si>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</si>
  <si>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</si>
  <si>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</si>
  <si>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</si>
  <si>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</si>
  <si>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</si>
  <si>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</si>
  <si>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</si>
  <si>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</si>
  <si>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</si>
  <si>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</si>
  <si>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</si>
  <si>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</si>
  <si>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</si>
  <si>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</si>
  <si>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</si>
  <si>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</si>
  <si>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</si>
  <si>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</si>
  <si>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</si>
  <si>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</si>
  <si>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</si>
  <si>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</si>
  <si>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</si>
  <si>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</si>
  <si>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</si>
  <si>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</si>
  <si>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</si>
  <si>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</si>
  <si>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</si>
  <si>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</si>
  <si>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</si>
  <si>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</si>
  <si>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</si>
  <si>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</si>
  <si>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</si>
  <si>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</si>
  <si>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</si>
  <si>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</si>
  <si>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</si>
  <si>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</si>
  <si>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</si>
  <si>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</si>
  <si>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</si>
  <si>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</si>
  <si>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</si>
  <si>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</si>
  <si>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</si>
  <si>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</si>
  <si>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</si>
  <si>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</si>
  <si>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</si>
  <si>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</si>
  <si>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</si>
  <si>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</si>
  <si>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</si>
  <si>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</si>
  <si>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</si>
  <si>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</si>
  <si>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</si>
  <si>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</si>
  <si>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</si>
  <si>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</si>
  <si>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</si>
  <si>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</si>
  <si>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</si>
  <si>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</si>
  <si>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</si>
  <si>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</si>
  <si>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</si>
  <si>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</si>
  <si>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</si>
  <si>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</si>
  <si>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</si>
  <si>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</si>
  <si>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</si>
  <si>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</si>
  <si>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</si>
  <si>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</si>
  <si>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</si>
  <si>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</si>
  <si>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</si>
  <si>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</si>
  <si>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</si>
  <si>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</si>
  <si>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</si>
  <si>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</si>
  <si>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</si>
  <si>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</si>
  <si>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</si>
  <si>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</si>
  <si>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</si>
  <si>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</si>
  <si>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</si>
  <si>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</si>
  <si>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</si>
  <si>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</si>
  <si>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</si>
  <si>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</si>
  <si>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</si>
  <si>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</si>
  <si>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</si>
  <si>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</si>
  <si>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</si>
  <si>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</si>
  <si>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</si>
  <si>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</si>
  <si>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</si>
  <si>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</si>
  <si>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</si>
  <si>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</si>
  <si>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</si>
  <si>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</si>
  <si>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</si>
  <si>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</si>
  <si>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</si>
  <si>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</si>
  <si>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</si>
  <si>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</si>
  <si>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</si>
  <si>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</si>
  <si>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</si>
  <si>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</si>
  <si>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</si>
  <si>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</si>
  <si>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</si>
  <si>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</si>
  <si>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</si>
  <si>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</si>
  <si>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</si>
  <si>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</si>
  <si>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</si>
  <si>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</si>
  <si>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</si>
  <si>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</si>
  <si>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</si>
  <si>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</si>
  <si>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</si>
  <si>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</si>
  <si>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</si>
  <si>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</si>
  <si>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</si>
  <si>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</si>
  <si>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</si>
  <si>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</si>
  <si>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</si>
  <si>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</si>
  <si>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</si>
  <si>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</si>
  <si>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</si>
  <si>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</si>
  <si>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</si>
  <si>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</si>
  <si>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</si>
  <si>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</si>
  <si>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</si>
  <si>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</si>
  <si>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</si>
  <si>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</si>
  <si>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</si>
  <si>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</si>
  <si>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</si>
  <si>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</si>
  <si>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</si>
  <si>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</si>
  <si>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</si>
  <si>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</si>
  <si>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</si>
  <si>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</si>
  <si>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</si>
  <si>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</si>
  <si>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</si>
  <si>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</si>
  <si>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</si>
  <si>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</si>
  <si>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</si>
  <si>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</si>
  <si>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</si>
  <si>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</si>
  <si>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</si>
  <si>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</si>
  <si>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</si>
  <si>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</si>
  <si>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</si>
  <si>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</si>
  <si>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</si>
  <si>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</si>
  <si>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</si>
  <si>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</si>
  <si>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</si>
  <si>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</si>
  <si>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</si>
  <si>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</si>
  <si>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</si>
  <si>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</si>
  <si>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</si>
  <si>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</si>
  <si>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</si>
  <si>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</si>
  <si>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</si>
  <si>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</si>
  <si>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</si>
  <si>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</si>
  <si>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</si>
  <si>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</si>
  <si>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</si>
  <si>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</si>
  <si>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</si>
  <si>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</si>
  <si>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</si>
  <si>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</si>
  <si>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</si>
  <si>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</si>
  <si>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</si>
  <si>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</si>
  <si>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</si>
  <si>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</si>
  <si>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</si>
  <si>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</si>
  <si>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</si>
  <si>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</si>
  <si>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</si>
  <si>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</si>
  <si>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</si>
  <si>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</si>
  <si>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</si>
  <si>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</si>
  <si>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</si>
  <si>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</si>
  <si>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</si>
  <si>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</si>
  <si>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</si>
  <si>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</si>
  <si>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</si>
  <si>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</si>
  <si>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</si>
  <si>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</si>
  <si>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</si>
  <si>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</si>
  <si>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</si>
  <si>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</si>
  <si>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</si>
  <si>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</si>
  <si>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</si>
  <si>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</si>
  <si>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</si>
  <si>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</si>
  <si>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</si>
  <si>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</si>
  <si>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</si>
  <si>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</si>
  <si>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</si>
  <si>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</si>
  <si>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</si>
  <si>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</si>
  <si>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</si>
  <si>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</si>
  <si>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</si>
  <si>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</si>
  <si>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</si>
  <si>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</si>
  <si>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</si>
  <si>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</si>
  <si>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</si>
  <si>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</si>
  <si>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</si>
  <si>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</si>
  <si>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</si>
  <si>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</si>
  <si>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</si>
  <si>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</si>
  <si>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</si>
  <si>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</si>
  <si>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</si>
  <si>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</si>
  <si>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</si>
  <si>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</si>
  <si>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</si>
  <si>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</si>
  <si>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</si>
  <si>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</si>
  <si>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</si>
  <si>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</si>
  <si>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</si>
  <si>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</si>
  <si>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</si>
  <si>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</si>
  <si>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</si>
  <si>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</si>
  <si>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</si>
  <si>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</si>
  <si>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</si>
  <si>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</si>
  <si>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</si>
  <si>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</si>
  <si>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</si>
  <si>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</si>
  <si>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</si>
  <si>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</si>
  <si>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</si>
  <si>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</si>
  <si>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</si>
  <si>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</si>
  <si>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</si>
  <si>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</si>
  <si>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</si>
  <si>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</si>
  <si>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</si>
  <si>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</si>
  <si>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</si>
  <si>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</si>
  <si>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</si>
  <si>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</si>
  <si>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</si>
  <si>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</si>
  <si>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</si>
  <si>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</si>
  <si>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</si>
  <si>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</si>
  <si>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</si>
  <si>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</si>
  <si>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</si>
  <si>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</si>
  <si>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</si>
  <si>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</si>
  <si>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</si>
  <si>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</si>
  <si>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</si>
  <si>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</si>
  <si>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</si>
  <si>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</si>
  <si>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</si>
  <si>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</si>
  <si>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</si>
  <si>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</si>
  <si>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</si>
  <si>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</si>
  <si>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</si>
  <si>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</si>
  <si>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</si>
  <si>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</si>
  <si>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</si>
  <si>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</si>
  <si>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</si>
  <si>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</si>
  <si>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</si>
  <si>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</si>
  <si>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</si>
  <si>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</si>
  <si>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</si>
  <si>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</si>
  <si>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</si>
  <si>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</si>
  <si>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</si>
  <si>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</si>
  <si>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</si>
  <si>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</si>
  <si>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</si>
  <si>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</si>
  <si>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</si>
  <si>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</si>
  <si>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</si>
  <si>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</si>
  <si>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</si>
  <si>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</si>
  <si>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</si>
  <si>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</si>
  <si>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</si>
  <si>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</si>
  <si>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</si>
  <si>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</si>
  <si>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</si>
  <si>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</si>
  <si>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</si>
  <si>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</si>
  <si>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</si>
  <si>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</si>
  <si>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</si>
  <si>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</si>
  <si>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</si>
  <si>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</si>
  <si>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</si>
  <si>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</si>
  <si>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</si>
  <si>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</si>
  <si>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</si>
  <si>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</si>
  <si>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</si>
  <si>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</si>
  <si>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</si>
  <si>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</si>
  <si>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</si>
  <si>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</si>
  <si>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</si>
  <si>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</si>
  <si>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</si>
  <si>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</si>
  <si>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</si>
  <si>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</si>
  <si>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</si>
  <si>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</si>
  <si>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</si>
  <si>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</si>
  <si>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</si>
  <si>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</si>
  <si>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</si>
  <si>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</si>
  <si>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</si>
  <si>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</si>
  <si>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</si>
  <si>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</si>
  <si>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</si>
  <si>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</si>
  <si>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</si>
  <si>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</si>
  <si>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</si>
  <si>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</si>
  <si>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</si>
  <si>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</si>
  <si>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</si>
  <si>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</si>
  <si>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</si>
  <si>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</si>
  <si>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</si>
  <si>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</si>
  <si>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</si>
  <si>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</si>
  <si>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</si>
  <si>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</si>
  <si>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</si>
  <si>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</si>
  <si>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</si>
  <si>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</si>
  <si>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</si>
  <si>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</si>
  <si>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</si>
  <si>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</si>
  <si>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</si>
  <si>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</si>
  <si>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</si>
  <si>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</si>
  <si>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</si>
  <si>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</si>
  <si>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</si>
  <si>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</si>
  <si>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</si>
  <si>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</si>
  <si>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</si>
  <si>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</si>
  <si>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</si>
  <si>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</si>
  <si>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</si>
  <si>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</si>
  <si>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</si>
  <si>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</si>
  <si>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</si>
  <si>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</si>
  <si>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</si>
  <si>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</si>
  <si>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</si>
  <si>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</si>
  <si>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</si>
  <si>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</si>
  <si>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</si>
  <si>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</si>
  <si>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</si>
  <si>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</si>
  <si>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</si>
  <si>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</si>
  <si>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</si>
  <si>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</si>
  <si>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</si>
  <si>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</si>
  <si>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</si>
  <si>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</si>
  <si>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</si>
  <si>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</si>
  <si>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</si>
  <si>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</si>
  <si>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</si>
  <si>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</si>
  <si>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</si>
  <si>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</si>
  <si>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</si>
  <si>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</si>
  <si>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</si>
  <si>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</si>
  <si>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</si>
  <si>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</si>
  <si>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</si>
  <si>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</si>
  <si>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</si>
  <si>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</si>
  <si>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</si>
  <si>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</si>
  <si>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</si>
  <si>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</si>
  <si>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</si>
  <si>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</si>
  <si>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</si>
  <si>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</si>
  <si>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</si>
  <si>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</si>
  <si>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</si>
  <si>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</si>
  <si>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</si>
  <si>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</si>
  <si>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</si>
  <si>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</si>
  <si>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</si>
  <si>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</si>
  <si>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</si>
  <si>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</si>
  <si>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</si>
  <si>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</si>
  <si>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</si>
  <si>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</si>
  <si>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</si>
  <si>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</si>
  <si>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</si>
  <si>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</si>
  <si>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</si>
  <si>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</si>
  <si>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</si>
  <si>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</si>
  <si>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</si>
  <si>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</si>
  <si>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</si>
  <si>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</si>
  <si>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</si>
  <si>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</si>
  <si>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</si>
  <si>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</si>
  <si>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</si>
  <si>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</si>
  <si>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</si>
  <si>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</si>
  <si>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</si>
  <si>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</si>
  <si>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</si>
  <si>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</si>
  <si>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</si>
  <si>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</si>
  <si>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</si>
  <si>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</si>
  <si>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</si>
  <si>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</si>
  <si>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</si>
  <si>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</si>
  <si>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</si>
  <si>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</si>
  <si>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</si>
  <si>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</si>
  <si>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</si>
  <si>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</si>
  <si>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</si>
  <si>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</si>
  <si>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</si>
  <si>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</si>
  <si>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</si>
  <si>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</si>
  <si>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</si>
  <si>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</si>
  <si>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</si>
  <si>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</si>
  <si>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</si>
  <si>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</si>
  <si>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</si>
  <si>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</si>
  <si>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</si>
  <si>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</si>
  <si>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</si>
  <si>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</si>
  <si>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</si>
  <si>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</si>
  <si>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</si>
  <si>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</si>
  <si>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</si>
  <si>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</si>
  <si>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</si>
  <si>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</si>
  <si>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</si>
  <si>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</si>
  <si>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</si>
  <si>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</si>
  <si>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</si>
  <si>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</si>
  <si>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</si>
  <si>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</si>
  <si>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</si>
  <si>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</si>
  <si>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</si>
  <si>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</si>
  <si>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</si>
  <si>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</si>
  <si>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</si>
  <si>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</si>
  <si>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</si>
  <si>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</si>
  <si>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</si>
  <si>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</si>
  <si>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</si>
  <si>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</si>
  <si>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</si>
  <si>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</si>
  <si>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</si>
  <si>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</si>
  <si>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</si>
  <si>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</si>
  <si>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</si>
  <si>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</si>
  <si>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</si>
  <si>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</si>
  <si>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</si>
  <si>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</si>
  <si>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</si>
  <si>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</si>
  <si>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</si>
  <si>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</si>
  <si>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</si>
  <si>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</si>
  <si>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</si>
  <si>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</si>
  <si>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</si>
  <si>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</si>
  <si>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</si>
  <si>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</si>
  <si>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</si>
  <si>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</si>
  <si>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</si>
  <si>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</si>
  <si>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</si>
  <si>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</si>
  <si>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</si>
  <si>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</si>
  <si>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</si>
  <si>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</si>
  <si>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</si>
  <si>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</si>
  <si>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</si>
  <si>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</si>
  <si>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</si>
  <si>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</si>
  <si>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</si>
  <si>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</si>
  <si>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</si>
  <si>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</si>
  <si>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</si>
  <si>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</si>
  <si>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</si>
  <si>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</si>
  <si>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</si>
  <si>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</si>
  <si>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</si>
  <si>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</si>
  <si>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</si>
  <si>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</si>
  <si>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</si>
  <si>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</si>
  <si>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</si>
  <si>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</si>
  <si>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</si>
  <si>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</si>
  <si>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</si>
  <si>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</si>
  <si>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</si>
  <si>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</si>
  <si>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</si>
  <si>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</si>
  <si>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</si>
  <si>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</si>
  <si>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</si>
  <si>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</si>
  <si>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</si>
  <si>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</si>
  <si>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</si>
  <si>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</si>
  <si>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</si>
  <si>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</si>
  <si>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</si>
  <si>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</si>
  <si>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</si>
  <si>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</si>
  <si>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</si>
  <si>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</si>
  <si>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</si>
  <si>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</si>
  <si>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</si>
  <si>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</si>
  <si>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</si>
  <si>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</si>
  <si>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</si>
  <si>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</si>
  <si>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</si>
  <si>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</si>
  <si>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</si>
  <si>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</si>
  <si>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</si>
  <si>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</si>
  <si>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</si>
  <si>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</si>
  <si>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</si>
  <si>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</si>
  <si>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</si>
  <si>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</si>
  <si>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</si>
  <si>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</si>
  <si>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</si>
  <si>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</si>
  <si>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</si>
  <si>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</si>
  <si>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</si>
  <si>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</si>
  <si>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</si>
  <si>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</si>
  <si>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</si>
  <si>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</si>
  <si>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</si>
  <si>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</si>
  <si>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</si>
  <si>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</si>
  <si>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</si>
  <si>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</si>
  <si>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</si>
  <si>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</si>
  <si>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</si>
  <si>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</si>
  <si>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</si>
  <si>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</si>
  <si>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</si>
  <si>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</si>
  <si>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</si>
  <si>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</si>
  <si>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</si>
  <si>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</si>
  <si>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</si>
  <si>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</si>
  <si>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</si>
  <si>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</si>
  <si>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</si>
  <si>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</si>
  <si>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</si>
  <si>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</si>
  <si>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</si>
  <si>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</si>
  <si>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</si>
  <si>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</si>
  <si>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</si>
  <si>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</si>
  <si>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</si>
  <si>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</si>
  <si>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</si>
  <si>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</si>
  <si>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</si>
  <si>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</si>
  <si>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</si>
  <si>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</si>
  <si>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</si>
  <si>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</si>
  <si>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</si>
  <si>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</si>
  <si>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</si>
  <si>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</si>
  <si>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</si>
  <si>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</si>
  <si>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</si>
  <si>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</si>
  <si>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</si>
  <si>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</si>
  <si>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</si>
  <si>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</si>
  <si>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</si>
  <si>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</si>
  <si>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</si>
  <si>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</si>
  <si>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</si>
  <si>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</si>
  <si>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</si>
  <si>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</si>
  <si>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</si>
  <si>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</si>
  <si>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</si>
  <si>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</si>
  <si>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</si>
  <si>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</si>
  <si>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</si>
  <si>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</si>
  <si>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</si>
  <si>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</si>
  <si>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</si>
  <si>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</si>
  <si>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</si>
  <si>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</si>
  <si>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</si>
  <si>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</si>
  <si>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</si>
  <si>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</si>
  <si>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</si>
  <si>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</si>
  <si>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</si>
  <si>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</si>
  <si>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</si>
  <si>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</si>
  <si>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</si>
  <si>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</si>
  <si>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</si>
  <si>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</si>
  <si>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</si>
  <si>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</si>
  <si>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</si>
  <si>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</si>
  <si>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</si>
  <si>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</si>
  <si>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</si>
  <si>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</si>
  <si>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</si>
  <si>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</si>
  <si>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</si>
  <si>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</si>
  <si>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</si>
  <si>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</si>
  <si>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</si>
  <si>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</si>
  <si>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</si>
  <si>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</si>
  <si>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</si>
  <si>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</si>
  <si>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</si>
  <si>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</si>
  <si>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</si>
  <si>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</si>
  <si>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</si>
  <si>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</si>
  <si>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</si>
  <si>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</si>
  <si>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</si>
  <si>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</si>
  <si>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</si>
  <si>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</si>
  <si>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</si>
  <si>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</si>
  <si>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</si>
  <si>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</si>
  <si>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</si>
  <si>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</si>
  <si>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</si>
  <si>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</si>
  <si>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</si>
  <si>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</si>
  <si>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</si>
  <si>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</si>
  <si>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</si>
  <si>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</si>
  <si>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</si>
  <si>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</si>
  <si>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</si>
  <si>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</si>
  <si>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</si>
  <si>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</si>
  <si>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</si>
  <si>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</si>
  <si>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</si>
  <si>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</si>
  <si>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</si>
  <si>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</si>
  <si>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</si>
  <si>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</si>
  <si>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</si>
  <si>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</si>
  <si>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</si>
  <si>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</si>
  <si>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</si>
  <si>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</si>
  <si>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</si>
  <si>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</si>
  <si>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</si>
  <si>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</si>
  <si>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</si>
  <si>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</si>
  <si>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</si>
  <si>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</si>
  <si>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</si>
  <si>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</si>
  <si>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</si>
  <si>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</si>
  <si>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</si>
  <si>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</si>
  <si>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</si>
  <si>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</si>
  <si>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</si>
  <si>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</si>
  <si>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</si>
  <si>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</si>
  <si>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</si>
  <si>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</si>
  <si>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</si>
  <si>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</si>
  <si>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</si>
  <si>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</si>
  <si>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</si>
  <si>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</si>
  <si>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</si>
  <si>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</si>
  <si>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</si>
  <si>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</si>
  <si>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</si>
  <si>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</si>
  <si>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</si>
  <si>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</si>
  <si>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</si>
  <si>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</si>
  <si>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</si>
  <si>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</si>
  <si>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</si>
  <si>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</si>
  <si>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</si>
  <si>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</si>
  <si>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</si>
  <si>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</si>
  <si>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</si>
  <si>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</si>
  <si>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</si>
  <si>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</si>
  <si>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</si>
  <si>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</si>
  <si>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</si>
  <si>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</si>
  <si>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</si>
  <si>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</si>
  <si>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</si>
  <si>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</si>
  <si>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</si>
  <si>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</si>
  <si>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</si>
  <si>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</si>
  <si>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</si>
  <si>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</si>
  <si>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</si>
  <si>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</si>
  <si>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</si>
  <si>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</si>
  <si>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</si>
  <si>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</si>
  <si>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</si>
  <si>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</si>
  <si>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</si>
  <si>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</si>
  <si>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</si>
  <si>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</si>
  <si>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</si>
  <si>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</si>
  <si>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</si>
  <si>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</si>
  <si>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</si>
  <si>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</si>
  <si>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</si>
  <si>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</si>
  <si>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</si>
  <si>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</si>
  <si>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</si>
  <si>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</si>
  <si>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</si>
  <si>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</si>
  <si>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</si>
  <si>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</si>
  <si>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</si>
  <si>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</si>
  <si>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</si>
  <si>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</si>
  <si>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</si>
  <si>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</si>
  <si>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</si>
  <si>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</si>
  <si>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</si>
  <si>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</si>
  <si>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</si>
  <si>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</si>
  <si>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</si>
  <si>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</si>
  <si>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</si>
  <si>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</si>
  <si>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</si>
  <si>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</si>
  <si>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</si>
  <si>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</si>
  <si>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</si>
  <si>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</si>
  <si>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</si>
  <si>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</si>
  <si>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</si>
  <si>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</si>
  <si>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</si>
  <si>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</si>
  <si>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</si>
  <si>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</si>
  <si>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</si>
  <si>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</si>
  <si>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</si>
  <si>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</si>
  <si>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</si>
  <si>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</si>
  <si>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</si>
  <si>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</si>
  <si>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</si>
  <si>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</si>
  <si>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</si>
  <si>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</si>
  <si>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</si>
  <si>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</si>
  <si>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</si>
  <si>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</si>
  <si>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</si>
  <si>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</si>
  <si>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</si>
  <si>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</si>
  <si>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</si>
  <si>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</si>
  <si>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</si>
  <si>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</si>
  <si>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</si>
  <si>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</si>
  <si>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</si>
  <si>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</si>
  <si>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</si>
  <si>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</si>
  <si>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</si>
  <si>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</si>
  <si>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</si>
  <si>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</si>
  <si>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</si>
  <si>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</si>
  <si>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</si>
  <si>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</si>
  <si>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</si>
  <si>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</si>
  <si>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</si>
  <si>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</si>
  <si>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</si>
  <si>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</si>
  <si>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</si>
  <si>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</si>
  <si>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</si>
  <si>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</si>
  <si>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</si>
  <si>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</si>
  <si>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</si>
  <si>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</si>
  <si>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</si>
  <si>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</si>
  <si>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</si>
  <si>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</si>
  <si>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</si>
  <si>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</si>
  <si>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</si>
  <si>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</si>
  <si>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</si>
  <si>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</si>
  <si>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</si>
  <si>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</si>
  <si>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</si>
  <si>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</si>
  <si>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</si>
  <si>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</si>
  <si>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</si>
  <si>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</si>
  <si>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</si>
  <si>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</si>
  <si>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</si>
  <si>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</si>
  <si>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</si>
  <si>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</si>
  <si>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</si>
  <si>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</si>
  <si>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</si>
  <si>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</si>
  <si>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</si>
  <si>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</si>
  <si>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</si>
  <si>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</si>
  <si>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</si>
  <si>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</si>
  <si>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</si>
  <si>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</si>
  <si>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</si>
  <si>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</si>
  <si>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</si>
  <si>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</si>
  <si>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</si>
  <si>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</si>
  <si>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</si>
  <si>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</si>
  <si>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</si>
  <si>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</si>
  <si>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</si>
  <si>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</si>
  <si>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</si>
  <si>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</si>
  <si>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</si>
  <si>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</si>
  <si>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</si>
  <si>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</si>
  <si>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</si>
  <si>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</si>
  <si>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</si>
  <si>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</si>
  <si>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</si>
  <si>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</si>
  <si>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</si>
  <si>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</si>
  <si>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</si>
  <si>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</si>
  <si>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</si>
  <si>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</si>
  <si>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</si>
  <si>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</si>
  <si>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</si>
  <si>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</si>
  <si>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</si>
  <si>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</si>
  <si>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</si>
  <si>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</si>
  <si>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</si>
  <si>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</si>
  <si>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</si>
  <si>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</si>
  <si>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</si>
  <si>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</si>
  <si>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</si>
  <si>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</si>
  <si>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</si>
  <si>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</si>
  <si>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</si>
  <si>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</si>
  <si>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</si>
  <si>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</si>
  <si>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</si>
  <si>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</si>
  <si>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</si>
  <si>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</si>
  <si>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</si>
  <si>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</si>
  <si>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</si>
  <si>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</si>
  <si>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</si>
  <si>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</si>
  <si>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</si>
  <si>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</si>
  <si>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</si>
  <si>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</si>
  <si>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</si>
  <si>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</si>
  <si>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</si>
  <si>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</si>
  <si>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</si>
  <si>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</si>
  <si>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</si>
  <si>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</si>
  <si>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</si>
  <si>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</si>
  <si>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</si>
  <si>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</si>
  <si>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</si>
  <si>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</si>
  <si>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</si>
  <si>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</si>
  <si>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</si>
  <si>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</si>
  <si>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</si>
  <si>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</si>
  <si>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</si>
  <si>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</si>
  <si>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</si>
  <si>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</si>
  <si>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</si>
  <si>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</si>
  <si>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</si>
  <si>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</si>
  <si>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</si>
  <si>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</si>
  <si>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</si>
  <si>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</si>
  <si>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</si>
  <si>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</si>
  <si>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</si>
  <si>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</si>
  <si>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</si>
  <si>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</si>
  <si>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</si>
  <si>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</si>
  <si>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</si>
  <si>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</si>
  <si>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</si>
  <si>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</si>
  <si>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</si>
  <si>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</si>
  <si>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</si>
  <si>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</si>
  <si>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</si>
  <si>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</si>
  <si>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</si>
  <si>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</si>
  <si>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</si>
  <si>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</si>
  <si>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</si>
  <si>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</si>
  <si>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</si>
  <si>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</si>
  <si>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</si>
  <si>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</si>
  <si>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</si>
  <si>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</si>
  <si>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</si>
  <si>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</si>
  <si>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</si>
  <si>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</si>
  <si>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</si>
  <si>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</si>
  <si>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</si>
  <si>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</si>
  <si>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</si>
  <si>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</si>
  <si>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</si>
  <si>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</si>
  <si>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</si>
  <si>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</si>
  <si>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</si>
  <si>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</si>
  <si>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</si>
  <si>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</si>
  <si>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</si>
  <si>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</si>
  <si>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</si>
  <si>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</si>
  <si>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science fiction</t>
  </si>
  <si>
    <t>drama</t>
  </si>
  <si>
    <t>animation</t>
  </si>
  <si>
    <t>television</t>
  </si>
  <si>
    <t>shorts</t>
  </si>
  <si>
    <t>documentary</t>
  </si>
  <si>
    <t>food trucks</t>
  </si>
  <si>
    <t>restaurants</t>
  </si>
  <si>
    <t>small batch</t>
  </si>
  <si>
    <t>video games</t>
  </si>
  <si>
    <t>mobile games</t>
  </si>
  <si>
    <t>tabletop games</t>
  </si>
  <si>
    <t>audio</t>
  </si>
  <si>
    <t>world music</t>
  </si>
  <si>
    <t>jazz</t>
  </si>
  <si>
    <t>indie rock</t>
  </si>
  <si>
    <t>faith</t>
  </si>
  <si>
    <t>rock</t>
  </si>
  <si>
    <t>metal</t>
  </si>
  <si>
    <t>electronic music</t>
  </si>
  <si>
    <t>pop</t>
  </si>
  <si>
    <t>classical music</t>
  </si>
  <si>
    <t>nature</t>
  </si>
  <si>
    <t>places</t>
  </si>
  <si>
    <t>photobooks</t>
  </si>
  <si>
    <t>people</t>
  </si>
  <si>
    <t>translations</t>
  </si>
  <si>
    <t>art books</t>
  </si>
  <si>
    <t>fiction</t>
  </si>
  <si>
    <t>children's books</t>
  </si>
  <si>
    <t>nonfiction</t>
  </si>
  <si>
    <t>radio &amp; podcasts</t>
  </si>
  <si>
    <t>web</t>
  </si>
  <si>
    <t>wearables</t>
  </si>
  <si>
    <t>space exploration</t>
  </si>
  <si>
    <t>gadgets</t>
  </si>
  <si>
    <t>makerspaces</t>
  </si>
  <si>
    <t>hardware</t>
  </si>
  <si>
    <t>spaces</t>
  </si>
  <si>
    <t>musical</t>
  </si>
  <si>
    <t>plays</t>
  </si>
  <si>
    <t>Count of state</t>
  </si>
  <si>
    <t>(Multiple Items)</t>
  </si>
  <si>
    <t>Date created conversion</t>
  </si>
  <si>
    <t>Date ended conversion</t>
  </si>
  <si>
    <t>Years</t>
  </si>
  <si>
    <t>Quarters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</si>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</sst>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m/d/yy;@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0" fontId="3" fillId="0" borderId="0" xfId="0" applyFont="1"/>
    <xf numFmtId="0" fontId="0" fillId="0" borderId="0" xfId="0" applyNumberFormat="1"/>
    <xf numFmtId="43" fontId="0" fillId="0" borderId="0" xfId="1" applyFont="1"/>
    <xf numFmtId="165" fontId="0" fillId="0" borderId="0" xfId="0" applyNumberFormat="1"/>
    <xf numFmtId="0" fontId="1" fillId="0" borderId="0" xfId="0" applyFont="1"/>
    <xf numFmtId="0" fontId="4" fillId="0" borderId="0" xfId="0" applyFont="1"/>
    <xf numFmtId="9" fontId="4" fillId="0" borderId="0" xfId="2" applyFont="1"/>
    <xf numFmtId="43" fontId="1" fillId="0" borderId="0" xfId="1" applyFont="1"/>
  </cellXfs>
  <cellStyles count="3">
    <cellStyle name="Comma" xfId="1" builtinId="3"/>
    <cellStyle name="Normal" xfId="0" builtinId="0"/>
    <cellStyle name="Percent" xfId="2" builtinId="5"/>
  </cellStyles>
  <dxfs count="16"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E6-4ECA-B682-6A73801B810C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E6-4ECA-B682-6A73801B810C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E6-4ECA-B682-6A73801B810C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E6-4ECA-B682-6A73801B8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9168752"/>
        <c:axId val="239168432"/>
      </c:barChart>
      <c:catAx>
        <c:axId val="23916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168432"/>
        <c:crosses val="autoZero"/>
        <c:auto val="1"/>
        <c:lblAlgn val="ctr"/>
        <c:lblOffset val="100"/>
        <c:noMultiLvlLbl val="0"/>
      </c:catAx>
      <c:valAx>
        <c:axId val="23916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16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 Sub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FA-41F0-A2A3-E126F80B0200}"/>
            </c:ext>
          </c:extLst>
        </c:ser>
        <c:ser>
          <c:idx val="1"/>
          <c:order val="1"/>
          <c:tx>
            <c:strRef>
              <c:f>'Pivot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FA-41F0-A2A3-E126F80B0200}"/>
            </c:ext>
          </c:extLst>
        </c:ser>
        <c:ser>
          <c:idx val="2"/>
          <c:order val="2"/>
          <c:tx>
            <c:strRef>
              <c:f>'Pivot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FA-41F0-A2A3-E126F80B0200}"/>
            </c:ext>
          </c:extLst>
        </c:ser>
        <c:ser>
          <c:idx val="3"/>
          <c:order val="3"/>
          <c:tx>
            <c:strRef>
              <c:f>'Pivot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FA-41F0-A2A3-E126F80B0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9168752"/>
        <c:axId val="239168432"/>
      </c:barChart>
      <c:catAx>
        <c:axId val="23916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168432"/>
        <c:crosses val="autoZero"/>
        <c:auto val="1"/>
        <c:lblAlgn val="ctr"/>
        <c:lblOffset val="100"/>
        <c:noMultiLvlLbl val="0"/>
      </c:catAx>
      <c:valAx>
        <c:axId val="23916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16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 - By month!PivotTable2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- By month'!$B$5:$B$6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By month'!$B$7:$B$19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3-4C14-AF29-2822D01C76DD}"/>
            </c:ext>
          </c:extLst>
        </c:ser>
        <c:ser>
          <c:idx val="1"/>
          <c:order val="1"/>
          <c:tx>
            <c:strRef>
              <c:f>'Pivot - By month'!$C$5:$C$6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-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By month'!$C$7:$C$19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D3-4C14-AF29-2822D01C76DD}"/>
            </c:ext>
          </c:extLst>
        </c:ser>
        <c:ser>
          <c:idx val="2"/>
          <c:order val="2"/>
          <c:tx>
            <c:strRef>
              <c:f>'Pivot - By month'!$D$5:$D$6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By month'!$D$7:$D$19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D3-4C14-AF29-2822D01C7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183416"/>
        <c:axId val="508184056"/>
      </c:lineChart>
      <c:catAx>
        <c:axId val="508183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184056"/>
        <c:crosses val="autoZero"/>
        <c:auto val="1"/>
        <c:lblAlgn val="ctr"/>
        <c:lblOffset val="100"/>
        <c:noMultiLvlLbl val="0"/>
      </c:catAx>
      <c:valAx>
        <c:axId val="50818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183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layout>
        <c:manualLayout>
          <c:xMode val="edge"/>
          <c:yMode val="edge"/>
          <c:x val="0.42338188976377955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'Bonus Analysis 1'!$F$2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Analysis 1'!$A$3:$A$14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Analysis 1'!$F$3:$F$14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4D-4FF4-B670-E508348923DD}"/>
            </c:ext>
          </c:extLst>
        </c:ser>
        <c:ser>
          <c:idx val="1"/>
          <c:order val="1"/>
          <c:tx>
            <c:strRef>
              <c:f>'Bonus Analysis 1'!$G$2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Analysis 1'!$A$3:$A$14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Analysis 1'!$G$3:$G$14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D-4FF4-B670-E508348923DD}"/>
            </c:ext>
          </c:extLst>
        </c:ser>
        <c:ser>
          <c:idx val="2"/>
          <c:order val="2"/>
          <c:tx>
            <c:strRef>
              <c:f>'Bonus Analysis 1'!$H$2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Analysis 1'!$A$3:$A$14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Analysis 1'!$H$3:$H$14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4D-4FF4-B670-E50834892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6224888"/>
        <c:axId val="826223608"/>
      </c:lineChart>
      <c:catAx>
        <c:axId val="826224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223608"/>
        <c:crosses val="autoZero"/>
        <c:auto val="1"/>
        <c:lblAlgn val="ctr"/>
        <c:lblOffset val="100"/>
        <c:noMultiLvlLbl val="0"/>
      </c:catAx>
      <c:valAx>
        <c:axId val="82622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224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0</xdr:row>
      <xdr:rowOff>110490</xdr:rowOff>
    </xdr:from>
    <xdr:to>
      <xdr:col>13</xdr:col>
      <xdr:colOff>541020</xdr:colOff>
      <xdr:row>15</xdr:row>
      <xdr:rowOff>110490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512605-DB00-40D6-8A53-97DF77A27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396240</xdr:colOff>
      <xdr:row>1</xdr:row>
      <xdr:rowOff>41910</xdr:rowOff>
    </xdr:from>
    <xdr:to>
      <xdr:col>18</xdr:col>
      <xdr:colOff>45720</xdr:colOff>
      <xdr:row>27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BD095D-ED59-4AAB-B7AC-D390A7D86E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556260</xdr:colOff>
      <xdr:row>3</xdr:row>
      <xdr:rowOff>163830</xdr:rowOff>
    </xdr:from>
    <xdr:to>
      <xdr:col>12</xdr:col>
      <xdr:colOff>472440</xdr:colOff>
      <xdr:row>18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9FE3E8-979E-4E78-976F-FB39F0BF3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426720</xdr:colOff>
      <xdr:row>17</xdr:row>
      <xdr:rowOff>19050</xdr:rowOff>
    </xdr:from>
    <xdr:to>
      <xdr:col>11</xdr:col>
      <xdr:colOff>320040</xdr:colOff>
      <xdr:row>32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966B3F-4FDD-4EA3-B72F-BC86D0DC2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eyemi" refreshedDate="43857.390140740739" createdVersion="6" refreshedVersion="6" minRefreshableVersion="3" recordCount="4115" xr:uid="{02B99D3E-A023-4117-A470-57B664A079C2}">
  <cacheSource type="worksheet">
    <worksheetSource ref="A1:R1048576" sheet="Main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eyemi" refreshedDate="43857.417240393515" createdVersion="6" refreshedVersion="6" minRefreshableVersion="3" recordCount="4115" xr:uid="{D0812078-9AF4-45EE-A5E9-7AEF6F5A229E}">
  <cacheSource type="worksheet">
    <worksheetSource ref="A1:T1048576" sheet="Main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9999999999995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999999999998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700000000000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6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1000000000001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8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999999999998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8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5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4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7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999999999998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6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5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9999999999996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700000000000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500000000000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50000000000009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5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99999999999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30000000000003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60000000000008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5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9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7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999999999998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9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999999999998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900000000000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700000000000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200000000000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7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5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4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8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4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999999999998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2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999999999998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999999999998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2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3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2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3000000000004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5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999999999998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10000000000008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9999999999997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7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6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40000000000009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20000000000000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3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999999999999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2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8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60000000000008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7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9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9999999999996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3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4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30000000000007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2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7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80000000000003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700000000000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40000000000009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7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9999999999996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999999999999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9999999999995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8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3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900000000000002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9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2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800000000000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9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8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9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8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3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90000000000006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99999999998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999999999999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50000000000009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7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7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7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7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1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5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8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9999999999996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9999999999995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999999999999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4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3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4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9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20000000000002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5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4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1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1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9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9000000000001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8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5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20000000000007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99999999999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99999999996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9000000000001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2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500000000000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500000000000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200000000000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2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4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3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90000000000009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5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9999999999995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90000000000009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8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5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999999999999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9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9999999999995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60000000000005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10000000000008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50000000000009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500000000000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100000000000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999999999995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6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8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9999999999995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9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6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5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3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90000000000000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9999999999995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3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30000000000001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3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5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20000000000007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90000000000012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60000000000008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3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7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9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90000000000012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5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8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80000000000002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9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999999999998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9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9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5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50000000000009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4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200000000000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3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400000000000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99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9999999999996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2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60000000000008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30000000000003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9999999999995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10000000000008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200000000000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7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9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8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999999999999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300000000000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999999999998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9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200000000000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300000000000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99999999999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999999999999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999999999998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3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6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4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2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6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900000000000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5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1000000000001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10000000000005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7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5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1000000000001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999999999999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9999999999995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20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7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8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8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6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900000000000006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2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9999999999995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6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3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5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99999999999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1000000000001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4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99999999999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3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999999999998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3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4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99999999999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5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4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2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50000000000009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5000000000000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9999999999995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2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6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8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9999999999995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6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999999999999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2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4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200000000000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200000000000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8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3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5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8000000000000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9999999999995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999999999999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50000000000009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60000000000005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30000000000007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6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2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4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2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4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7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999999999999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999999999999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4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5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9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90000000000012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999999999998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7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20000000000007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999999999999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9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90000000000009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100000000000009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9999999999996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999999999998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700000000000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4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9999999999995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999999999999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30000000000003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999999999999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99999999999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9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999999999999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8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4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60000000000002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5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9999999999997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7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5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3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9999999999999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3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7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1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7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99999999999998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9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70000000000002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3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4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9999999999997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999999999998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3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9000000000000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6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50000000000009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3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999999999999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5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6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4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5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9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999999999997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700000000000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5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99999999999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7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1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4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7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9999999999996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999999999996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8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30000000000003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4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9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80000000000003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4000000000001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9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2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7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2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99999999999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3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90000000000009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2000000000000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8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5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8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999999999999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999999999999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5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4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7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9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400000000000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999999999998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4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999999999999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5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6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80000000000003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999999999998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5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4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3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4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99999999999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3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80000000000007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10000000000011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6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4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999999999998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999999999996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5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9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5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9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6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50000000000001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9999999999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4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999999999997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8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50000000000003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8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3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9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1000000000000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5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999999999995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999999999999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30000000000007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4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700000000000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40000000000009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3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30000000000002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2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500000000000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9999999999995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9999999999997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50000000000009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999999999998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999999999998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400000000000006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999999999999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200000000000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3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7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7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8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9999999999996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9999999999996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5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7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6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9999999999995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2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8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9999999999995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3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5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9999999999995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7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9999999999996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9999999999995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50000000000002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9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6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999999999999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5000000000001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6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6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3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7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6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2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4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2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999999999999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9999999999995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70000000000007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6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999999999999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8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600000000000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3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999999999999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7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10000000000003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7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4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2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9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80000000000002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6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3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2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999999999999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2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800000000000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9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6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8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9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999999999999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100000000000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2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8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9999999999995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9999999999995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9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800000000000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9999999999995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60000000000002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999999999995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8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6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7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2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70000000000002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40000000000002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3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9999999999995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8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9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9000000000001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9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9999999999996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80000000000002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9999999999996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70000000000002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9999999999999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80000000000002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8000000000001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2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90000000000003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999999999998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2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60000000000003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9999999999996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999999999999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9999999999995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9999999999995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20000000000002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4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9999999999995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6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9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10000000000011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9999999999995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999999999999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6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2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3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5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9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3000000000001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7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6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5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9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2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9999999999995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8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3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99999999999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999999999999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4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3000000000001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4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4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99999999999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999999999999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9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7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2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1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90000000000003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600000000000009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6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7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9999999999999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999999999998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8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999999999998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7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999999999994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5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6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2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9000000000000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2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80000000000002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60000000000002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8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50000000000009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9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9999999999995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700000000000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4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900000000000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3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6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9999999999997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600000000000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70000000000002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9999999999995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40000000000002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7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9999999999995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9999999999997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7000000000001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9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8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9999999999995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9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70000000000002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9999999999995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7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1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1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10000000000008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2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60000000000008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4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1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30000000000001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80000000000002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9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9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4000000000001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4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60000000000003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9999999999999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999999999999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7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2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4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7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2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999999999998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9999999999995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4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9999999999995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4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999999999999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7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9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8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9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4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2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4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999999999999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7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400000000000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9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6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8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8000000000000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3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5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4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7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9999999999995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2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40000000000012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2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4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9999999999995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5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9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999999999998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800000000000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7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999999999998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2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9999999999997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3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600000000000009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9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999999999998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2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7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8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8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700000000000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2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9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3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5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4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999999999999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30000000000003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2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4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999999999999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90000000000009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60000000000005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7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100000000000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5000000000001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8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9999999999995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90000000000009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9999999999996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8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5000000000000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9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9999999999996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4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4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30000000000002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9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999999999999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3000000000000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6000000000001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9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999999999998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9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7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7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3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7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999999999999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6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8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80000000000007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40000000000012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7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999999999996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7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9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8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7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8000000000000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3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3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4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3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3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7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2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999999999999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2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999999999999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4000000000001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900000000000002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8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999999999999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2000000000001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99999999999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3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1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4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7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6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8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9999999999995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9999999999996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4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999999999999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3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3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7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70000000000007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4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99999999999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9999999999996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8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999999999996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2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2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7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7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8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8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10000000000002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30000000000003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5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5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9999999999995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7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2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8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4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5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400000000000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4000000000000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8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9999999999995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7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8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5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7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9999999999995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80000000000002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1000000000001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6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9999999999995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5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40000000000012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2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70000000000007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9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9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9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9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2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999999999998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9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6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2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6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40000000000002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3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6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9999999999995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8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4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2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9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8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6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9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4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999999999999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999999999999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4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9999999999995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9999999999995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600000000000009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9999999999996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7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80000000000003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800000000000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100000000000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7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80000000000007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9999999999996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5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9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6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6000000000001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1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6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9999999999995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40000000000009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4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9999999999995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6000000000001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4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9999999999997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90000000000012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2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9999999999995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8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999999999995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3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5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8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5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3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6000000000001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5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99999999998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4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9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2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4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8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999999999999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4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5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20000000000007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700000000000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100000000000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200000000000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800000000000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999999999998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700000000000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8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4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3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9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9999999999995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7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6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3000000000000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99999999999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9999999999995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4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4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60000000000008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999999999999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8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8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3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6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90000000000012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5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3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90000000000006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3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5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8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90000000000012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300000000000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9999999999995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60000000000008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8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9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900000000000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2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200000000000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60000000000008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8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999999999999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6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10000000000008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3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90000000000009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2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2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3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7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9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40000000000009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7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6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999999999998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5000000000001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60000000000002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9999999999996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7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2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9999999999997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5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8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100000000000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50000000000006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4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7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80000000000007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9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6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5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6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90000000000006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50000000000002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9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6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5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9999999999995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9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3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8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40000000000012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3000000000001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999999999998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999999999998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3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7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9999999999996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200000000000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8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7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2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1000000000001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3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7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30000000000003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7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3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5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9999999999995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80000000000002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8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8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8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2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8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40000000000009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5000000000000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9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6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999999999996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9999999999995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8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100000000000009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9999999999995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4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9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2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4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9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1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3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4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9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5000000000000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3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5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4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1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999999999999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7000000000001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4000000000001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9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1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3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8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5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8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7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5000000000001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4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8000000000001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3000000000001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8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3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4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1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6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4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8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9999999999995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8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80000000000002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6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9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4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700000000000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9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8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999999999999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8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9999999999996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9999999999995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9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999999999999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5000000000001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4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3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999999999998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999999999999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5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4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2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4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8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9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9999999999997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300000000000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9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40000000000012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999999999999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9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2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10000000000002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999999999999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9999999999996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3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2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7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9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5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8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6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6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3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60000000000008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70000000000003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8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5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9999999999995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80000000000002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4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1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99999999998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999999999999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5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600000000000009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30000000000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30000000000003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9999999999995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6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30000000000002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9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6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5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5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2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6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8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999999999996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5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999999999998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200000000000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9999999999996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8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40000000000012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20000000000007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999999999998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999999999999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9999999999995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7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6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8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999999999997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4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7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700000000003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7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5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6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3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999999999998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9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8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9999999999995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3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6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50000000000009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5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2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9999999999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2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3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999999999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90000000000012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5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3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9999999999995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2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999999999999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4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700000000000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999999999998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60000000000008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6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7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8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3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90000000000012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999999999998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9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2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9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7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50000000000002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999999999999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999999999996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4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3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5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10000000000005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9999999999995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70000000000007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2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600000000000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999999999997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999999999994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999999999997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9999999999996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5000000000001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7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8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9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40000000000009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3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8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3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9999999999995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999999999999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3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999999999998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3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5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3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60000000000008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5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5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700000000000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6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99999999999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9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7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2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700000000000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4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2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6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7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999999999998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70000000000002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6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999999999998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999999999994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8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1000000000001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2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6000000000001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5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3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5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5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3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6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8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5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3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4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80000000000003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8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9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20000000000007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2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5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9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3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2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8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600000000000009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999999999999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3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6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6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90000000000012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600000000000009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7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4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60000000000002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9999999999997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70000000000002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4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5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4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9999999999995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3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3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7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40000000000003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1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999999999999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3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3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9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70000000000002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90000000000002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5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7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99999999999994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9999999999997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2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200000000000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30000000000003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300000000000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7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60000000000003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8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30000000000007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9999999999995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9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5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5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6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1000000000000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8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500000000000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4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6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9999999999995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300000000000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20000000000007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8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50000000000006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4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900000000000006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6000000000001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3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4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7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10000000000002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3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9999999999995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999999999997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999999999999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999999999999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8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300000000000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7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5000000000000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3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3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3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9999999999995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9999999999996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5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999999999998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3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8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70000000000007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30000000000003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40000000000002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9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2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300000000000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70000000000007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4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99999999999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7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8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10000000000005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8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9999999999995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6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4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2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4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10000000000002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2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3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9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3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4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30000000000001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999999999997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10000000000003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8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9999999999997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70000000000003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8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9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4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3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4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9999999999999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9999999999997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999999999999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5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4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8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7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6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4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4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3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9999999999996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2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4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3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7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4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8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2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9999999999996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600000000000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40000000000006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2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8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90000000000009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7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9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4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5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2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20000000000007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100000000000009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7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8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8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4000000000000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4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7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5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40000000000006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5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3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9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999999999998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9999999999997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10000000000005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9999999999999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7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7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90000000000012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500000000000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300000000000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5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3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10000000000011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9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4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999999999998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8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999999999999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4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4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70000000000007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999999999998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7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999999999999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4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9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999999999999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8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9999999999996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3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60000000000005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999999999998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4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7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700000000000003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8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2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7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700000000000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999999999999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5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6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8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900000000000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9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8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8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6000000000000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9999999999997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3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6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5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1000000000001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9999999999995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9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3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2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3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5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5000000000000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7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5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4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8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9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5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6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8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50000000000003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5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2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5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900000000000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6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99999999998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3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4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7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3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999999999999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70000000000007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3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99999999997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2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5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7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99999999999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80000000000002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40000000000012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40000000000006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6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9999999999996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7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9999999999995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2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9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999999999999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5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2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2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2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9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9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30000000000003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6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99999999999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5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8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4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3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40000000000012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7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50000000000003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5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3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999999999998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6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3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8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9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999999999998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999999999999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4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9999999999995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6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8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3000000000000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80000000000002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60000000000002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9999999999995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90000000000012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9999999999997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70000000000002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20000000000002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9999999999999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9999999999996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9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9999999999995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1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70000000000002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999999999999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3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60000000000008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5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8000000000001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7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8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6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4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3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3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7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999999999999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9999999999996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2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2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2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9000000000001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9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7000000000001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7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2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6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4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5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3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99999999999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99999999999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40000000000009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7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5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800000000000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999999999999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4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800000000000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4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7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8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7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999999999999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60000000000005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90000000000009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2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999999999997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5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700000000000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3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2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2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999999999997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999999999999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50000000000002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999999999998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999999999999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30000000000003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40000000000002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9999999999997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6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9999999999995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6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9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4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6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8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5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8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7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7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2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6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2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600000000000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999999999999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2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7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7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6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9999999999997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6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9999999999995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9999999999996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5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5000000000000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5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800000000000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100000000000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6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50000000000009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60000000000005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2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4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4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600000000000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9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80000000000002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3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6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9999999999995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9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3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700000000000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4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3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5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9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200000000000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700000000000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9999999999997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4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700000000000003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9999999999995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4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3000000000000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90000000000003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4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60000000000002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7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4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3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4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3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3000000000001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4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4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4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6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8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2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999999999999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4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3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9999999999996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2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3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7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20000000000002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9999999999995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2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4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999999999998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7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5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9999999999995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999999999998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8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4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40000000000009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8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4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5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999999999999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2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5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3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7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90000000000000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3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7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4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4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700000000000003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3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8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40000000000012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9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900000000000006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40000000000006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5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99999999999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9999999999995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9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8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700000000000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9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2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999999999998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9999999999995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5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999999999998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9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6000000000000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2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600000000000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2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7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1000000000001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999999999999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6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8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3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8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8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40000000000006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3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5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7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400000000000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999999999998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90000000000012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999999999999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9999999999996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8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999999999999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8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7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7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9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99999999998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7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6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5000000000001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4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3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4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2000000000000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2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9999999999997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90000000000006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3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9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999999999999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5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3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8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7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3000000000000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999999999999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7000000000001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3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6000000000001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5000000000000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80000000000003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9999999999995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5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4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7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8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2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70000000000002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4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8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70000000000002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3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5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5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3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9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999999999999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2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4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40000000000006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8000000000001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999999999997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9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1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9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8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1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8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99999999998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5000000000000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5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6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3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4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6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9999999999997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8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700000000000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3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600000000000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40000000000009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7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6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9999999999995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2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20000000000007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999999999999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8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3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4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999999999999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9999999999996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8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2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9999999999995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2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5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999999999997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9999999999995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1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9999999999995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4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6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9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4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3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8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2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8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9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6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9999999999997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5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9999999999995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2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9999999999995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3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3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8000000000000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2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7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800000000000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99999999999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999999999999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2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40000000000009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9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70000000000007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800000000000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7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300000000000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9999999999995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3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8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8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2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9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8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7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700000000000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6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999999999998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6000000000001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20000000000007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9999999999995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9999999999995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90000000000006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3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8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6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9999999999995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99999999999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9999999999995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999999999999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100000000000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7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7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99999999999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3000000000000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90000000000012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300000000000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3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4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100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9999999999995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2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70000000000003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9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9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8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1000000000000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999999999998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999999999999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3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4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9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4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3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40000000000006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7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4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8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9999999999996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5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6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700000000000003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9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5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99999999999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3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10000000000003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90000000000006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9999999999997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600000000000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8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3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5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2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8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5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10000000000008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300000000000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7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6000000000000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3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8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7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2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999999999999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999999999999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2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8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3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4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7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9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7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8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10000000000008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30000000000007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8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999999999999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4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40000000000009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8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900000000000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200000000000003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9999999999995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9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10000000000008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6000000000001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7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700000000000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2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999999999998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20000000000007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9999999999996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9999999999995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7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20000000000002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9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7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6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7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300000000000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6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9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5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30000000000002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400000000000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8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2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30000000000003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800000000000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7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3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70000000000007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3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8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6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9999999999996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2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2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6000000000001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8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99999999997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3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9999999999997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6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40000000000009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2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6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3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9999999999996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999999999999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7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99999999999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9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6000000000001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3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200000000000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3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90000000000002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999999999999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8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7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9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9999999999995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4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3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9999999999995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90000000000012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9999999999996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3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60000000000008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7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6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4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9999999999995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999999999999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400000000000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999999999998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8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9999999999995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6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2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6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999999999999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9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1000000000001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999999999999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5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2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800000000000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700000000000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3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3000000000000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3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70000000000003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10000000000008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5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9999999999997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9999999999995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9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10000000000002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6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700000000000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200000000000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7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999999999999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90000000000000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50000000000009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60000000000008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7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400000000000006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60000000000008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2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3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5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2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70000000000007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9999999999995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9999999999995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3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800000000000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9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5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3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6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9999999999995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999999999999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999999999999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6000000000001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4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80000000000003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2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8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2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90000000000003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4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999999999998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8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999999999999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9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999999999999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2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2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4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40000000000003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3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4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9999999999995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8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50000000000009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9999999999997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2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7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999999999999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8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3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9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999999999998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10000000000003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8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6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40000000000006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6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2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90000000000012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8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999999999999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3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8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999999999999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9999999999995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80000000000007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9999999999995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999999999999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7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7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3000000000000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7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5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999999999999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4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60000000000002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8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8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7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3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9999999999995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40000000000009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2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9999999999995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6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999999999999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9999999999996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5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50000000000006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4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2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999999999999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999999999995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2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8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9999999999995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5000000000000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9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3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7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7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9999999999995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80000000000002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7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7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30000000000001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9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9999999999997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999999999999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4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800000000000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999999999999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300000000000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9999999999995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5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9999999999996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9999999999995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6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7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2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20000000000002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9999999999995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7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4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9999999999995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999999999996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999999999998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5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8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7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5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30000000000003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7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5000000000000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7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500000000000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200000000000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7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9999999999995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3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3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500000000000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6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9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5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9999999999996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7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7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9999999999995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3000000000001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80000000000002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4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500000000000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9999999999995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999999999998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2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70000000000002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99999999999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2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7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3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40000000000012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9999999999995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3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3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9999999999996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4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3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2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20000000000007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5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3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1000000000001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800000000000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60000000000008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8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1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7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999999999999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9999999999995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9999999999995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9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40000000000009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3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200000000000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99999999999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3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5000000000001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9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4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8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8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99999999999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999999999999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6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90000000000006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2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9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7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50000000000002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9999999999996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9999999999995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7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30000000000003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6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9999999999996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7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40000000000006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3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4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9999999999996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5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5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2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2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5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8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8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999999999999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6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20000000000002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999999999999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9999999999995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4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999999999999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9999999999995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7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2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6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4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999999999999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999999999998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9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999999999999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7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4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1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9999999999995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7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80000000000003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5000000000001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1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4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90000000000006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9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9999999999995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2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2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40000000000002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999999999999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8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6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5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999999999999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9999999999995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20000000000002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7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50000000000009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6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999999999999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999999999999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2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6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4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999999999999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2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7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2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9999999999995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7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7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4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70000000000002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9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4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7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s v="theater/plays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n v="1.3685882352941177"/>
    <n v="63.919999999999995"/>
    <s v="film &amp; video/television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n v="1.4260827250608272"/>
    <n v="185.48999999999998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n v="1.05"/>
    <n v="15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n v="1.0389999999999999"/>
    <n v="69.27000000000001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n v="1.2299154545454545"/>
    <n v="190.56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n v="1.0977744436109027"/>
    <n v="93.410000000000011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n v="1.064875"/>
    <n v="146.88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n v="1.0122222222222221"/>
    <n v="159.82999999999998"/>
    <s v="film &amp; video/television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n v="1.0004342857142856"/>
    <n v="291.8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n v="1.2599800000000001"/>
    <n v="31.5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n v="1.0049999999999999"/>
    <n v="158.69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n v="1.2050000000000001"/>
    <n v="80.34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n v="1.6529333333333334"/>
    <n v="59.97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n v="1.5997142857142856"/>
    <n v="109.79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n v="1.0093333333333334"/>
    <n v="147.70999999999998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n v="1.0660000000000001"/>
    <n v="21.76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n v="1.0024166666666667"/>
    <n v="171.85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n v="1.0066666666666666"/>
    <n v="41.949999999999996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n v="1.0632110000000001"/>
    <n v="93.27000000000001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n v="1.4529411764705882"/>
    <n v="56.14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n v="1.002"/>
    <n v="80.16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n v="1.0913513513513513"/>
    <n v="199.9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n v="1.1714285714285715"/>
    <n v="51.25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n v="1.1850000000000001"/>
    <n v="103.05000000000001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n v="1.0880768571428572"/>
    <n v="66.350000000000009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n v="1.3333333333333333"/>
    <n v="57.15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n v="1.552"/>
    <n v="102.1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n v="1.1172500000000001"/>
    <n v="148.97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n v="1.0035000000000001"/>
    <n v="169.60999999999999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n v="1.2333333333333334"/>
    <n v="31.630000000000003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n v="1.0129975"/>
    <n v="76.460000000000008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n v="1"/>
    <n v="13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n v="1.0024604569420035"/>
    <n v="320.45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n v="1.0209523809523811"/>
    <n v="83.75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n v="1.3046153846153845"/>
    <n v="49.89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n v="1.665"/>
    <n v="59.47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n v="1.4215"/>
    <n v="193.85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n v="1.8344090909090909"/>
    <n v="159.51999999999998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n v="1.1004"/>
    <n v="41.69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n v="1.3098000000000001"/>
    <n v="150.89999999999998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n v="1.0135000000000001"/>
    <n v="126.6900000000000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n v="1"/>
    <n v="105.2700000000000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n v="1.4185714285714286"/>
    <n v="117.5200000000000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n v="3.0865999999999998"/>
    <n v="117.37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n v="1"/>
    <n v="133.34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n v="1.2"/>
    <n v="98.37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n v="1.0416666666666667"/>
    <n v="194.45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n v="1.0761100000000001"/>
    <n v="76.87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n v="1.0794999999999999"/>
    <n v="56.82"/>
    <s v="film &amp; video/television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n v="1"/>
    <n v="137.94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n v="1"/>
    <n v="27.28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n v="1.2801818181818181"/>
    <n v="118.34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n v="1.1620999999999999"/>
    <n v="223.48999999999998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n v="1.0963333333333334"/>
    <n v="28.12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n v="1.01"/>
    <n v="194.23999999999998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n v="1.2895348837209302"/>
    <n v="128.95999999999998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n v="1.0726249999999999"/>
    <n v="49.32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n v="1.0189999999999999"/>
    <n v="221.53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n v="1.0290999999999999"/>
    <n v="137.22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n v="1.0012570000000001"/>
    <n v="606.83000000000004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n v="1.0329622222222221"/>
    <n v="43.05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n v="1.4830000000000001"/>
    <n v="322.39999999999998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n v="1.5473333333333332"/>
    <n v="96.710000000000008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n v="1.1351849999999999"/>
    <n v="35.479999999999997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n v="1.7333333333333334"/>
    <n v="86.67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n v="1.0752857142857142"/>
    <n v="132.06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n v="1.1859999999999999"/>
    <n v="91.240000000000009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n v="1.1625000000000001"/>
    <n v="116.25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n v="1.2716666666666667"/>
    <n v="21.200000000000003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n v="1.109423"/>
    <n v="62.33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n v="1.272"/>
    <n v="37.419999999999995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n v="1.2394444444444443"/>
    <n v="69.72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n v="1.084090909090909"/>
    <n v="58.18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n v="1"/>
    <n v="50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n v="1.1293199999999999"/>
    <n v="19.48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n v="1.1542857142857144"/>
    <n v="85.960000000000008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n v="1.5333333333333334"/>
    <n v="30.67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n v="3.9249999999999998"/>
    <n v="60.39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n v="27.02"/>
    <n v="38.6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n v="1.27"/>
    <n v="40.269999999999996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n v="1.0725"/>
    <n v="273.83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n v="1.98"/>
    <n v="53.04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n v="1.0001249999999999"/>
    <n v="40.0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n v="1.0249999999999999"/>
    <n v="15.77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n v="1"/>
    <n v="71.430000000000007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n v="1.2549999999999999"/>
    <n v="71.72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n v="1.0646666666666667"/>
    <n v="375.77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n v="1.046"/>
    <n v="104.6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n v="1.0285714285714285"/>
    <n v="60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n v="1.1506666666666667"/>
    <n v="123.29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n v="1.004"/>
    <n v="31.380000000000003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n v="1.2"/>
    <n v="78.2700000000000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n v="1.052"/>
    <n v="122.33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n v="1.1060000000000001"/>
    <n v="73.740000000000009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n v="1.04"/>
    <n v="21.67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n v="1.3142857142857143"/>
    <n v="21.9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n v="1.1466666666666667"/>
    <n v="50.589999999999996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n v="1.0625"/>
    <n v="53.129999999999995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n v="1.0625"/>
    <n v="56.669999999999995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n v="1.0601933333333333"/>
    <n v="40.78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n v="1"/>
    <n v="192.3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n v="1"/>
    <n v="100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n v="1.2775000000000001"/>
    <n v="117.93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n v="1.0515384615384615"/>
    <n v="27.900000000000002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n v="1.2"/>
    <n v="60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n v="1.074090909090909"/>
    <n v="39.39"/>
    <s v="film &amp; video/shorts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n v="1.0049999999999999"/>
    <n v="186.12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n v="1.0246666666666666"/>
    <n v="111.3800000000000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n v="2.4666666666666668"/>
    <n v="78.73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n v="2.1949999999999998"/>
    <n v="46.71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n v="1.3076923076923077"/>
    <n v="65.39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n v="1.5457142857142858"/>
    <n v="102.08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n v="1.04"/>
    <n v="64.2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n v="1.41"/>
    <n v="90.39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n v="1.0333333333333334"/>
    <n v="88.58"/>
    <s v="film &amp; video/shorts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n v="1.4044444444444444"/>
    <n v="28.73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n v="1.1365714285714286"/>
    <n v="69.790000000000006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n v="1.0049377777777779"/>
    <n v="167.48999999999998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n v="1.1303159999999999"/>
    <n v="144.91999999999999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n v="1.0455692307692308"/>
    <n v="91.850000000000009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n v="1.4285714285714287E-4"/>
    <n v="1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n v="3.3333333333333332E-4"/>
    <n v="1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n v="0"/>
    <n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n v="2.7454545454545453E-3"/>
    <n v="25.17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n v="0"/>
    <n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n v="0.14000000000000001"/>
    <n v="11.67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n v="5.5480000000000002E-2"/>
    <n v="106.7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n v="2.375E-2"/>
    <n v="47.5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n v="1.8669999999999999E-2"/>
    <n v="311.17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n v="0"/>
    <n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n v="0"/>
    <n v="0"/>
    <s v="film &amp; video/science fiction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n v="0"/>
    <n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n v="9.5687499999999995E-2"/>
    <n v="94.51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n v="0"/>
    <n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n v="0"/>
    <n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n v="0.13433333333333333"/>
    <n v="80.599999999999994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n v="0"/>
    <n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n v="0"/>
    <n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n v="3.1413333333333335E-2"/>
    <n v="81.25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n v="1"/>
    <n v="50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n v="0"/>
    <n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n v="0.10775"/>
    <n v="46.18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n v="3.3333333333333335E-3"/>
    <n v="1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n v="0"/>
    <n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n v="0.27600000000000002"/>
    <n v="55.949999999999996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n v="7.5111111111111115E-2"/>
    <n v="37.559999999999995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n v="5.7499999999999999E-3"/>
    <n v="38.339999999999996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n v="0"/>
    <n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n v="8.0000000000000004E-4"/>
    <n v="2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n v="9.1999999999999998E-3"/>
    <n v="15.34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n v="0.23163076923076922"/>
    <n v="449.44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n v="5.5999999999999995E-4"/>
    <n v="28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n v="7.8947368421052633E-5"/>
    <n v="15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n v="7.1799999999999998E-3"/>
    <n v="35.9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n v="2.6666666666666668E-2"/>
    <n v="13.34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n v="6.0000000000000002E-5"/>
    <n v="20.25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n v="5.0999999999999997E-2"/>
    <n v="119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n v="2.671118530884808E-3"/>
    <n v="4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n v="0"/>
    <n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n v="2.0000000000000002E-5"/>
    <n v="1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n v="0"/>
    <n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n v="1E-4"/>
    <n v="5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n v="0.15535714285714286"/>
    <n v="43.5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n v="0"/>
    <n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n v="5.3333333333333332E-3"/>
    <n v="91.43"/>
    <s v="film &amp; video/drama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n v="0"/>
    <n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n v="0.6"/>
    <n v="300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n v="1E-4"/>
    <n v="5.5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n v="4.0625000000000001E-2"/>
    <n v="108.34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n v="0.224"/>
    <n v="56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n v="3.2500000000000001E-2"/>
    <n v="32.5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n v="2.0000000000000002E-5"/>
    <n v="1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n v="0"/>
    <n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n v="0"/>
    <n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n v="0"/>
    <n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n v="6.4850000000000005E-2"/>
    <n v="49.89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n v="0"/>
    <n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n v="0.4"/>
    <n v="25.720000000000002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n v="0"/>
    <n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n v="0.2"/>
    <n v="10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n v="0.33416666666666667"/>
    <n v="30.85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n v="0.21092608822670172"/>
    <n v="180.5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n v="0"/>
    <n v="0"/>
    <s v="film &amp; video/drama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n v="0.35855999999999999"/>
    <n v="373.5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n v="3.4000000000000002E-2"/>
    <n v="25.5"/>
    <s v="film &amp; video/drama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n v="5.5E-2"/>
    <n v="22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n v="0"/>
    <n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n v="0.16"/>
    <n v="16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n v="0"/>
    <n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n v="6.8999999999999997E-4"/>
    <n v="69"/>
    <s v="film &amp; video/drama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n v="4.1666666666666666E-3"/>
    <n v="5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n v="0.05"/>
    <n v="83.34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n v="1.7E-5"/>
    <n v="5.67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n v="0"/>
    <n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n v="1.1999999999999999E-3"/>
    <n v="1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n v="0"/>
    <n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n v="0.41857142857142859"/>
    <n v="77.11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n v="0.1048"/>
    <n v="32.75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n v="1.116E-2"/>
    <n v="46.5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n v="0"/>
    <n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n v="0.26192500000000002"/>
    <n v="87.31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n v="0.58461538461538465"/>
    <n v="54.29"/>
    <s v="film &amp; video/drama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n v="0"/>
    <n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n v="0.2984"/>
    <n v="93.25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n v="0.50721666666666665"/>
    <n v="117.69000000000001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n v="0.16250000000000001"/>
    <n v="76.48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n v="0"/>
    <n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n v="0.15214285714285714"/>
    <n v="163.85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n v="0"/>
    <n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n v="0"/>
    <n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n v="0.2525"/>
    <n v="91.820000000000007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n v="0.44600000000000001"/>
    <n v="185.84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n v="1.5873015873015873E-4"/>
    <n v="1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n v="4.0000000000000002E-4"/>
    <n v="2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n v="8.0000000000000007E-5"/>
    <n v="1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n v="2.2727272727272726E-3"/>
    <n v="1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n v="0.55698440000000005"/>
    <n v="331.53999999999996"/>
    <s v="film &amp; video/drama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n v="0.11942999999999999"/>
    <n v="314.28999999999996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n v="0.02"/>
    <n v="10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n v="0.17630000000000001"/>
    <n v="115.99000000000001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n v="7.1999999999999998E-3"/>
    <n v="120"/>
    <s v="film &amp; video/drama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n v="0"/>
    <n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n v="0.13"/>
    <n v="65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n v="0"/>
    <n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n v="0"/>
    <n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n v="0"/>
    <n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n v="8.6206896551724137E-3"/>
    <n v="125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n v="0"/>
    <n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n v="0"/>
    <n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n v="0"/>
    <n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n v="4.0000000000000001E-3"/>
    <n v="3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n v="0"/>
    <n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n v="2.75E-2"/>
    <n v="15.72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n v="0"/>
    <n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n v="0.40100000000000002"/>
    <n v="80.2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n v="0"/>
    <n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n v="0"/>
    <n v="0"/>
    <s v="film &amp; video/drama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n v="3.3333333333333335E-3"/>
    <n v="5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n v="0"/>
    <n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n v="0.25"/>
    <n v="5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n v="1.0763413333333334"/>
    <n v="117.8500000000000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n v="1.1263736263736264"/>
    <n v="109.05000000000001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n v="1.1346153846153846"/>
    <n v="73.02000000000001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n v="1.0259199999999999"/>
    <n v="78.2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n v="1.1375714285714287"/>
    <n v="47.4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n v="1.0371999999999999"/>
    <n v="54.03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n v="3.0546000000000002"/>
    <n v="68.490000000000009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n v="1.341"/>
    <n v="108.15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n v="1.0133294117647058"/>
    <n v="589.96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n v="1.1292"/>
    <n v="48.059999999999995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n v="1.0558333333333334"/>
    <n v="72.490000000000009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n v="1.2557142857142858"/>
    <n v="57.08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n v="1.8455999999999999"/>
    <n v="85.45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n v="1.0073333333333334"/>
    <n v="215.85999999999999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n v="1.1694724999999999"/>
    <n v="89.39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n v="1.0673325"/>
    <n v="45.419999999999995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n v="1.391"/>
    <n v="65.760000000000005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n v="1.0672648571428571"/>
    <n v="66.710000000000008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n v="1.9114"/>
    <n v="83.350000000000009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n v="1.3193789333333332"/>
    <n v="105.05000000000001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n v="1.0640000000000001"/>
    <n v="120.9100000000000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n v="1.0740000000000001"/>
    <n v="97.64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n v="2.4"/>
    <n v="41.379999999999995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n v="1.1808107999999999"/>
    <n v="30.66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n v="1.1819999999999999"/>
    <n v="64.95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n v="1.111"/>
    <n v="95.78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n v="1.4550000000000001"/>
    <n v="40.419999999999995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n v="1.3162883248730965"/>
    <n v="78.58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n v="1.1140000000000001"/>
    <n v="50.19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n v="1.4723377"/>
    <n v="92.26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n v="1.5260869565217392"/>
    <n v="57.55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n v="1.0468"/>
    <n v="109.43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n v="1.7743366666666667"/>
    <n v="81.900000000000006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n v="1.077758"/>
    <n v="45.669999999999995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n v="1.56"/>
    <n v="55.23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n v="1.08395"/>
    <n v="65.30000000000001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n v="1.476"/>
    <n v="95.23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n v="1.1038153846153846"/>
    <n v="75.45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n v="1.5034814814814814"/>
    <n v="97.820000000000007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n v="1.5731829411764706"/>
    <n v="87.690000000000012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n v="1.5614399999999999"/>
    <n v="54.75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n v="1.2058763636363636"/>
    <n v="83.960000000000008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n v="1.0118888888888888"/>
    <n v="254.39"/>
    <s v="film &amp; video/documentary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n v="1.142725"/>
    <n v="101.83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n v="1.0462615"/>
    <n v="55.07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n v="2.2882507142857142"/>
    <n v="56.91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n v="1.0915333333333332"/>
    <n v="121.29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n v="1.7629999999999999"/>
    <n v="91.190000000000012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n v="1.0321061999999999"/>
    <n v="115.45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n v="1.0482"/>
    <n v="67.78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n v="1.0668444444444445"/>
    <n v="28.580000000000002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n v="1.2001999999999999"/>
    <n v="46.89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n v="1.0150693333333334"/>
    <n v="154.42999999999998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n v="1.0138461538461538"/>
    <n v="201.23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n v="1"/>
    <n v="100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n v="1.3310911999999999"/>
    <n v="100.09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n v="1.187262"/>
    <n v="230.09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n v="1.0064"/>
    <n v="141.75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n v="1.089324126984127"/>
    <n v="56.35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n v="1.789525"/>
    <n v="73.350000000000009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n v="1.0172264"/>
    <n v="85.34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n v="1.1873499999999999"/>
    <n v="61.5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n v="1.0045999999999999"/>
    <n v="93.02000000000001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n v="1.3746666666666667"/>
    <n v="50.3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n v="2.3164705882352941"/>
    <n v="106.44000000000001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n v="1.3033333333333332"/>
    <n v="51.72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n v="2.9289999999999998"/>
    <n v="36.619999999999997"/>
    <s v="film &amp; video/documentary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n v="1.1131818181818183"/>
    <n v="42.519999999999996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n v="1.0556666666666668"/>
    <n v="62.72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n v="1.1894444444444445"/>
    <n v="89.960000000000008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n v="1.04129"/>
    <n v="28.930000000000003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n v="1.0410165"/>
    <n v="138.8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n v="1.1187499999999999"/>
    <n v="61.309999999999995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n v="1.0473529411764706"/>
    <n v="80.210000000000008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n v="3.8515000000000001"/>
    <n v="32.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n v="1.01248"/>
    <n v="200.89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n v="1.1377333333333333"/>
    <n v="108.0200000000000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n v="1.0080333333333333"/>
    <n v="95.7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n v="2.8332000000000002"/>
    <n v="49.89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n v="1.1268"/>
    <n v="110.48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n v="1.0658000000000001"/>
    <n v="134.91999999999999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n v="1.0266285714285714"/>
    <n v="106.63000000000001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n v="1.0791200000000001"/>
    <n v="145.04999999999998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n v="1.2307407407407407"/>
    <n v="114.59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n v="1.016"/>
    <n v="105.32000000000001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n v="1.04396"/>
    <n v="70.930000000000007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n v="1.1292973333333334"/>
    <n v="147.17999999999998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n v="1.3640000000000001"/>
    <n v="160.47999999999999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n v="1.036144"/>
    <n v="156.04999999999998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n v="1.0549999999999999"/>
    <n v="63.18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n v="1.0182857142857142"/>
    <n v="104.83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n v="1.0660499999999999"/>
    <n v="97.36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n v="1.13015"/>
    <n v="203.64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n v="1.252275"/>
    <n v="188.32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n v="1.0119"/>
    <n v="146.66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n v="1.0276470588235294"/>
    <n v="109.19000000000001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n v="1.1683911999999999"/>
    <n v="59.25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n v="1.0116833333333335"/>
    <n v="97.91000000000001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n v="1.1013360000000001"/>
    <n v="70.010000000000005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n v="1.0808333333333333"/>
    <n v="72.87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n v="1.2502285714285715"/>
    <n v="146.35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n v="1.0671428571428572"/>
    <n v="67.91000000000001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n v="1.0036639999999999"/>
    <n v="169.85999999999999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n v="1.0202863333333334"/>
    <n v="58.419999999999995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n v="1.0208358208955224"/>
    <n v="120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n v="1.2327586206896552"/>
    <n v="99.87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n v="1.7028880000000002"/>
    <n v="90.58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n v="1.1159049999999999"/>
    <n v="117.78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n v="1.03"/>
    <n v="86.56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n v="1.0663570159857905"/>
    <n v="71.900000000000006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n v="1.1476"/>
    <n v="129.82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n v="1.2734117647058822"/>
    <n v="44.919999999999995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n v="1.1656"/>
    <n v="40.76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n v="1.0861819426615318"/>
    <n v="103.53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n v="1.0394285714285714"/>
    <n v="125.45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n v="1.1625714285714286"/>
    <n v="246.60999999999999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n v="1.0269239999999999"/>
    <n v="79.410000000000011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n v="1.74"/>
    <n v="86.14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n v="1.03088"/>
    <n v="193.04999999999998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n v="1.0485537190082646"/>
    <n v="84.03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n v="1.0137499999999999"/>
    <n v="139.82999999999998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n v="1.1107699999999998"/>
    <n v="109.83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n v="1.2415933781686497"/>
    <n v="139.54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n v="1.0133333333333334"/>
    <n v="347.84999999999997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n v="1.1016142857142857"/>
    <n v="68.25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n v="1.0397333333333334"/>
    <n v="239.94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n v="1.013157894736842"/>
    <n v="287.32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n v="1.033501"/>
    <n v="86.850000000000009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n v="1.04112"/>
    <n v="81.850000000000009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n v="1.1015569230769231"/>
    <n v="42.879999999999995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n v="1.2202"/>
    <n v="709.42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n v="1.1416866666666667"/>
    <n v="161.26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n v="1.2533333333333334"/>
    <n v="41.78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n v="1.0666666666666667"/>
    <n v="89.89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n v="1.3065"/>
    <n v="45.059999999999995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n v="1.2"/>
    <n v="42.86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n v="1.0595918367346939"/>
    <n v="54.089999999999996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n v="1.1439999999999999"/>
    <n v="103.22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n v="1.1176666666666666"/>
    <n v="40.4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n v="1.1608000000000001"/>
    <n v="116.86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n v="1.415"/>
    <n v="115.5200000000000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n v="1.0472999999999999"/>
    <n v="104.3200000000000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n v="2.5583333333333331"/>
    <n v="69.78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n v="2.0670670670670672"/>
    <n v="43.03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n v="1.1210500000000001"/>
    <n v="58.55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n v="1.05982"/>
    <n v="111.80000000000001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n v="1.0016666666666667"/>
    <n v="46.239999999999995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n v="2.1398947368421051"/>
    <n v="144.69999999999999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n v="1.2616000000000001"/>
    <n v="88.850000000000009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n v="1.8153547058823529"/>
    <n v="81.760000000000005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n v="1"/>
    <n v="71.430000000000007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n v="1.0061"/>
    <n v="104.26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n v="1.009027027027027"/>
    <n v="90.62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n v="1.10446"/>
    <n v="157.34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n v="1.118936170212766"/>
    <n v="105.18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n v="1.0804450000000001"/>
    <n v="58.72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n v="1.0666666666666667"/>
    <n v="81.64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n v="1.0390027322404372"/>
    <n v="56.47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n v="1.2516"/>
    <n v="140.10999999999999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n v="1.0680499999999999"/>
    <n v="224.85999999999999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n v="1.1230249999999999"/>
    <n v="181.14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n v="1.0381199999999999"/>
    <n v="711.05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n v="1.4165000000000001"/>
    <n v="65.89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n v="1.0526"/>
    <n v="75.190000000000012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n v="1.0309142857142857"/>
    <n v="133.14999999999998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n v="1.0765957446808512"/>
    <n v="55.2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n v="1.0770464285714285"/>
    <n v="86.17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n v="1.0155000000000001"/>
    <n v="92.320000000000007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n v="1.0143766666666667"/>
    <n v="160.16999999999999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n v="1.3680000000000001"/>
    <n v="45.6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n v="1.2829999999999999"/>
    <n v="183.29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n v="1.0105"/>
    <n v="125.79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n v="1.2684"/>
    <n v="57.66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n v="1.0508593749999999"/>
    <n v="78.67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n v="1.0285405405405406"/>
    <n v="91.490000000000009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n v="1.0214714285714286"/>
    <n v="68.100000000000009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n v="1.2021700000000002"/>
    <n v="48.089999999999996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n v="1.0024761904761905"/>
    <n v="202.42999999999998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n v="1.0063392857142857"/>
    <n v="216.75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n v="1.004375"/>
    <n v="110.07000000000001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n v="4.3939393939393936E-3"/>
    <n v="4.84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n v="2.0066666666666667E-2"/>
    <n v="50.169999999999995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n v="1.0749999999999999E-2"/>
    <n v="35.839999999999996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n v="7.6499999999999997E-3"/>
    <n v="11.77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n v="6.7966666666666675E-2"/>
    <n v="40.78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n v="1.2E-4"/>
    <n v="3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n v="1.3299999999999999E-2"/>
    <n v="16.630000000000003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n v="0"/>
    <n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n v="5.6333333333333332E-2"/>
    <n v="52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n v="0"/>
    <n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n v="2.4E-2"/>
    <n v="4.8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n v="0.13833333333333334"/>
    <n v="51.879999999999995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n v="9.5000000000000001E-2"/>
    <n v="71.25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n v="0"/>
    <n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n v="0.05"/>
    <n v="62.5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n v="2.7272727272727273E-5"/>
    <n v="1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n v="0"/>
    <n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n v="0"/>
    <n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n v="9.3799999999999994E-2"/>
    <n v="170.54999999999998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n v="0"/>
    <n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n v="1E-3"/>
    <n v="5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n v="0"/>
    <n v="0"/>
    <s v="film &amp; video/animation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n v="0.39358823529411763"/>
    <n v="393.59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n v="1E-3"/>
    <n v="5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n v="0.05"/>
    <n v="5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n v="3.3333333333333335E-5"/>
    <n v="1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n v="7.2952380952380949E-2"/>
    <n v="47.879999999999995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n v="1.6666666666666666E-4"/>
    <n v="5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n v="3.2804E-2"/>
    <n v="20.51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n v="2.2499999999999999E-2"/>
    <n v="9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n v="7.92E-3"/>
    <n v="56.58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n v="0"/>
    <n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n v="0.64"/>
    <n v="4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n v="2.740447957839262E-4"/>
    <n v="13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n v="8.2000000000000007E-3"/>
    <n v="16.399999999999999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n v="6.9230769230769226E-4"/>
    <n v="22.5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n v="6.8631863186318634E-3"/>
    <n v="20.34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n v="0"/>
    <n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n v="8.2100000000000006E-2"/>
    <n v="16.760000000000002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n v="6.4102564102564103E-4"/>
    <n v="25"/>
    <s v="film &amp; video/animation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n v="2.9411764705882353E-3"/>
    <n v="12.5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n v="0"/>
    <n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n v="0"/>
    <n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n v="2.2727272727272728E-2"/>
    <n v="113.64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n v="9.9009900990099011E-4"/>
    <n v="1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n v="0.26953125"/>
    <n v="17.25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n v="7.6E-3"/>
    <n v="15.2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n v="0.21575"/>
    <n v="110.65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n v="0"/>
    <n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n v="0"/>
    <n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n v="1.0200000000000001E-2"/>
    <n v="25.5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n v="0.11892727272727273"/>
    <n v="38.479999999999997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n v="0.17624999999999999"/>
    <n v="28.2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n v="2.87E-2"/>
    <n v="61.5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n v="3.0303030303030303E-4"/>
    <n v="1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n v="0"/>
    <n v="0"/>
    <s v="film &amp; video/animation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n v="2.2302681818181819E-2"/>
    <n v="39.57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n v="0"/>
    <n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n v="0"/>
    <n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n v="0.3256"/>
    <n v="88.8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n v="0.19409999999999999"/>
    <n v="55.46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n v="6.0999999999999999E-2"/>
    <n v="87.15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n v="1E-3"/>
    <n v="1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n v="0.502"/>
    <n v="51.23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n v="1.8625E-3"/>
    <n v="13.549999999999999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n v="0.21906971229845085"/>
    <n v="66.53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n v="9.0909090909090904E-5"/>
    <n v="5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n v="0"/>
    <n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n v="0"/>
    <n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n v="2.8667813379201833E-3"/>
    <n v="71.67"/>
    <s v="film &amp; video/animation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n v="0"/>
    <n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n v="0"/>
    <n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n v="0"/>
    <n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n v="0"/>
    <n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n v="1.5499999999999999E-3"/>
    <n v="10.34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n v="0"/>
    <n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n v="1.6666666666666667E-5"/>
    <n v="1"/>
    <s v="film &amp; video/animation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n v="6.6964285714285711E-3"/>
    <n v="1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n v="4.5985132395404561E-2"/>
    <n v="136.1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n v="9.5500000000000002E-2"/>
    <n v="73.47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n v="3.307692307692308E-2"/>
    <n v="53.75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n v="0"/>
    <n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n v="1.15E-2"/>
    <n v="57.5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n v="1.7538461538461537E-2"/>
    <n v="12.67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n v="1.3673469387755101E-2"/>
    <n v="67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n v="4.3333333333333331E-3"/>
    <n v="3.7199999999999998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n v="1.25E-3"/>
    <n v="25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n v="3.2000000000000001E-2"/>
    <n v="64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n v="8.0000000000000002E-3"/>
    <n v="133.34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n v="2E-3"/>
    <n v="1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n v="0"/>
    <n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n v="0.03"/>
    <n v="3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n v="1.3749999999999999E-3"/>
    <n v="5.5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n v="0.13924"/>
    <n v="102.39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n v="3.3333333333333333E-2"/>
    <n v="16.670000000000002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n v="0.25413402061855672"/>
    <n v="725.03"/>
    <s v="film &amp; video/animation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n v="0"/>
    <n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n v="1.3666666666666667E-2"/>
    <n v="68.34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n v="0"/>
    <n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n v="0.22881426547787684"/>
    <n v="39.229999999999997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n v="1.0209999999999999"/>
    <n v="150.14999999999998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n v="1.0464"/>
    <n v="93.43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n v="1.1466666666666667"/>
    <n v="110.97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n v="1.206"/>
    <n v="71.790000000000006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n v="1.0867285714285715"/>
    <n v="29.26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n v="1"/>
    <n v="1000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n v="1.1399999999999999"/>
    <n v="74.350000000000009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n v="1.0085"/>
    <n v="63.83"/>
    <s v="theater/plays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n v="1.1565217391304348"/>
    <n v="44.339999999999996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n v="1.3041666666666667"/>
    <n v="86.95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n v="1.0778267254038179"/>
    <n v="126.56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n v="1"/>
    <n v="129.04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n v="1.2324999999999999"/>
    <n v="71.25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n v="1.002"/>
    <n v="117.89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n v="1.0466666666666666"/>
    <n v="327.08999999999997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n v="1.0249999999999999"/>
    <n v="34.75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n v="1.1825757575757576"/>
    <n v="100.07000000000001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n v="1.2050000000000001"/>
    <n v="40.85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n v="3.0242"/>
    <n v="252.01999999999998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n v="1.00644"/>
    <n v="25.17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n v="6.666666666666667E-5"/>
    <n v="1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n v="5.5555555555555558E-3"/>
    <n v="25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n v="3.9999999999999998E-6"/>
    <n v="1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n v="3.1818181818181819E-3"/>
    <n v="35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n v="1.2E-2"/>
    <n v="3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n v="0.27383999999999997"/>
    <n v="402.71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n v="8.6666666666666663E-4"/>
    <n v="26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n v="0"/>
    <n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n v="8.9999999999999998E-4"/>
    <n v="9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n v="2.7199999999999998E-2"/>
    <n v="8.5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n v="7.0000000000000001E-3"/>
    <n v="8.75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n v="5.0413333333333331E-2"/>
    <n v="135.04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n v="0"/>
    <n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n v="4.9199999999999999E-3"/>
    <n v="20.5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n v="0.36589147286821705"/>
    <n v="64.37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n v="0"/>
    <n v="0"/>
    <s v="technology/web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n v="2.5000000000000001E-2"/>
    <n v="20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n v="9.1066666666666674E-3"/>
    <n v="68.3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n v="0"/>
    <n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n v="2.0833333333333335E-4"/>
    <n v="5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n v="1.2E-4"/>
    <n v="4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n v="3.6666666666666666E-3"/>
    <n v="27.5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n v="0"/>
    <n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n v="9.0666666666666662E-4"/>
    <n v="34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n v="5.5555555555555558E-5"/>
    <n v="1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n v="0"/>
    <n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n v="2.0000000000000001E-4"/>
    <n v="1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n v="0"/>
    <n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n v="0.01"/>
    <n v="49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n v="8.0000000000000002E-3"/>
    <n v="20"/>
    <s v="technology/web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n v="1.6705882352941177E-3"/>
    <n v="142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n v="4.2399999999999998E-3"/>
    <n v="53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n v="0"/>
    <n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n v="3.892538925389254E-3"/>
    <n v="38.449999999999996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n v="7.1556350626118068E-3"/>
    <n v="2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n v="4.3166666666666666E-3"/>
    <n v="64.75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n v="1.2500000000000001E-5"/>
    <n v="1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n v="2E-3"/>
    <n v="10"/>
    <s v="technology/web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n v="1.12E-4"/>
    <n v="2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n v="1.4583333333333334E-2"/>
    <n v="35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n v="3.3333333333333332E-4"/>
    <n v="1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n v="0"/>
    <n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n v="0"/>
    <n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n v="1.1111111111111112E-4"/>
    <n v="1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n v="0.01"/>
    <n v="5"/>
    <s v="technology/web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n v="0"/>
    <n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n v="5.5999999999999999E-3"/>
    <n v="14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n v="9.0833333333333335E-2"/>
    <n v="389.28999999999996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n v="3.3444444444444443E-2"/>
    <n v="150.5"/>
    <s v="technology/web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n v="1.3333333333333334E-4"/>
    <n v="1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n v="4.4600000000000001E-2"/>
    <n v="24.78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n v="6.0999999999999997E-4"/>
    <n v="30.5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n v="3.3333333333333333E-2"/>
    <n v="25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n v="0.23"/>
    <n v="16.430000000000003"/>
    <s v="technology/web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n v="1.0399999999999999E-3"/>
    <n v="13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n v="4.2599999999999999E-3"/>
    <n v="53.25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n v="2.9999999999999997E-4"/>
    <n v="3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n v="2.6666666666666666E-3"/>
    <n v="10"/>
    <s v="technology/web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n v="0.34"/>
    <n v="121.43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n v="6.2E-4"/>
    <n v="15.5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n v="0.02"/>
    <n v="10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n v="1.4E-2"/>
    <n v="23.34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n v="0"/>
    <n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n v="3.9334666666666664E-2"/>
    <n v="45.39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n v="0"/>
    <n v="0"/>
    <s v="technology/web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n v="2.6200000000000001E-2"/>
    <n v="16.380000000000003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n v="2E-3"/>
    <n v="1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n v="0"/>
    <n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n v="9.7400000000000004E-3"/>
    <n v="292.2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n v="6.41025641025641E-3"/>
    <n v="5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n v="0"/>
    <n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n v="0"/>
    <n v="0"/>
    <s v="technology/web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n v="0"/>
    <n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n v="0.21363333333333334"/>
    <n v="105.94000000000001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n v="0"/>
    <n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n v="0"/>
    <n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n v="0"/>
    <n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n v="0.03"/>
    <n v="2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n v="0"/>
    <n v="0"/>
    <s v="technology/web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n v="3.9999999999999998E-7"/>
    <n v="1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n v="0.01"/>
    <n v="30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n v="1.044E-2"/>
    <n v="87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n v="5.6833333333333333E-2"/>
    <n v="37.89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n v="0"/>
    <n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n v="0"/>
    <n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n v="0"/>
    <n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n v="0.17380000000000001"/>
    <n v="111.42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n v="2.0000000000000001E-4"/>
    <n v="9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n v="0"/>
    <n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n v="1.75E-3"/>
    <n v="116.67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n v="8.3340278356529708E-4"/>
    <n v="1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n v="1.38E-2"/>
    <n v="76.67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n v="0"/>
    <n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n v="0.1245"/>
    <n v="49.8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n v="2.0000000000000001E-4"/>
    <n v="1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n v="8.0000000000000007E-5"/>
    <n v="2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n v="2E-3"/>
    <n v="4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n v="0"/>
    <n v="0"/>
    <s v="technology/web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n v="9.0000000000000006E-5"/>
    <n v="3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n v="9.9999999999999995E-7"/>
    <n v="1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n v="1.4428571428571428"/>
    <n v="50.5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n v="1.1916249999999999"/>
    <n v="151.32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n v="14.604850000000001"/>
    <n v="134.35999999999999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n v="1.0580799999999999"/>
    <n v="174.03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n v="3.0011791999999997"/>
    <n v="73.490000000000009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n v="2.7869999999999999"/>
    <n v="23.520000000000003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n v="1.3187625000000001"/>
    <n v="39.08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n v="1.0705"/>
    <n v="125.95"/>
    <s v="technology/wearables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n v="1.2682285714285715"/>
    <n v="1644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n v="1.3996"/>
    <n v="42.68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n v="1.1240000000000001"/>
    <n v="35.129999999999995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n v="1.00528"/>
    <n v="239.35999999999999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n v="1.0046666666666666"/>
    <n v="107.65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n v="1.4144600000000001"/>
    <n v="95.84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n v="2.6729166666666666"/>
    <n v="31.67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n v="1.4688749999999999"/>
    <n v="42.89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n v="2.1356000000000002"/>
    <n v="122.74000000000001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n v="1.2569999999999999"/>
    <n v="190.45999999999998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n v="1.0446206037108834"/>
    <n v="109.34"/>
    <s v="technology/wearables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n v="1.0056666666666667"/>
    <n v="143.66999999999999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n v="3.058E-2"/>
    <n v="84.95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n v="9.4999999999999998E-3"/>
    <n v="10.56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n v="4.0000000000000001E-3"/>
    <n v="39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n v="3.5000000000000001E-3"/>
    <n v="10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n v="7.5333333333333335E-2"/>
    <n v="31.180000000000003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n v="0.18640000000000001"/>
    <n v="155.34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n v="4.0000000000000003E-5"/>
    <n v="2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n v="0.1002"/>
    <n v="178.92999999999998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n v="4.5600000000000002E-2"/>
    <n v="27.36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n v="0.21507499999999999"/>
    <n v="1536.25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n v="0.29276666666666668"/>
    <n v="85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n v="0.39426666666666665"/>
    <n v="788.54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n v="0.21628"/>
    <n v="50.3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n v="2.0500000000000002E-3"/>
    <n v="68.34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n v="2.9999999999999997E-4"/>
    <n v="7.5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n v="0.14849999999999999"/>
    <n v="34.269999999999996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n v="1.4710000000000001E-2"/>
    <n v="61.3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n v="0.25584000000000001"/>
    <n v="133.25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n v="3.8206896551724136E-2"/>
    <n v="65.180000000000007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n v="0.15485964912280703"/>
    <n v="93.910000000000011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n v="0.25912000000000002"/>
    <n v="150.66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n v="4.0000000000000002E-4"/>
    <n v="1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n v="1.06E-3"/>
    <n v="13.25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n v="8.5142857142857138E-3"/>
    <n v="99.34"/>
    <s v="technology/wearables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n v="7.4837500000000001E-2"/>
    <n v="177.39999999999998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n v="0.27650000000000002"/>
    <n v="55.3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n v="0"/>
    <n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n v="3.5499999999999997E-2"/>
    <n v="591.66999999999996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n v="0.72989999999999999"/>
    <n v="405.5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n v="0.57648750000000004"/>
    <n v="343.15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n v="0.1234"/>
    <n v="72.59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n v="5.1999999999999998E-3"/>
    <n v="26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n v="6.5299999999999997E-2"/>
    <n v="6.5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n v="0.35338000000000003"/>
    <n v="119.39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n v="3.933333333333333E-3"/>
    <n v="84.29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n v="1.06E-2"/>
    <n v="90.86"/>
    <s v="technology/wearables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n v="5.7142857142857145E-6"/>
    <n v="1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n v="0.46379999999999999"/>
    <n v="20.350000000000001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n v="0.15390000000000001"/>
    <n v="530.68999999999994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n v="0.824221076923077"/>
    <n v="120.4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n v="2.6866666666666667E-2"/>
    <n v="13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n v="0.26600000000000001"/>
    <n v="291.33999999999997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n v="0.30813400000000002"/>
    <n v="124.92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n v="5.5800000000000002E-2"/>
    <n v="119.58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n v="8.7454545454545458E-3"/>
    <n v="120.25"/>
    <s v="technology/wearables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n v="9.7699999999999992E-3"/>
    <n v="195.4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n v="0"/>
    <n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n v="0.78927352941176465"/>
    <n v="117.7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n v="0.22092500000000001"/>
    <n v="23.950000000000003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n v="4.0666666666666663E-3"/>
    <n v="30.5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n v="0"/>
    <n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n v="0.33790999999999999"/>
    <n v="99.98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n v="2.1649484536082476E-3"/>
    <n v="26.25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n v="7.9600000000000001E-3"/>
    <n v="199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n v="0.14993333333333334"/>
    <n v="80.33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n v="5.0509090909090906E-2"/>
    <n v="115.75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n v="0.10214285714285715"/>
    <n v="44.69"/>
    <s v="technology/wearables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n v="3.0500000000000002E-3"/>
    <n v="76.25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n v="7.4999999999999997E-3"/>
    <n v="22.5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n v="1.2933333333333333E-2"/>
    <n v="19.399999999999999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n v="1.4394736842105262"/>
    <n v="66.710000000000008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n v="1.2210975609756098"/>
    <n v="84.15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n v="1.3202400000000001"/>
    <n v="215.73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n v="1.0938000000000001"/>
    <n v="54.69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n v="1.0547157142857144"/>
    <n v="51.629999999999995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n v="1.0035000000000001"/>
    <n v="143.35999999999999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n v="1.014"/>
    <n v="72.430000000000007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n v="1.5551428571428572"/>
    <n v="36.54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n v="1.05566"/>
    <n v="60.91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n v="1.3065"/>
    <n v="43.55"/>
    <s v="publishing/nonfiction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n v="1.3219000000000001"/>
    <n v="99.77000000000001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n v="1.26"/>
    <n v="88.740000000000009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n v="1.6"/>
    <n v="4.93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n v="1.2048000000000001"/>
    <n v="17.830000000000002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n v="1.2552941176470589"/>
    <n v="187.2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n v="1.1440638297872341"/>
    <n v="234.8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n v="3.151388888888889"/>
    <n v="105.05000000000001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n v="1.224"/>
    <n v="56.669999999999995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n v="1.0673333333333332"/>
    <n v="39.049999999999997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n v="1.5833333333333333"/>
    <n v="68.350000000000009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n v="1.0740000000000001"/>
    <n v="169.57999999999998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n v="1.0226"/>
    <n v="141.42999999999998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n v="1.1071428571428572"/>
    <n v="67.400000000000006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n v="1.48"/>
    <n v="54.269999999999996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n v="1.0232000000000001"/>
    <n v="82.5200000000000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n v="1.7909909909909909"/>
    <n v="53.73"/>
    <s v="publishing/nonfiction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n v="1.1108135252761968"/>
    <n v="34.2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n v="1.0004285714285714"/>
    <n v="127.33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n v="1.0024999999999999"/>
    <n v="45.57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n v="1.0556000000000001"/>
    <n v="95.97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n v="1.0258775877587758"/>
    <n v="77.28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n v="1.1850000000000001"/>
    <n v="57.339999999999996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n v="1.117"/>
    <n v="53.199999999999996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n v="1.28"/>
    <n v="492.3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n v="1.0375000000000001"/>
    <n v="42.35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n v="1.0190760000000001"/>
    <n v="37.47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n v="1.177142857142857"/>
    <n v="37.46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n v="2.38"/>
    <n v="33.059999999999995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n v="1.02"/>
    <n v="134.22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n v="1.0192000000000001"/>
    <n v="51.48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n v="0"/>
    <n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n v="4.7E-2"/>
    <n v="39.169999999999995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n v="0"/>
    <n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n v="1.1655011655011655E-3"/>
    <n v="5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n v="0"/>
    <n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n v="0.36014285714285715"/>
    <n v="57.3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n v="0"/>
    <n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n v="3.5400000000000001E-2"/>
    <n v="59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n v="0"/>
    <n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n v="0.41399999999999998"/>
    <n v="31.85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n v="0"/>
    <n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n v="2.631578947368421E-4"/>
    <n v="1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n v="3.3333333333333333E-2"/>
    <n v="5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n v="8.5129023676509714E-3"/>
    <n v="16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n v="0.70199999999999996"/>
    <n v="39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n v="1.7000000000000001E-2"/>
    <n v="34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n v="0.51400000000000001"/>
    <n v="63.129999999999995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n v="7.0000000000000001E-3"/>
    <n v="7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n v="4.0000000000000001E-3"/>
    <n v="2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n v="2.6666666666666668E-2"/>
    <n v="66.67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n v="1.04"/>
    <n v="38.519999999999996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n v="1.3315375"/>
    <n v="42.6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n v="1"/>
    <n v="50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n v="1.4813333333333334"/>
    <n v="63.489999999999995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n v="1.0249999999999999"/>
    <n v="102.5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n v="1.8062799999999999"/>
    <n v="31.150000000000002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n v="1.4279999999999999"/>
    <n v="162.28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n v="1.1416666666666666"/>
    <n v="80.59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n v="2.03505"/>
    <n v="59.86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n v="1.0941176470588236"/>
    <n v="132.85999999999999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n v="1.443746"/>
    <n v="92.550000000000011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n v="1.0386666666666666"/>
    <n v="60.86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n v="1.0044440000000001"/>
    <n v="41.86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n v="1.0277927272727272"/>
    <n v="88.33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n v="1.0531250000000001"/>
    <n v="158.97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n v="1.1178571428571429"/>
    <n v="85.06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n v="1.0135000000000001"/>
    <n v="112.62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n v="1.0753333333333333"/>
    <n v="45.44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n v="1.1488571428571428"/>
    <n v="46.22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n v="1.0002"/>
    <n v="178.60999999999999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n v="1.5213333333333334"/>
    <n v="40.75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n v="1.1152149999999998"/>
    <n v="43.739999999999995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n v="1.0133333333333334"/>
    <n v="81.070000000000007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n v="1.232608695652174"/>
    <n v="74.6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n v="1"/>
    <n v="305.56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n v="1.05"/>
    <n v="58.339999999999996"/>
    <s v="music/rock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n v="1.0443750000000001"/>
    <n v="117.68"/>
    <s v="music/rock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n v="1.05125"/>
    <n v="73.78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n v="1"/>
    <n v="104.66000000000001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n v="1.03775"/>
    <n v="79.83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n v="1.05"/>
    <n v="58.339999999999996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n v="1.04"/>
    <n v="86.67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n v="1.5183333333333333"/>
    <n v="27.610000000000003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n v="1.59996"/>
    <n v="25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n v="1.2729999999999999"/>
    <n v="45.47"/>
    <s v="music/rock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n v="1.07"/>
    <n v="99.54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n v="1.1512214285714286"/>
    <n v="39.3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n v="1.3711066666666665"/>
    <n v="89.42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n v="1.5571428571428572"/>
    <n v="28.69"/>
    <s v="music/rock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n v="1.0874999999999999"/>
    <n v="31.080000000000002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n v="1.3405"/>
    <n v="70.56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n v="1"/>
    <n v="224.13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n v="1.1916666666666667"/>
    <n v="51.82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n v="1.7949999999999999"/>
    <n v="43.519999999999996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n v="1.3438124999999999"/>
    <n v="39.82"/>
    <s v="music/rock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n v="1.0043200000000001"/>
    <n v="126.8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n v="1.0145454545454546"/>
    <n v="113.88000000000001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n v="1.0333333333333334"/>
    <n v="28.19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n v="1.07"/>
    <n v="36.6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n v="1.04"/>
    <n v="32.5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n v="1.0783333333333334"/>
    <n v="60.66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n v="2.3333333333333335"/>
    <n v="175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n v="1.0060706666666666"/>
    <n v="98"/>
    <s v="music/rock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n v="1.0166666666666666"/>
    <n v="148.79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n v="1.3101818181818181"/>
    <n v="96.08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n v="1.1725000000000001"/>
    <n v="58.629999999999995"/>
    <s v="music/rock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n v="1.009304"/>
    <n v="109.7100000000000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n v="1.218"/>
    <n v="49.12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n v="1.454"/>
    <n v="47.68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n v="1.166166"/>
    <n v="60.739999999999995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n v="1.2041660000000001"/>
    <n v="63.379999999999995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n v="1.0132000000000001"/>
    <n v="53.9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n v="1.0431999999999999"/>
    <n v="66.88000000000001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n v="2.6713333333333331"/>
    <n v="63.1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n v="1.9413333333333334"/>
    <n v="36.629999999999995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n v="1.203802"/>
    <n v="34.0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n v="1.2200090909090908"/>
    <n v="28.560000000000002"/>
    <s v="music/metal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n v="1"/>
    <n v="10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n v="1"/>
    <n v="18.75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n v="1.1990000000000001"/>
    <n v="41.71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n v="1.55175"/>
    <n v="46.669999999999995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n v="1.3045"/>
    <n v="37.28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n v="1.0497142857142858"/>
    <n v="59.26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n v="1"/>
    <n v="30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n v="1.1822050359712231"/>
    <n v="65.87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n v="1.0344827586206897"/>
    <n v="31.92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n v="2.1800000000000002"/>
    <n v="19.470000000000002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n v="1"/>
    <n v="50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n v="1.4400583333333332"/>
    <n v="22.740000000000002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n v="1.0467500000000001"/>
    <n v="42.73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n v="0.18142857142857144"/>
    <n v="52.919999999999995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n v="2.2444444444444444E-2"/>
    <n v="50.5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n v="3.3999999999999998E-3"/>
    <n v="42.5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n v="4.4999999999999998E-2"/>
    <n v="18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n v="0.41538461538461541"/>
    <n v="34.18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n v="2.0454545454545454E-2"/>
    <n v="22.5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n v="0.18285714285714286"/>
    <n v="58.19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n v="0.2402"/>
    <n v="109.19000000000001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n v="1.1111111111111111E-3"/>
    <n v="5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n v="0.11818181818181818"/>
    <n v="346.67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n v="3.0999999999999999E-3"/>
    <n v="12.4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n v="5.4166666666666669E-2"/>
    <n v="27.09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n v="8.1250000000000003E-3"/>
    <n v="32.5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n v="1.2857142857142857E-2"/>
    <n v="9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n v="0.24333333333333335"/>
    <n v="34.769999999999996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n v="0"/>
    <n v="0"/>
    <s v="music/jazz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n v="0.40799492385786801"/>
    <n v="28.580000000000002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n v="0.67549999999999999"/>
    <n v="46.589999999999996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n v="1.2999999999999999E-2"/>
    <n v="32.5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n v="0.30666666666666664"/>
    <n v="21.470000000000002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n v="2.9894179894179893E-2"/>
    <n v="14.129999999999999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n v="8.0000000000000002E-3"/>
    <n v="3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n v="0.20133333333333334"/>
    <n v="21.580000000000002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n v="0.4002"/>
    <n v="83.38000000000001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n v="0.01"/>
    <n v="1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n v="0.75"/>
    <n v="35.72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n v="0.41"/>
    <n v="29.290000000000003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n v="0"/>
    <n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n v="7.1999999999999995E-2"/>
    <n v="18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n v="9.4412800000000005E-2"/>
    <n v="73.760000000000005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n v="4.1666666666666664E-2"/>
    <n v="31.25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n v="3.2500000000000001E-2"/>
    <n v="28.89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n v="0.40749999999999997"/>
    <n v="143.82999999999998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n v="0.1"/>
    <n v="4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n v="0.39169999999999999"/>
    <n v="147.82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n v="2.4375000000000001E-2"/>
    <n v="27.860000000000003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n v="0.4"/>
    <n v="44.449999999999996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n v="0"/>
    <n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n v="2.8000000000000001E-2"/>
    <n v="35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n v="0.37333333333333335"/>
    <n v="35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n v="4.1999999999999997E-3"/>
    <n v="10.5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n v="0"/>
    <n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n v="3.0000000000000001E-3"/>
    <n v="3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n v="3.2000000000000001E-2"/>
    <n v="4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n v="3.0200000000000001E-3"/>
    <n v="50.339999999999996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n v="3.0153846153846153E-2"/>
    <n v="32.669999999999995"/>
    <s v="music/jazz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n v="0"/>
    <n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n v="0"/>
    <n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n v="0"/>
    <n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n v="3.2500000000000001E-2"/>
    <n v="65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n v="0.22363636363636363"/>
    <n v="24.6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n v="0"/>
    <n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n v="8.5714285714285719E-3"/>
    <n v="15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n v="6.6066666666666662E-2"/>
    <n v="82.59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n v="0"/>
    <n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n v="5.7692307692307696E-2"/>
    <n v="41.669999999999995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n v="0"/>
    <n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n v="6.0000000000000001E-3"/>
    <n v="3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n v="5.0256410256410255E-2"/>
    <n v="19.600000000000001"/>
    <s v="music/jazz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n v="5.0000000000000001E-3"/>
    <n v="10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n v="0"/>
    <n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n v="0.309"/>
    <n v="231.75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n v="0.21037037037037037"/>
    <n v="189.34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n v="2.1999999999999999E-2"/>
    <n v="55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n v="0.109"/>
    <n v="21.8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n v="2.6666666666666668E-2"/>
    <n v="32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n v="0"/>
    <n v="0"/>
    <s v="music/jazz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n v="0"/>
    <n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n v="0.10862068965517241"/>
    <n v="56.25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n v="0"/>
    <n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n v="0.38333333333333336"/>
    <n v="69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n v="6.5500000000000003E-2"/>
    <n v="18.720000000000002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n v="0.14536842105263159"/>
    <n v="46.04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n v="0.06"/>
    <n v="6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n v="0.30399999999999999"/>
    <n v="50.669999999999995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n v="1.4285714285714285E-2"/>
    <n v="25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n v="0"/>
    <n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n v="1.1428571428571429E-2"/>
    <n v="2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n v="3.5714285714285713E-3"/>
    <n v="25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n v="1.4545454545454545E-2"/>
    <n v="2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n v="0.17155555555555554"/>
    <n v="110.29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n v="2.3220000000000001E-2"/>
    <n v="37.46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n v="8.9066666666666669E-2"/>
    <n v="41.75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n v="9.633333333333334E-2"/>
    <n v="24.09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n v="0.13325999999999999"/>
    <n v="69.410000000000011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n v="2.4840000000000001E-2"/>
    <n v="155.25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n v="1.9066666666666666E-2"/>
    <n v="57.2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n v="0"/>
    <n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n v="0.12"/>
    <n v="6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n v="1.3650000000000001E-2"/>
    <n v="39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n v="0.28039999999999998"/>
    <n v="58.419999999999995"/>
    <s v="technology/wearables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n v="0.38390000000000002"/>
    <n v="158.63999999999999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n v="0.39942857142857141"/>
    <n v="99.86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n v="8.3999999999999995E-3"/>
    <n v="25.2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n v="0.43406666666666666"/>
    <n v="89.2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n v="5.6613333333333335E-2"/>
    <n v="182.63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n v="1.7219999999999999E-2"/>
    <n v="50.65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n v="1.9416666666666665E-2"/>
    <n v="33.29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n v="0.11328275684711328"/>
    <n v="51.83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n v="0.3886"/>
    <n v="113.63000000000001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n v="0.46100628930817611"/>
    <n v="136.47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n v="0.42188421052631581"/>
    <n v="364.36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n v="0.2848"/>
    <n v="19.25"/>
    <s v="technology/wearables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n v="1.0771428571428571E-2"/>
    <n v="41.89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n v="7.9909090909090902E-3"/>
    <n v="30.32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n v="1.192E-2"/>
    <n v="49.669999999999995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n v="0.14799999999999999"/>
    <n v="59.2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n v="0.17810000000000001"/>
    <n v="43.98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n v="1.325E-2"/>
    <n v="26.5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n v="0.46666666666666667"/>
    <n v="1272.73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n v="0.4592"/>
    <n v="164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n v="2.2599999999999999E-3"/>
    <n v="45.2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n v="0.34625"/>
    <n v="153.88999999999999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n v="2.0549999999999999E-2"/>
    <n v="51.379999999999995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n v="5.5999999999999999E-3"/>
    <n v="93.34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n v="2.6069999999999999E-2"/>
    <n v="108.63000000000001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n v="1.9259999999999999E-2"/>
    <n v="160.5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n v="0.33666666666666667"/>
    <n v="75.75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n v="0.5626326718299024"/>
    <n v="790.84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n v="0.82817600000000002"/>
    <n v="301.94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n v="0.14860000000000001"/>
    <n v="47.94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n v="1.2375123751237513E-4"/>
    <n v="2.75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n v="1.7142857142857143E-4"/>
    <n v="1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n v="0.2950613611721471"/>
    <n v="171.79999999999998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n v="1.06E-2"/>
    <n v="35.339999999999996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n v="6.2933333333333327E-2"/>
    <n v="82.09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n v="0.1275"/>
    <n v="110.87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n v="0.13220000000000001"/>
    <n v="161.22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n v="0"/>
    <n v="0"/>
    <s v="technology/wearables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n v="0.16769999999999999"/>
    <n v="52.41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n v="1.0399999999999999E-3"/>
    <n v="13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n v="4.24E-2"/>
    <n v="30.290000000000003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n v="4.6699999999999997E-3"/>
    <n v="116.75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n v="0.25087142857142858"/>
    <n v="89.600000000000009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n v="2.3345000000000001E-2"/>
    <n v="424.46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n v="7.2599999999999998E-2"/>
    <n v="80.67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n v="1.6250000000000001E-2"/>
    <n v="13"/>
    <s v="technology/wearables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n v="1.2999999999999999E-2"/>
    <n v="8.129999999999999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n v="0.58558333333333334"/>
    <n v="153.42999999999998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n v="7.7886666666666673E-2"/>
    <n v="292.08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n v="2.2157147647256063E-2"/>
    <n v="3304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n v="1.04"/>
    <n v="130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n v="0.29602960296029601"/>
    <n v="134.54999999999998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n v="0.16055"/>
    <n v="214.07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n v="0.82208000000000003"/>
    <n v="216.34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n v="0.75051000000000001"/>
    <n v="932.31999999999994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n v="5.8500000000000003E-2"/>
    <n v="29.25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n v="0.44319999999999998"/>
    <n v="174.95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n v="2.6737967914438501E-3"/>
    <n v="25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n v="0.1313"/>
    <n v="65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n v="1.9088937093275488E-3"/>
    <n v="55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n v="3.7499999999999999E-3"/>
    <n v="75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n v="215.35021"/>
    <n v="1389.36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n v="0.34527999999999998"/>
    <n v="95.92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n v="0.30599999999999999"/>
    <n v="191.25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n v="2.6666666666666668E-2"/>
    <n v="4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n v="2.8420000000000001E-2"/>
    <n v="74.790000000000006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n v="0.22878799999999999"/>
    <n v="161.12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n v="3.1050000000000001E-2"/>
    <n v="88.72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n v="0.47333333333333333"/>
    <n v="53.25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n v="2.0554838709677421"/>
    <n v="106.2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n v="3.5180366666666667"/>
    <n v="22.080000000000002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n v="1.149"/>
    <n v="31.060000000000002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n v="2.3715000000000002"/>
    <n v="36.2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n v="1.1863774999999999"/>
    <n v="388.98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n v="1.099283142857143"/>
    <n v="71.850000000000009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n v="1.0000828571428571"/>
    <n v="57.39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n v="1.0309292094387414"/>
    <n v="69.67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n v="1.1727000000000001"/>
    <n v="45.989999999999995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n v="1.1175999999999999"/>
    <n v="79.27000000000001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n v="3.4209999999999998"/>
    <n v="43.04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n v="1.0740000000000001"/>
    <n v="108.49000000000001"/>
    <s v="music/electronic music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n v="1.0849703703703704"/>
    <n v="61.03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n v="1.0286144578313252"/>
    <n v="50.6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n v="1.3000180000000001"/>
    <n v="39.159999999999997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n v="1.0765217391304347"/>
    <n v="65.16000000000001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n v="1.1236044444444444"/>
    <n v="23.970000000000002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n v="1.0209999999999999"/>
    <n v="48.62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n v="1.4533333333333334"/>
    <n v="35.739999999999995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n v="1.282"/>
    <n v="21.37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n v="2.9411764705882353E-3"/>
    <n v="25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n v="0"/>
    <n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n v="1.5384615384615385E-2"/>
    <n v="1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n v="8.5370000000000001E-2"/>
    <n v="29.240000000000002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n v="8.571428571428571E-4"/>
    <n v="3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n v="2.6599999999999999E-2"/>
    <n v="33.25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n v="0"/>
    <n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n v="5.0000000000000001E-4"/>
    <n v="1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n v="1.4133333333333333E-2"/>
    <n v="53"/>
    <s v="journalism/audio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n v="0"/>
    <n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n v="0"/>
    <n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n v="0"/>
    <n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n v="0"/>
    <n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n v="0.01"/>
    <n v="15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n v="0"/>
    <n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n v="0"/>
    <n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n v="0"/>
    <n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n v="0"/>
    <n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n v="0"/>
    <n v="0"/>
    <s v="journalism/audio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n v="0"/>
    <n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n v="0.01"/>
    <n v="5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n v="0"/>
    <n v="0"/>
    <s v="journalism/audio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n v="0.95477386934673369"/>
    <n v="47.5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n v="0"/>
    <n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n v="8.9744444444444446E-2"/>
    <n v="65.67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n v="2.7E-2"/>
    <n v="16.2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n v="3.3673333333333333E-2"/>
    <n v="34.129999999999995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n v="0.26"/>
    <n v="13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n v="1.5E-3"/>
    <n v="11.25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n v="0.38636363636363635"/>
    <n v="40.479999999999997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n v="7.0000000000000001E-3"/>
    <n v="35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n v="0"/>
    <n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n v="6.8000000000000005E-4"/>
    <n v="12.75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n v="1.3333333333333334E-2"/>
    <n v="1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n v="6.3092592592592589E-2"/>
    <n v="113.57000000000001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n v="4.4999999999999998E-2"/>
    <n v="15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n v="0.62765333333333329"/>
    <n v="48.29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n v="0.29376000000000002"/>
    <n v="43.98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n v="7.4999999999999997E-2"/>
    <n v="9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n v="2.6076923076923077E-2"/>
    <n v="37.669999999999995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n v="9.1050000000000006E-2"/>
    <n v="18.59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n v="1.7647058823529413E-4"/>
    <n v="3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n v="5.5999999999999999E-3"/>
    <n v="18.670000000000002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n v="8.2000000000000007E-3"/>
    <n v="410"/>
    <s v="games/video games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n v="0"/>
    <n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n v="3.4200000000000001E-2"/>
    <n v="114"/>
    <s v="games/video games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n v="8.3333333333333339E-4"/>
    <n v="7.5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n v="0"/>
    <n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n v="0.14182977777777778"/>
    <n v="43.419999999999995"/>
    <s v="games/video games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n v="7.8266666666666665E-2"/>
    <n v="23.96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n v="3.8464497269020693E-4"/>
    <n v="5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n v="0.125"/>
    <n v="12.5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n v="1.0500000000000001E-2"/>
    <n v="3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n v="0.14083333333333334"/>
    <n v="10.57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n v="0.18300055555555556"/>
    <n v="122.01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n v="5.0347999999999997E-2"/>
    <n v="267.81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n v="0.17933333333333334"/>
    <n v="74.210000000000008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n v="4.6999999999999999E-4"/>
    <n v="6.72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n v="7.2120000000000004E-2"/>
    <n v="81.960000000000008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n v="5.0000000000000001E-3"/>
    <n v="25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n v="2.5000000000000001E-2"/>
    <n v="1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n v="4.0999999999999999E-4"/>
    <n v="6.84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n v="5.3124999999999999E-2"/>
    <n v="17.71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n v="1.6199999999999999E-2"/>
    <n v="16.2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n v="4.9516666666666667E-2"/>
    <n v="80.300000000000011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n v="1.5900000000000001E-3"/>
    <n v="71.55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n v="0.41249999999999998"/>
    <n v="23.580000000000002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n v="0"/>
    <n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n v="2.93E-2"/>
    <n v="34.89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n v="4.4999999999999997E-3"/>
    <n v="15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n v="5.1000000000000004E-3"/>
    <n v="23.19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n v="4.0000000000000002E-4"/>
    <n v="1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n v="0.35537409090909089"/>
    <n v="100.24000000000001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n v="5.0000000000000001E-3"/>
    <n v="5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n v="1.6666666666666668E-3"/>
    <n v="3.34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n v="1.325E-3"/>
    <n v="13.25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n v="3.5704000000000004E-4"/>
    <n v="17.860000000000003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n v="8.3000000000000004E-2"/>
    <n v="10.379999999999999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n v="2.4222222222222221E-2"/>
    <n v="36.339999999999996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n v="2.3809523809523812E-3"/>
    <n v="5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n v="0"/>
    <n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n v="1.16E-4"/>
    <n v="5.8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n v="0"/>
    <n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n v="2.2000000000000001E-3"/>
    <n v="3.67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n v="4.7222222222222223E-3"/>
    <n v="60.72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n v="0"/>
    <n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n v="5.0000000000000001E-3"/>
    <n v="5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n v="1.6714285714285713E-2"/>
    <n v="25.44"/>
    <s v="games/mobile games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n v="1E-3"/>
    <n v="1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n v="1.0499999999999999E-3"/>
    <n v="10.5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n v="2.2000000000000001E-3"/>
    <n v="3.67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n v="0"/>
    <n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n v="0.14380000000000001"/>
    <n v="110.62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n v="6.6666666666666671E-3"/>
    <n v="2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n v="4.0000000000000003E-5"/>
    <n v="1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n v="0.05"/>
    <n v="5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n v="6.4439140811455853E-2"/>
    <n v="45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n v="0.39500000000000002"/>
    <n v="253.20999999999998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n v="3.5714285714285713E-3"/>
    <n v="31.25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n v="6.2500000000000001E-4"/>
    <n v="5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n v="0"/>
    <n v="0"/>
    <s v="games/mobile games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n v="0"/>
    <n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n v="0"/>
    <n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n v="4.1333333333333335E-3"/>
    <n v="23.25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n v="0"/>
    <n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n v="1.25E-3"/>
    <n v="10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n v="8.8333333333333333E-2"/>
    <n v="44.169999999999995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n v="0"/>
    <n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n v="4.8666666666666667E-3"/>
    <n v="24.34"/>
    <s v="food/food trucks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n v="1.5E-3"/>
    <n v="37.5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n v="0.1008"/>
    <n v="42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n v="0"/>
    <n v="0"/>
    <s v="food/food trucks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n v="5.6937500000000002E-2"/>
    <n v="60.739999999999995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n v="6.2500000000000003E-3"/>
    <n v="5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n v="6.5000000000000002E-2"/>
    <n v="108.34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n v="7.5199999999999998E-3"/>
    <n v="23.5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n v="0"/>
    <n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n v="1.5100000000000001E-2"/>
    <n v="50.339999999999996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n v="4.6666666666666671E-3"/>
    <n v="11.67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n v="0"/>
    <n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n v="3.85E-2"/>
    <n v="60.79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n v="0"/>
    <n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n v="5.8333333333333338E-4"/>
    <n v="17.5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n v="0"/>
    <n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n v="0"/>
    <n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n v="0.20705000000000001"/>
    <n v="82.82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n v="0.19139999999999999"/>
    <n v="358.88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n v="1.6316666666666667E-2"/>
    <n v="61.19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n v="5.6666666666666664E-2"/>
    <n v="34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n v="1.6999999999999999E-3"/>
    <n v="5.67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n v="4.0000000000000001E-3"/>
    <n v="5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n v="1E-3"/>
    <n v="25"/>
    <s v="food/food trucks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n v="0"/>
    <n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n v="2.4000000000000001E-4"/>
    <n v="3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n v="5.906666666666667E-2"/>
    <n v="46.64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n v="2.9250000000000002E-2"/>
    <n v="65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n v="5.7142857142857142E-5"/>
    <n v="1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n v="0"/>
    <n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n v="6.666666666666667E-5"/>
    <n v="5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n v="5.3333333333333337E-2"/>
    <n v="64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n v="0.11749999999999999"/>
    <n v="69.12"/>
    <s v="food/food trucks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n v="8.0000000000000007E-5"/>
    <n v="1.34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n v="4.2000000000000003E-2"/>
    <n v="10.5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n v="0.04"/>
    <n v="33.339999999999996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n v="1.0493636363636363"/>
    <n v="61.57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n v="1.0544"/>
    <n v="118.74000000000001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n v="1.0673333333333332"/>
    <n v="65.09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n v="1.0412571428571429"/>
    <n v="130.16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n v="1.6054999999999999"/>
    <n v="37.78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n v="1.0777777777777777"/>
    <n v="112.8000000000000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n v="1.35"/>
    <n v="51.93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n v="1.0907407407407408"/>
    <n v="89.25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n v="2.9"/>
    <n v="19.34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n v="1.0395714285714286"/>
    <n v="79.97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n v="3.2223999999999999"/>
    <n v="56.419999999999995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n v="1.35"/>
    <n v="79.42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n v="2.6991034482758622"/>
    <n v="76.440000000000012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n v="2.5329333333333333"/>
    <n v="12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n v="2.6059999999999999"/>
    <n v="54.62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n v="1.0131677953348381"/>
    <n v="299.23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n v="1.2560416666666667"/>
    <n v="58.54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n v="1.0243783333333334"/>
    <n v="55.379999999999995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n v="1.99244"/>
    <n v="183.81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n v="1.0245398773006136"/>
    <n v="165.35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n v="1.0294615384615384"/>
    <n v="234.79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n v="1.0086153846153847"/>
    <n v="211.48999999999998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n v="1.1499999999999999"/>
    <n v="32.35"/>
    <s v="photography/photobooks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n v="1.0416766467065868"/>
    <n v="123.38000000000001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n v="1.5529999999999999"/>
    <n v="207.07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n v="1.06"/>
    <n v="138.26999999999998"/>
    <s v="photography/photobooks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n v="2.5431499999999998"/>
    <n v="493.82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n v="1.0109999999999999"/>
    <n v="168.5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n v="1.2904"/>
    <n v="38.869999999999997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n v="1.0223076923076924"/>
    <n v="61.53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n v="1.3180000000000001"/>
    <n v="105.44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n v="7.8608020000000005"/>
    <n v="71.600000000000009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n v="1.4570000000000001"/>
    <n v="91.89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n v="1.026"/>
    <n v="148.57999999999998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n v="1.7227777777777777"/>
    <n v="174.22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n v="1.5916819571865444"/>
    <n v="102.87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n v="1.0376666666666667"/>
    <n v="111.18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n v="1.1140954545454547"/>
    <n v="23.8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n v="2.80375"/>
    <n v="81.27000000000001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n v="1.1210606060606061"/>
    <n v="116.22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n v="7.0666666666666669E-2"/>
    <n v="58.89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n v="4.3999999999999997E-2"/>
    <n v="44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n v="3.8739999999999997E-2"/>
    <n v="48.43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n v="0"/>
    <n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n v="0.29299999999999998"/>
    <n v="61.05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n v="9.0909090909090905E-3"/>
    <n v="25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n v="0"/>
    <n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n v="0"/>
    <n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n v="8.0000000000000002E-3"/>
    <n v="4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n v="0.11600000000000001"/>
    <n v="19.34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n v="0"/>
    <n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n v="2.787363950092912E-2"/>
    <n v="35"/>
    <s v="music/world music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n v="0"/>
    <n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n v="0"/>
    <n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n v="0.17799999999999999"/>
    <n v="59.339999999999996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n v="0"/>
    <n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n v="3.0124999999999999E-2"/>
    <n v="30.130000000000003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n v="0.50739999999999996"/>
    <n v="74.62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n v="5.4884742041712408E-3"/>
    <n v="5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n v="0.14091666666666666"/>
    <n v="44.5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n v="1.038"/>
    <n v="46.14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n v="1.2024999999999999"/>
    <n v="141.47999999999999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n v="1.17"/>
    <n v="75.490000000000009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n v="1.2214285714285715"/>
    <n v="85.5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n v="1.5164"/>
    <n v="64.260000000000005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n v="1.0444"/>
    <n v="64.47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n v="2.0015333333333332"/>
    <n v="118.21000000000001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n v="1.018"/>
    <n v="82.550000000000011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n v="1.3765714285714286"/>
    <n v="34.18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n v="3038.3319999999999"/>
    <n v="42.739999999999995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n v="1.9885074626865671"/>
    <n v="94.490000000000009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n v="2.0236666666666667"/>
    <n v="55.699999999999996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n v="1.1796376666666666"/>
    <n v="98.04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n v="2.9472727272727273"/>
    <n v="92.1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n v="2.1314633333333335"/>
    <n v="38.18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n v="1.0424"/>
    <n v="27.150000000000002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n v="1.1366666666666667"/>
    <n v="50.69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n v="1.0125"/>
    <n v="38.949999999999996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n v="1.2541538461538462"/>
    <n v="77.64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n v="1.19"/>
    <n v="43.54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n v="1.6646153846153846"/>
    <n v="31.830000000000002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n v="1.1914771428571429"/>
    <n v="63.19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n v="1.0047368421052632"/>
    <n v="190.9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n v="1.018"/>
    <n v="140.85999999999999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n v="1.1666666666666667"/>
    <n v="76.930000000000007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n v="1.0864893617021276"/>
    <n v="99.160000000000011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n v="1.1472"/>
    <n v="67.89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n v="1.018"/>
    <n v="246.29999999999998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n v="1.06"/>
    <n v="189.29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n v="1.0349999999999999"/>
    <n v="76.67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n v="1.5497535999999998"/>
    <n v="82.97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n v="1.6214066666666667"/>
    <n v="62.53"/>
    <s v="music/rock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n v="1.0442100000000001"/>
    <n v="46.07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n v="1.0612433333333333"/>
    <n v="38.549999999999997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n v="1.5493846153846154"/>
    <n v="53.0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n v="1.1077157238734421"/>
    <n v="73.36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n v="1.1091186666666666"/>
    <n v="127.98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n v="1.1071428571428572"/>
    <n v="104.73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n v="1.2361333333333333"/>
    <n v="67.680000000000007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n v="2.1105"/>
    <n v="95.940000000000012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n v="1.01"/>
    <n v="65.17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n v="1.0165"/>
    <n v="32.269999999999996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n v="1.0833333333333333"/>
    <n v="81.25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n v="2.42"/>
    <n v="24.2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n v="1.0044999999999999"/>
    <n v="65.87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n v="1.2506666666666666"/>
    <n v="36.08"/>
    <s v="theater/plays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n v="1.0857142857142856"/>
    <n v="44.19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n v="1.4570000000000001"/>
    <n v="104.08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n v="1.1000000000000001"/>
    <n v="35.97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n v="1.0223333333333333"/>
    <n v="127.80000000000001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n v="1.22"/>
    <n v="27.73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n v="1.0196000000000001"/>
    <n v="39.83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n v="1.411764705882353"/>
    <n v="52.18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n v="1.0952500000000001"/>
    <n v="92.04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n v="1.0465"/>
    <n v="63.43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n v="1.24"/>
    <n v="135.63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n v="1.35"/>
    <n v="168.75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n v="1.0275000000000001"/>
    <n v="70.87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n v="1"/>
    <n v="50"/>
    <s v="theater/plays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n v="1.3026085714285716"/>
    <n v="42.22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n v="0.39627499999999999"/>
    <n v="152.41999999999999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n v="0.25976666666666665"/>
    <n v="90.62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n v="0.65246363636363636"/>
    <n v="201.60999999999999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n v="0.11514000000000001"/>
    <n v="127.94000000000001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n v="0.11360000000000001"/>
    <n v="29.900000000000002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n v="1.1199130434782609"/>
    <n v="367.98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n v="0.155"/>
    <n v="129.16999999999999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n v="0.32028000000000001"/>
    <n v="800.7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n v="6.0869565217391303E-3"/>
    <n v="28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n v="0.31114999999999998"/>
    <n v="102.02000000000001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n v="1.1266666666666666E-2"/>
    <n v="184.37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n v="0.40404000000000001"/>
    <n v="162.91999999999999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n v="1.3333333333333333E-5"/>
    <n v="1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n v="5.7334999999999997E-2"/>
    <n v="603.53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n v="0.15325"/>
    <n v="45.41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n v="0.15103448275862069"/>
    <n v="97.34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n v="5.0299999999999997E-3"/>
    <n v="167.67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n v="1.3028138528138528E-2"/>
    <n v="859.86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n v="3.0285714285714286E-3"/>
    <n v="26.5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n v="8.8800000000000004E-2"/>
    <n v="30.28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n v="9.8400000000000001E-2"/>
    <n v="54.669999999999995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n v="2.4299999999999999E-2"/>
    <n v="60.75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n v="1.1299999999999999E-2"/>
    <n v="102.73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n v="3.5520833333333335E-2"/>
    <n v="41.589999999999996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n v="2.3306666666666667E-2"/>
    <n v="116.54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n v="8.1600000000000006E-3"/>
    <n v="45.339999999999996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n v="0.22494285714285714"/>
    <n v="157.46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n v="1.3668E-2"/>
    <n v="100.5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n v="0"/>
    <n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n v="0"/>
    <n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n v="0.10754135338345865"/>
    <n v="51.83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n v="0.1976"/>
    <n v="308.75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n v="0.84946999999999995"/>
    <n v="379.23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n v="0.49381999999999998"/>
    <n v="176.37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n v="3.3033333333333331E-2"/>
    <n v="66.070000000000007"/>
    <s v="technology/wearables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n v="6.6339999999999996E-2"/>
    <n v="89.65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n v="0"/>
    <n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n v="0.7036"/>
    <n v="382.4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n v="2E-3"/>
    <n v="10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n v="1.02298"/>
    <n v="158.35999999999999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n v="3.7773333333333334"/>
    <n v="40.769999999999996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n v="1.25"/>
    <n v="53.58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n v="1.473265306122449"/>
    <n v="48.449999999999996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n v="1.022"/>
    <n v="82.42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n v="1.018723404255319"/>
    <n v="230.2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n v="2.0419999999999998"/>
    <n v="59.37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n v="1.0405"/>
    <n v="66.7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n v="1.0126500000000001"/>
    <n v="168.78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n v="1.3613999999999999"/>
    <n v="59.98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n v="1.3360000000000001"/>
    <n v="31.810000000000002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n v="1.3025"/>
    <n v="24.430000000000003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n v="1.2267999999999999"/>
    <n v="25.35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n v="1.8281058823529412"/>
    <n v="71.45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n v="1.2529999999999999"/>
    <n v="38.559999999999995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n v="1.1166666666666667"/>
    <n v="68.37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n v="1.1575757575757575"/>
    <n v="40.22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n v="1.732"/>
    <n v="32.08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n v="1.2598333333333334"/>
    <n v="28.64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n v="1.091"/>
    <n v="43.64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n v="1"/>
    <n v="40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n v="1.1864285714285714"/>
    <n v="346.05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n v="1.0026666666666666"/>
    <n v="81.740000000000009"/>
    <s v="music/rock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n v="1.2648920000000001"/>
    <n v="64.540000000000006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n v="1.1426000000000001"/>
    <n v="63.48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n v="1.107"/>
    <n v="63.629999999999995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n v="1.0534805315203954"/>
    <n v="83.97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n v="1.0366666666666666"/>
    <n v="77.75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n v="1.0708672667523933"/>
    <n v="107.08"/>
    <s v="music/rock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n v="1.24"/>
    <n v="38.75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n v="1.0501"/>
    <n v="201.95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n v="1.8946666666666667"/>
    <n v="43.07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n v="1.7132499999999999"/>
    <n v="62.879999999999995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n v="2.5248648648648651"/>
    <n v="55.6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n v="1.1615384615384616"/>
    <n v="48.71"/>
    <s v="music/rock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n v="2.0335000000000001"/>
    <n v="30.580000000000002"/>
    <s v="music/rock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n v="1.1160000000000001"/>
    <n v="73.91000000000001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n v="4.24"/>
    <n v="21.2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n v="1.071"/>
    <n v="73.36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n v="1.043625"/>
    <n v="56.419999999999995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n v="2.124090909090909"/>
    <n v="50.25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n v="1.2408571428571429"/>
    <n v="68.940000000000012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n v="1.10406125"/>
    <n v="65.92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n v="2.1875"/>
    <n v="62.5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n v="1.36625"/>
    <n v="70.070000000000007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n v="1.348074"/>
    <n v="60.19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n v="1.454"/>
    <n v="21.39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n v="1.0910714285714285"/>
    <n v="160.79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n v="1.1020000000000001"/>
    <n v="42.39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n v="1.1364000000000001"/>
    <n v="27.32"/>
    <s v="music/rock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n v="1.0235000000000001"/>
    <n v="196.82999999999998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n v="1.2213333333333334"/>
    <n v="53.89"/>
    <s v="music/rock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n v="1.1188571428571428"/>
    <n v="47.76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n v="1.073"/>
    <n v="88.2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n v="1.1385000000000001"/>
    <n v="72.06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n v="1.0968181818181819"/>
    <n v="74.25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n v="1.2614444444444444"/>
    <n v="61.71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n v="1.6742857142857144"/>
    <n v="17.240000000000002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n v="4.9652000000000003"/>
    <n v="51.73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n v="1.0915999999999999"/>
    <n v="24.16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n v="1.0257499999999999"/>
    <n v="62.169999999999995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n v="1.6620689655172414E-2"/>
    <n v="48.2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n v="4.1999999999999997E-3"/>
    <n v="6.18"/>
    <s v="publishing/translations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n v="1.25E-3"/>
    <n v="5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n v="5.0000000000000001E-3"/>
    <n v="7.5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n v="7.1999999999999995E-2"/>
    <n v="12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n v="0"/>
    <n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n v="1.6666666666666666E-4"/>
    <n v="1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n v="2.3333333333333335E-3"/>
    <n v="2.34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n v="4.5714285714285714E-2"/>
    <n v="24.62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n v="0.05"/>
    <n v="10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n v="2E-3"/>
    <n v="1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n v="0.18181818181818182"/>
    <n v="88.89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n v="0"/>
    <n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n v="1.2222222222222223E-2"/>
    <n v="27.5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n v="2E-3"/>
    <n v="6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n v="7.0634920634920634E-2"/>
    <n v="44.5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n v="2.7272727272727271E-2"/>
    <n v="1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n v="1E-3"/>
    <n v="10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n v="1.0399999999999999E-3"/>
    <n v="13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n v="3.3333333333333335E-3"/>
    <n v="10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n v="0.2036"/>
    <n v="109.08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n v="0"/>
    <n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n v="0"/>
    <n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n v="8.3799999999999999E-2"/>
    <n v="104.75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n v="4.4999999999999998E-2"/>
    <n v="15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n v="0"/>
    <n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n v="8.0600000000000005E-2"/>
    <n v="80.599999999999994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n v="0.31947058823529412"/>
    <n v="115.56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n v="0"/>
    <n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n v="6.7083333333333328E-2"/>
    <n v="80.5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n v="9.987804878048781E-2"/>
    <n v="744.55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n v="1E-3"/>
    <n v="7.5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n v="7.7000000000000002E-3"/>
    <n v="38.5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n v="0.26900000000000002"/>
    <n v="36.69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n v="0.03"/>
    <n v="75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n v="6.6055045871559637E-2"/>
    <n v="3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n v="7.6923076923076926E-5"/>
    <n v="1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n v="1.1222222222222222E-2"/>
    <n v="673.34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n v="0"/>
    <n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n v="0"/>
    <n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n v="0"/>
    <n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n v="0"/>
    <n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n v="0"/>
    <n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n v="1.4999999999999999E-4"/>
    <n v="25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n v="0"/>
    <n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n v="0"/>
    <n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n v="1.0000000000000001E-5"/>
    <n v="1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n v="1.0554089709762533E-4"/>
    <n v="1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n v="0"/>
    <n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n v="0"/>
    <n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n v="8.5714285714285719E-3"/>
    <n v="15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n v="0.105"/>
    <n v="225"/>
    <s v="publishing/translations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n v="2.9000000000000001E-2"/>
    <n v="48.339999999999996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n v="0"/>
    <n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n v="0"/>
    <n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n v="0"/>
    <n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n v="0"/>
    <n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n v="1.012446"/>
    <n v="44.669999999999995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n v="1.085175"/>
    <n v="28.94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n v="1.4766666666666666"/>
    <n v="35.44"/>
    <s v="publishing/radio &amp; podcasts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n v="1.6319999999999999"/>
    <n v="34.879999999999995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n v="4.5641449999999999"/>
    <n v="52.629999999999995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n v="1.0787731249999999"/>
    <n v="69.600000000000009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n v="1.1508"/>
    <n v="76.72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n v="1.0236842105263158"/>
    <n v="33.199999999999996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n v="1.0842485875706214"/>
    <n v="149.47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n v="1.2513333333333334"/>
    <n v="23.180000000000003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n v="1.03840625"/>
    <n v="96.88000000000001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n v="1.3870400000000001"/>
    <n v="103.21000000000001"/>
    <s v="publishing/radio &amp; podcasts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n v="1.20516"/>
    <n v="38.47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n v="1.1226666666666667"/>
    <n v="44.32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n v="1.8866966666666667"/>
    <n v="64.180000000000007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n v="6.6155466666666669"/>
    <n v="43.339999999999996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n v="1.1131"/>
    <n v="90.5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n v="11.8161422"/>
    <n v="29.19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n v="1.37375"/>
    <n v="30.96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n v="1.170404"/>
    <n v="92.160000000000011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n v="2.1000000000000001E-2"/>
    <n v="17.5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n v="1E-3"/>
    <n v="5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n v="7.1428571428571426E-3"/>
    <n v="25"/>
    <s v="publishing/fiction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n v="0"/>
    <n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n v="2.2388059701492536E-2"/>
    <n v="5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n v="2.3999999999999998E-3"/>
    <n v="16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n v="0"/>
    <n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n v="2.4E-2"/>
    <n v="6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n v="0"/>
    <n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n v="0.30862068965517242"/>
    <n v="47.11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n v="8.3333333333333329E-2"/>
    <n v="10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n v="7.4999999999999997E-3"/>
    <n v="15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n v="0"/>
    <n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n v="8.8999999999999996E-2"/>
    <n v="40.46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n v="0"/>
    <n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n v="0"/>
    <n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n v="6.666666666666667E-5"/>
    <n v="1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n v="1.9E-2"/>
    <n v="19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n v="2.5000000000000001E-3"/>
    <n v="5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n v="0.25035714285714283"/>
    <n v="46.739999999999995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n v="1.6633076923076924"/>
    <n v="97.740000000000009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n v="1.0144545454545455"/>
    <n v="67.84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n v="1.0789146666666667"/>
    <n v="56.989999999999995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n v="2.7793846153846156"/>
    <n v="67.160000000000011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n v="1.0358125"/>
    <n v="48.04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n v="1.1140000000000001"/>
    <n v="38.869999999999997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n v="2.15"/>
    <n v="78.190000000000012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n v="1.1076216216216217"/>
    <n v="97.12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n v="1.2364125714285714"/>
    <n v="110.4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n v="1.0103500000000001"/>
    <n v="39.919999999999995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n v="1.1179285714285714"/>
    <n v="75.98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n v="5.5877142857142861"/>
    <n v="58.379999999999995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n v="1.5001875"/>
    <n v="55.83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n v="1.0647599999999999"/>
    <n v="151.25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n v="1.57189"/>
    <n v="849.68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n v="1.0865882352941176"/>
    <n v="159.25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n v="1.6197999999999999"/>
    <n v="39.5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n v="2.0536666666666665"/>
    <n v="130.53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n v="1.033638888888889"/>
    <n v="64.16000000000001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n v="1.0347222222222223"/>
    <n v="111.53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n v="1.0681333333333334"/>
    <n v="170.45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n v="1.3896574712643677"/>
    <n v="133.73999999999998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n v="1.2484324324324325"/>
    <n v="95.84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n v="2.0699999999999998"/>
    <n v="221.79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n v="1.7400576923076922"/>
    <n v="32.32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n v="1.2032608695652174"/>
    <n v="98.84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n v="1.1044428571428573"/>
    <n v="55.23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n v="2.8156666666666665"/>
    <n v="52.8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n v="1.0067894736842105"/>
    <n v="135.66999999999999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n v="1.3482571428571428"/>
    <n v="54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n v="1.7595744680851064"/>
    <n v="56.65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n v="4.8402000000000003"/>
    <n v="82.320000000000007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n v="1.4514"/>
    <n v="88.2700000000000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n v="4.1773333333333333"/>
    <n v="84.91000000000001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n v="1.3242499999999999"/>
    <n v="48.16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n v="2.5030841666666666"/>
    <n v="66.02000000000001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n v="1.7989999999999999"/>
    <n v="96.38000000000001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n v="1.0262857142857142"/>
    <n v="156.17999999999998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n v="1.359861"/>
    <n v="95.77000000000001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n v="1.1786666666666668"/>
    <n v="180.4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n v="3.3333333333333332E-4"/>
    <n v="3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n v="0.04"/>
    <n v="2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n v="4.4444444444444444E-3"/>
    <n v="1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n v="0"/>
    <n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n v="3.3333333333333332E-4"/>
    <n v="1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n v="0.28899999999999998"/>
    <n v="26.28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n v="0"/>
    <n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n v="8.5714285714285715E-2"/>
    <n v="6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n v="0.34"/>
    <n v="28.34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n v="0.13466666666666666"/>
    <n v="14.43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n v="0"/>
    <n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n v="0.49186046511627907"/>
    <n v="132.19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n v="0"/>
    <n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n v="0"/>
    <n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n v="0"/>
    <n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n v="0.45133333333333331"/>
    <n v="56.419999999999995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n v="0.04"/>
    <n v="10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n v="4.6666666666666669E-2"/>
    <n v="11.67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n v="3.3333333333333335E-3"/>
    <n v="5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n v="3.7600000000000001E-2"/>
    <n v="23.5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n v="6.7000000000000002E-3"/>
    <n v="67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n v="0"/>
    <n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n v="1.4166666666666666E-2"/>
    <n v="42.5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n v="1E-3"/>
    <n v="1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n v="2.5000000000000001E-2"/>
    <n v="10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n v="0.21249999999999999"/>
    <n v="108.06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n v="4.1176470588235294E-2"/>
    <n v="26.930000000000003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n v="0.13639999999999999"/>
    <n v="155"/>
    <s v="publishing/art books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n v="0"/>
    <n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n v="0.41399999999999998"/>
    <n v="47.769999999999996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n v="6.6115702479338841E-3"/>
    <n v="2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n v="0.05"/>
    <n v="41.669999999999995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n v="2.4777777777777777E-2"/>
    <n v="74.34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n v="5.0599999999999999E-2"/>
    <n v="84.34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n v="0.2291"/>
    <n v="65.460000000000008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n v="0.13"/>
    <n v="65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n v="5.4999999999999997E-3"/>
    <n v="27.5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n v="0.10806536636794939"/>
    <n v="51.25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n v="8.4008400840084006E-3"/>
    <n v="14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n v="0"/>
    <n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n v="5.0000000000000001E-3"/>
    <n v="5"/>
    <s v="photography/places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n v="9.2999999999999999E-2"/>
    <n v="31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n v="7.5000000000000002E-4"/>
    <n v="15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n v="0"/>
    <n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n v="0.79"/>
    <n v="131.66999999999999"/>
    <s v="photography/places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n v="0"/>
    <n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n v="1.3333333333333334E-4"/>
    <n v="1"/>
    <s v="photography/places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n v="0"/>
    <n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n v="0"/>
    <n v="0"/>
    <s v="photography/places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n v="1.7000000000000001E-2"/>
    <n v="51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n v="0.29228571428571426"/>
    <n v="44.48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n v="0"/>
    <n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n v="1.3636363636363637E-4"/>
    <n v="1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n v="0.20499999999999999"/>
    <n v="20.5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n v="2.8E-3"/>
    <n v="4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n v="2.3076923076923078E-2"/>
    <n v="25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n v="0"/>
    <n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n v="1.25E-3"/>
    <n v="1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n v="0"/>
    <n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n v="7.3400000000000007E-2"/>
    <n v="40.78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n v="1.082492"/>
    <n v="48.33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n v="1.0016666666666667"/>
    <n v="46.96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n v="1.0003299999999999"/>
    <n v="66.690000000000012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n v="1.2210714285714286"/>
    <n v="48.85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n v="1.0069333333333335"/>
    <n v="137.3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n v="1.01004125"/>
    <n v="87.83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n v="1.4511000000000001"/>
    <n v="70.790000000000006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n v="1.0125"/>
    <n v="52.83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n v="1.1833333333333333"/>
    <n v="443.75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n v="2.7185000000000001"/>
    <n v="48.55"/>
    <s v="music/rock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n v="1.25125"/>
    <n v="37.08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n v="1.1000000000000001"/>
    <n v="50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n v="1.0149999999999999"/>
    <n v="39.04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n v="1.0269999999999999"/>
    <n v="66.690000000000012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n v="1.1412500000000001"/>
    <n v="67.14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n v="1.042"/>
    <n v="66.37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n v="1.4585714285714286"/>
    <n v="64.63000000000001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n v="1.0506666666666666"/>
    <n v="58.379999999999995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n v="1.3333333333333333"/>
    <n v="86.960000000000008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n v="1.1299999999999999"/>
    <n v="66.48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n v="1.212"/>
    <n v="163.79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n v="1.0172463768115942"/>
    <n v="107.99000000000001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n v="1.0106666666666666"/>
    <n v="42.12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n v="1.18"/>
    <n v="47.2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n v="1.5533333333333332"/>
    <n v="112.02000000000001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n v="1.0118750000000001"/>
    <n v="74.960000000000008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n v="1.17"/>
    <n v="61.58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n v="1.00925"/>
    <n v="45.879999999999995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n v="1.0366666666666666"/>
    <n v="75.86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n v="2.6524999999999999"/>
    <n v="84.210000000000008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n v="1.5590999999999999"/>
    <n v="117.23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n v="1.0162500000000001"/>
    <n v="86.490000000000009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n v="1"/>
    <n v="172.42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n v="1.0049999999999999"/>
    <n v="62.82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n v="1.2529999999999999"/>
    <n v="67.73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n v="1.0355555555555556"/>
    <n v="53.57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n v="1.038"/>
    <n v="34.6"/>
    <s v="music/rock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n v="1.05"/>
    <n v="38.89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n v="1"/>
    <n v="94.740000000000009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n v="1.6986000000000001"/>
    <n v="39.97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n v="1.014"/>
    <n v="97.5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n v="1"/>
    <n v="42.86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n v="1.2470000000000001"/>
    <n v="168.51999999999998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n v="1.095"/>
    <n v="85.550000000000011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n v="1.1080000000000001"/>
    <n v="554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n v="1.1020000000000001"/>
    <n v="26.560000000000002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n v="1.0471999999999999"/>
    <n v="113.83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n v="1.2526086956521738"/>
    <n v="32.019999999999996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n v="1.0058763157894737"/>
    <n v="47.19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n v="1.4155"/>
    <n v="88.47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n v="1.0075000000000001"/>
    <n v="100.75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n v="1.0066666666666666"/>
    <n v="64.72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n v="1.7423040000000001"/>
    <n v="51.86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n v="1.199090909090909"/>
    <n v="38.799999999999997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n v="1.4286666666666668"/>
    <n v="44.65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n v="1.0033493333333334"/>
    <n v="156.78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n v="1.0493380000000001"/>
    <n v="118.71000000000001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n v="1.3223333333333334"/>
    <n v="74.150000000000006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n v="1.1279999999999999"/>
    <n v="12.54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n v="12.5375"/>
    <n v="27.87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n v="1.0250632911392406"/>
    <n v="80.180000000000007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n v="1.026375"/>
    <n v="132.44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n v="1.08"/>
    <n v="33.75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n v="1.2240879999999998"/>
    <n v="34.39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n v="1.1945714285714286"/>
    <n v="44.96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n v="1.6088"/>
    <n v="41.05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n v="1.2685294117647059"/>
    <n v="52.6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n v="1.026375"/>
    <n v="70.790000000000006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n v="1.3975"/>
    <n v="53.75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n v="1.026"/>
    <n v="44.61"/>
    <s v="music/pop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n v="1.0067349999999999"/>
    <n v="26.150000000000002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n v="1.1294117647058823"/>
    <n v="39.19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n v="1.2809523809523808"/>
    <n v="45.6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n v="2.0169999999999999"/>
    <n v="89.25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n v="1.37416"/>
    <n v="40.419999999999995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n v="1.1533333333333333"/>
    <n v="82.39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n v="1.1166666666666667"/>
    <n v="159.53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n v="1.1839999999999999"/>
    <n v="36.25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n v="1.75"/>
    <n v="62.5"/>
    <s v="music/pop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n v="1.175"/>
    <n v="47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n v="1.0142212307692309"/>
    <n v="74.58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n v="0"/>
    <n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n v="0.21714285714285714"/>
    <n v="76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n v="1.0912500000000001"/>
    <n v="86.440000000000012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n v="1.0285714285714285"/>
    <n v="24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n v="3.5999999999999999E-3"/>
    <n v="18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n v="0.3125"/>
    <n v="80.13000000000001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n v="0.443"/>
    <n v="253.14999999999998"/>
    <s v="music/faith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n v="1"/>
    <n v="171.42999999999998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n v="0.254"/>
    <n v="57.73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n v="0.33473333333333333"/>
    <n v="264.27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n v="0.47799999999999998"/>
    <n v="159.34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n v="9.3333333333333338E-2"/>
    <n v="35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n v="5.0000000000000001E-4"/>
    <n v="5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n v="0.11708333333333333"/>
    <n v="61.089999999999996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n v="0"/>
    <n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n v="0.20208000000000001"/>
    <n v="114.82000000000001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n v="0"/>
    <n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n v="4.2311459353574929E-2"/>
    <n v="54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n v="0.2606"/>
    <n v="65.98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n v="1.9801980198019802E-3"/>
    <n v="5"/>
    <s v="music/faith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n v="6.0606060606060605E-5"/>
    <n v="1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n v="1.0200000000000001E-2"/>
    <n v="25.5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n v="0.65100000000000002"/>
    <n v="118.37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n v="0"/>
    <n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n v="0"/>
    <n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n v="9.74E-2"/>
    <n v="54.12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n v="0"/>
    <n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n v="4.8571428571428571E-2"/>
    <n v="21.25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n v="6.7999999999999996E-3"/>
    <n v="34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n v="0.105"/>
    <n v="525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n v="0"/>
    <n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n v="1.6666666666666666E-2"/>
    <n v="5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n v="7.868E-2"/>
    <n v="115.71000000000001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n v="2.2000000000000001E-3"/>
    <n v="5.5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n v="7.4999999999999997E-2"/>
    <n v="5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n v="0.42725880551301687"/>
    <n v="34.03"/>
    <s v="music/faith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n v="2.142857142857143E-3"/>
    <n v="37.5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n v="8.7500000000000008E-3"/>
    <n v="11.67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n v="5.6250000000000001E-2"/>
    <n v="28.130000000000003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n v="0"/>
    <n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n v="3.4722222222222224E-4"/>
    <n v="1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n v="6.5000000000000002E-2"/>
    <n v="216.67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n v="5.8333333333333336E-3"/>
    <n v="8.75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n v="0.10181818181818182"/>
    <n v="62.23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n v="0.33784615384615385"/>
    <n v="137.25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n v="3.3333333333333332E-4"/>
    <n v="1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n v="0.68400000000000005"/>
    <n v="122.15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n v="0"/>
    <n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n v="0"/>
    <n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n v="0"/>
    <n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n v="0"/>
    <n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n v="0"/>
    <n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n v="2.2222222222222223E-4"/>
    <n v="1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n v="0.11"/>
    <n v="55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n v="7.3333333333333332E-3"/>
    <n v="22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n v="0.21249999999999999"/>
    <n v="56.669999999999995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n v="4.0000000000000001E-3"/>
    <n v="2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n v="1E-3"/>
    <n v="1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n v="0"/>
    <n v="0"/>
    <s v="music/faith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n v="1.1083333333333334"/>
    <n v="25.580000000000002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n v="1.0874999999999999"/>
    <n v="63.98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n v="1.0041666666666667"/>
    <n v="89.93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n v="1.1845454545454546"/>
    <n v="93.08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n v="1.1401428571428571"/>
    <n v="89.68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n v="1.4810000000000001"/>
    <n v="207.62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n v="1.0495555555555556"/>
    <n v="59.4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n v="1.29948"/>
    <n v="358.98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n v="1.2348756218905472"/>
    <n v="94.740000000000009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n v="2.0162"/>
    <n v="80.650000000000006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n v="1.0289999999999999"/>
    <n v="168.69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n v="2.6016666666666666"/>
    <n v="34.69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n v="1.08"/>
    <n v="462.86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n v="1.1052941176470588"/>
    <n v="104.39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n v="1.2"/>
    <n v="7.5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n v="1.0282909090909091"/>
    <n v="47.13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n v="1.1599999999999999"/>
    <n v="414.28999999999996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n v="1.147"/>
    <n v="42.489999999999995"/>
    <s v="photography/photobooks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n v="1.0660000000000001"/>
    <n v="108.78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n v="1.6544000000000001"/>
    <n v="81.100000000000009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n v="1.55"/>
    <n v="51.669999999999995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n v="8.85"/>
    <n v="35.4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n v="1.0190833333333333"/>
    <n v="103.64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n v="0.19600000000000001"/>
    <n v="55.29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n v="0.59467839999999994"/>
    <n v="72.17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n v="0"/>
    <n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n v="0.4572"/>
    <n v="58.62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n v="3.7400000000000003E-2"/>
    <n v="12.47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n v="2.7025E-2"/>
    <n v="49.14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n v="0.56514285714285717"/>
    <n v="150.5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n v="0.21309523809523809"/>
    <n v="35.799999999999997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n v="0.156"/>
    <n v="45.16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n v="6.2566666666666673E-2"/>
    <n v="98.79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n v="0.4592"/>
    <n v="88.31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n v="0.65101538461538466"/>
    <n v="170.63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n v="6.7000000000000004E-2"/>
    <n v="83.75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n v="0.135625"/>
    <n v="65.099999999999994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n v="1.9900000000000001E-2"/>
    <n v="66.34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n v="0.36236363636363639"/>
    <n v="104.9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n v="0.39743333333333336"/>
    <n v="78.45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n v="0.25763636363636366"/>
    <n v="59.05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n v="0.15491428571428573"/>
    <n v="71.350000000000009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n v="0.236925"/>
    <n v="51.23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n v="0.39760000000000001"/>
    <n v="60.25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n v="0.20220833333333332"/>
    <n v="44.94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n v="0.47631578947368419"/>
    <n v="31.21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n v="0.15329999999999999"/>
    <n v="63.879999999999995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n v="1.3818181818181818E-2"/>
    <n v="19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n v="5.0000000000000001E-3"/>
    <n v="1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n v="4.9575757575757579E-2"/>
    <n v="109.07000000000001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n v="3.5666666666666666E-2"/>
    <n v="26.75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n v="0.61124000000000001"/>
    <n v="109.94000000000001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n v="1.3333333333333334E-2"/>
    <n v="2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n v="0.11077777777777778"/>
    <n v="55.39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n v="0.38735714285714284"/>
    <n v="133.91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n v="0.22052631578947368"/>
    <n v="48.73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n v="0.67549999999999999"/>
    <n v="48.25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n v="0.136375"/>
    <n v="58.98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n v="1.7457500000000001E-2"/>
    <n v="11.64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n v="0.20449632511889321"/>
    <n v="83.72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n v="0.13852941176470587"/>
    <n v="63.65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n v="0.48485714285714288"/>
    <n v="94.28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n v="0.308"/>
    <n v="71.87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n v="0.35174193548387095"/>
    <n v="104.85000000000001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n v="0.36404444444444445"/>
    <n v="67.14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n v="2.955E-2"/>
    <n v="73.88000000000001"/>
    <s v="photography/photobooks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n v="0.1106"/>
    <n v="69.13000000000001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n v="0.41407142857142859"/>
    <n v="120.78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n v="0.10857142857142857"/>
    <n v="42.23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n v="3.3333333333333333E-2"/>
    <n v="7.5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n v="7.407407407407407E-4"/>
    <n v="1.54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n v="0.13307692307692306"/>
    <n v="37.61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n v="0"/>
    <n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n v="0.49183333333333334"/>
    <n v="42.16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n v="0"/>
    <n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n v="2.036E-2"/>
    <n v="84.84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n v="0.52327777777777773"/>
    <n v="94.19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n v="0"/>
    <n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n v="2.0833333333333332E-2"/>
    <n v="6.25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n v="6.565384615384616E-2"/>
    <n v="213.38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n v="1.3489"/>
    <n v="59.169999999999995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n v="1"/>
    <n v="27.28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n v="1.1585714285714286"/>
    <n v="24.580000000000002"/>
    <s v="music/rock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n v="1.0006666666666666"/>
    <n v="75.05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n v="1.0505"/>
    <n v="42.02"/>
    <s v="music/rock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n v="1.01"/>
    <n v="53.16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n v="1.0066250000000001"/>
    <n v="83.89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n v="1.0016"/>
    <n v="417.34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n v="1.6668333333333334"/>
    <n v="75.77000000000001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n v="1.0153333333333334"/>
    <n v="67.39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n v="1.03"/>
    <n v="73.58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n v="1.4285714285714286"/>
    <n v="25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n v="2.625"/>
    <n v="42"/>
    <s v="music/rock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n v="1.1805000000000001"/>
    <n v="131.16999999999999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n v="1.04"/>
    <n v="47.28"/>
    <s v="music/rock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n v="2.0034000000000001"/>
    <n v="182.13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n v="3.0683333333333334"/>
    <n v="61.37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n v="1.00149"/>
    <n v="35.769999999999996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n v="2.0529999999999999"/>
    <n v="45.629999999999995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n v="1.0888888888888888"/>
    <n v="75.39"/>
    <s v="music/rock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n v="1.0175000000000001"/>
    <n v="50.879999999999995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n v="1.2524999999999999"/>
    <n v="119.29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n v="1.2400610000000001"/>
    <n v="92.55000000000001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n v="1.014"/>
    <n v="76.05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n v="1"/>
    <n v="52.64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n v="1.3792666666666666"/>
    <n v="99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n v="1.2088000000000001"/>
    <n v="79.53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n v="1.0736666666666668"/>
    <n v="134.20999999999998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n v="1.0033333333333334"/>
    <n v="37.629999999999995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n v="1.0152222222222222"/>
    <n v="51.05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n v="1.0007692307692309"/>
    <n v="50.04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n v="1.1696666666666666"/>
    <n v="133.94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n v="1.01875"/>
    <n v="58.22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n v="1.0212366666666666"/>
    <n v="88.04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n v="1.5405897142857143"/>
    <n v="70.58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n v="1.0125"/>
    <n v="53.29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n v="1"/>
    <n v="136.37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n v="1.0874800874800874"/>
    <n v="40.549999999999997"/>
    <s v="music/rock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n v="1.3183333333333334"/>
    <n v="70.63000000000001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n v="1.3346666666666667"/>
    <n v="52.69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n v="0"/>
    <n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n v="8.0833333333333326E-2"/>
    <n v="90.940000000000012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n v="4.0000000000000001E-3"/>
    <n v="5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n v="0.42892307692307691"/>
    <n v="58.089999999999996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n v="3.6363636363636364E-5"/>
    <n v="2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n v="5.0000000000000001E-3"/>
    <n v="62.5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n v="5.0000000000000001E-4"/>
    <n v="1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n v="4.8680000000000001E-2"/>
    <n v="71.59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n v="0"/>
    <n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n v="0.10314285714285715"/>
    <n v="32.82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n v="0.7178461538461538"/>
    <n v="49.12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n v="1.06E-2"/>
    <n v="16.310000000000002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n v="4.4999999999999997E-3"/>
    <n v="18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n v="1.6249999999999999E-4"/>
    <n v="13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n v="5.1000000000000004E-3"/>
    <n v="17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n v="0"/>
    <n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n v="0"/>
    <n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n v="0"/>
    <n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n v="1.1999999999999999E-3"/>
    <n v="3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n v="0.20080000000000001"/>
    <n v="41.839999999999996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n v="1.726845"/>
    <n v="49.339999999999996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n v="1.008955223880597"/>
    <n v="41.73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n v="1.0480480480480481"/>
    <n v="32.72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n v="1.351"/>
    <n v="51.97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n v="1.1632786885245903"/>
    <n v="50.69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n v="1.0208333333333333"/>
    <n v="42.25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n v="1.1116666666666666"/>
    <n v="416.88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n v="1.6608000000000001"/>
    <n v="46.66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n v="1.0660000000000001"/>
    <n v="48.46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n v="1.4458441666666668"/>
    <n v="70.53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n v="1.0555000000000001"/>
    <n v="87.960000000000008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n v="1.3660000000000001"/>
    <n v="26.270000000000003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n v="1.04"/>
    <n v="57.78"/>
    <s v="music/indie rock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n v="1.145"/>
    <n v="57.25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n v="1.0171957671957672"/>
    <n v="196.35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n v="1.2394678492239468"/>
    <n v="43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n v="1.0245669291338582"/>
    <n v="35.559999999999995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n v="1.4450000000000001"/>
    <n v="68.8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n v="1.3333333333333333"/>
    <n v="28.580000000000002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n v="1.0936440000000001"/>
    <n v="50.64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n v="2.696969696969697E-2"/>
    <n v="106.8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n v="1.2E-2"/>
    <n v="4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n v="0.46600000000000003"/>
    <n v="34.1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n v="1E-3"/>
    <n v="25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n v="1.6800000000000001E-3"/>
    <n v="10.5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n v="0.42759999999999998"/>
    <n v="215.95999999999998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n v="2.8333333333333335E-3"/>
    <n v="21.25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n v="1.7319999999999999E-2"/>
    <n v="108.25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n v="0.14111428571428572"/>
    <n v="129.97999999999999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n v="0.39395294117647056"/>
    <n v="117.5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n v="2.3529411764705883E-4"/>
    <n v="1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n v="0.59299999999999997"/>
    <n v="70.600000000000009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n v="1.3270833333333334E-2"/>
    <n v="24.5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n v="9.0090090090090086E-2"/>
    <n v="3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n v="1.6E-2"/>
    <n v="2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n v="5.1000000000000004E-3"/>
    <n v="17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n v="0.52570512820512816"/>
    <n v="2928.9300000000003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n v="1.04E-2"/>
    <n v="28.89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n v="0.47399999999999998"/>
    <n v="29.630000000000003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n v="0.43030000000000002"/>
    <n v="40.989999999999995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n v="1.3680000000000001"/>
    <n v="54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n v="1.1555"/>
    <n v="36.1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n v="2.4079999999999999"/>
    <n v="23.16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n v="1.1439999999999999"/>
    <n v="104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n v="1.1033333333333333"/>
    <n v="31.830000000000002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n v="1.9537933333333333"/>
    <n v="27.39"/>
    <s v="music/indie rock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n v="1.0333333333333334"/>
    <n v="56.37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n v="1.031372549019608"/>
    <n v="77.36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n v="1.003125"/>
    <n v="42.8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n v="1.27"/>
    <n v="48.85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n v="1.20601"/>
    <n v="48.25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n v="1.0699047619047619"/>
    <n v="70.22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n v="1.7243333333333333"/>
    <n v="94.06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n v="1.2362"/>
    <n v="80.28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n v="1.0840000000000001"/>
    <n v="54.2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n v="1.1652013333333333"/>
    <n v="60.269999999999996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n v="1.8724499999999999"/>
    <n v="38.75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n v="1.1593333333333333"/>
    <n v="152.54999999999998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n v="1.107"/>
    <n v="115.3200000000000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n v="1.7092307692307693"/>
    <n v="35.839999999999996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n v="1.2611835600000001"/>
    <n v="64.58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n v="1.3844033333333334"/>
    <n v="87.440000000000012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n v="17.052499999999998"/>
    <n v="68.820000000000007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n v="7.8805550000000002"/>
    <n v="176.20999999999998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n v="3.4801799999999998"/>
    <n v="511.8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n v="1.4974666666666667"/>
    <n v="160.44999999999999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n v="1.0063375000000001"/>
    <n v="35.0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n v="8.0021100000000001"/>
    <n v="188.5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n v="1.0600260000000001"/>
    <n v="56.21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n v="2.0051866666666669"/>
    <n v="51.309999999999995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n v="2.1244399999999999"/>
    <n v="127.37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n v="1.9847237142857144"/>
    <n v="101.86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n v="2.2594666666666665"/>
    <n v="230.56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n v="6.9894800000000004"/>
    <n v="842.1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n v="3.9859528571428569"/>
    <n v="577.28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n v="2.9403333333333332"/>
    <n v="483.34999999999997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n v="1.6750470000000002"/>
    <n v="76.14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n v="14.355717142857143"/>
    <n v="74.1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n v="1.5673440000000001"/>
    <n v="36.97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n v="1.1790285714285715"/>
    <n v="2500.9700000000003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n v="11.053811999999999"/>
    <n v="67.7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n v="1.9292499999999999"/>
    <n v="63.05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n v="1.268842105263158"/>
    <n v="117.6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n v="2.5957748878923765"/>
    <n v="180.76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n v="2.6227999999999998"/>
    <n v="127.33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n v="2.0674309000000002"/>
    <n v="136.64999999999998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n v="3.7012999999999998"/>
    <n v="182.79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n v="2.8496600000000001"/>
    <n v="279.38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n v="5.7907999999999999"/>
    <n v="61.379999999999995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n v="11.318"/>
    <n v="80.73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n v="2.6302771750000002"/>
    <n v="272.36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n v="6.7447999999999997"/>
    <n v="70.850000000000009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n v="2.5683081313131315"/>
    <n v="247.95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n v="3.7549600000000001"/>
    <n v="186.82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n v="2.0870837499999997"/>
    <n v="131.98999999999998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n v="3.4660000000000002"/>
    <n v="29.32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n v="4.0232999999999999"/>
    <n v="245.03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n v="10.2684514"/>
    <n v="1323.26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n v="1.14901155"/>
    <n v="282.65999999999997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n v="3.5482402000000004"/>
    <n v="91.22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n v="5.0799999999999998E-2"/>
    <n v="31.75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n v="0"/>
    <n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n v="4.2999999999999997E-2"/>
    <n v="88.690000000000012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n v="0.21146666666666666"/>
    <n v="453.15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n v="3.1875000000000001E-2"/>
    <n v="12.75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n v="5.0000000000000001E-4"/>
    <n v="1"/>
    <s v="photography/people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n v="0.42472727272727273"/>
    <n v="83.43"/>
    <s v="photography/people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n v="4.1666666666666666E-3"/>
    <n v="25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n v="0.01"/>
    <n v="5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n v="0.16966666666666666"/>
    <n v="101.8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n v="7.0000000000000007E-2"/>
    <n v="46.669999999999995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n v="1.3333333333333333E-3"/>
    <n v="1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n v="0"/>
    <n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n v="0"/>
    <n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n v="7.8E-2"/>
    <n v="26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n v="0"/>
    <n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n v="0"/>
    <n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n v="0.26200000000000001"/>
    <n v="218.34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n v="7.6129032258064515E-3"/>
    <n v="33.72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n v="0.125"/>
    <n v="25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n v="3.8212909090909091"/>
    <n v="128.38999999999999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n v="2.1679422000000002"/>
    <n v="78.84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n v="3.12"/>
    <n v="91.77000000000001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n v="2.3442048"/>
    <n v="331.1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n v="1.236801"/>
    <n v="194.26999999999998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n v="2.4784000000000002"/>
    <n v="408.98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n v="1.157092"/>
    <n v="84.460000000000008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n v="1.1707484768810599"/>
    <n v="44.86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n v="3.05158"/>
    <n v="383.37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n v="3.2005299999999997"/>
    <n v="55.28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n v="8.1956399999999991"/>
    <n v="422.03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n v="2.3490000000000002"/>
    <n v="64.190000000000012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n v="4.9491375"/>
    <n v="173.57999999999998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n v="78.137822333333332"/>
    <n v="88.6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n v="1.1300013888888889"/>
    <n v="50.23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n v="9.2154220000000002"/>
    <n v="192.39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n v="1.2510239999999999"/>
    <n v="73.42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n v="1.0224343076923077"/>
    <n v="147.69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n v="4.8490975000000001"/>
    <n v="108.97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n v="1.9233333333333333"/>
    <n v="23.650000000000002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n v="2.8109999999999999"/>
    <n v="147.94999999999999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n v="1.2513700000000001"/>
    <n v="385.03999999999996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n v="1.61459"/>
    <n v="457.4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n v="5.8535000000000004"/>
    <n v="223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n v="2.0114999999999998"/>
    <n v="220.75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n v="1.3348307999999998"/>
    <n v="73.510000000000005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n v="1.2024900000000001"/>
    <n v="223.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n v="1.2616666666666667"/>
    <n v="47.919999999999995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n v="3.6120000000000001"/>
    <n v="96.070000000000007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n v="2.26239013671875"/>
    <n v="118.62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n v="1.2035"/>
    <n v="118.4600000000000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n v="3.0418799999999999"/>
    <n v="143.22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n v="1.7867599999999999"/>
    <n v="282.71999999999997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n v="3.868199871794872"/>
    <n v="593.93999999999994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n v="2.1103642500000004"/>
    <n v="262.15999999999997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n v="1.3166833333333334"/>
    <n v="46.589999999999996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n v="3.0047639999999998"/>
    <n v="70.050000000000011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n v="4.2051249999999998"/>
    <n v="164.9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n v="1.362168"/>
    <n v="449.27"/>
    <s v="technology/hardware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n v="2.4817133333333334"/>
    <n v="27.48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n v="1.8186315789473684"/>
    <n v="143.97999999999999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n v="1.2353000000000001"/>
    <n v="88.240000000000009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n v="5.0620938628158845"/>
    <n v="36.33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n v="1.0821333333333334"/>
    <n v="90.18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n v="8.1918387755102042"/>
    <n v="152.63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n v="1.2110000000000001"/>
    <n v="55.809999999999995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n v="1.0299897959183673"/>
    <n v="227.85999999999999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n v="1.4833229411764706"/>
    <n v="91.83"/>
    <s v="technology/hardware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n v="1.2019070000000001"/>
    <n v="8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n v="4.7327000000000004"/>
    <n v="278.39999999999998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n v="1.303625"/>
    <n v="43.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n v="3.5304799999999998"/>
    <n v="326.3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n v="1.0102"/>
    <n v="41.75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n v="1.1359142857142857"/>
    <n v="64.03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n v="1.6741666666666666"/>
    <n v="99.460000000000008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n v="1.5345200000000001"/>
    <n v="138.5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n v="2.022322"/>
    <n v="45.55"/>
    <s v="technology/hardware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n v="1.6828125"/>
    <n v="10.5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n v="1.4345666666666668"/>
    <n v="114.77000000000001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n v="1.964"/>
    <n v="36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n v="1.0791999999999999"/>
    <n v="154.17999999999998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n v="1.14977"/>
    <n v="566.39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n v="1.4804999999999999"/>
    <n v="120.86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n v="1.9116676082790633"/>
    <n v="86.17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n v="1.99215125"/>
    <n v="51.22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n v="2.1859999999999999"/>
    <n v="67.27000000000001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n v="1.2686868686868686"/>
    <n v="62.8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n v="1.0522388"/>
    <n v="346.14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n v="1.2840666000000001"/>
    <n v="244.12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n v="3.1732719999999999"/>
    <n v="259.26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n v="2.8073000000000001"/>
    <n v="201.97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n v="1.1073146853146854"/>
    <n v="226.20999999999998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n v="1.5260429999999998"/>
    <n v="324.69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n v="1.0249999999999999"/>
    <n v="205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n v="16.783738373837384"/>
    <n v="20.470000000000002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n v="5.4334915642458101"/>
    <n v="116.36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n v="1.1550800000000001"/>
    <n v="307.20999999999998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n v="1.3120499999999999"/>
    <n v="546.68999999999994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n v="2.8816999999999999"/>
    <n v="47.48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n v="5.0780000000000003"/>
    <n v="101.56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n v="1.1457142857142857"/>
    <n v="72.91000000000001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n v="1.1073333333333333"/>
    <n v="43.72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n v="1.1333333333333333"/>
    <n v="34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n v="1.0833333333333333"/>
    <n v="70.660000000000011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n v="1.2353333333333334"/>
    <n v="89.31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n v="1.0069999999999999"/>
    <n v="115.09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n v="1.0353333333333334"/>
    <n v="62.12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n v="1.1551066666666667"/>
    <n v="46.21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n v="1.2040040000000001"/>
    <n v="48.55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n v="1.1504037499999999"/>
    <n v="57.53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n v="1.2046777777777777"/>
    <n v="88.15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n v="1.0128333333333333"/>
    <n v="110.5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n v="1.0246666666666666"/>
    <n v="66.83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n v="1.2054285714285715"/>
    <n v="58.6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n v="1"/>
    <n v="113.64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n v="1.0166666666666666"/>
    <n v="43.58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n v="1"/>
    <n v="78.95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n v="1.0033333333333334"/>
    <n v="188.13"/>
    <s v="music/indie rock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n v="1.3236666666666668"/>
    <n v="63.04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n v="1.3666666666666667"/>
    <n v="30.380000000000003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n v="1.1325000000000001"/>
    <n v="51.48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n v="1.36"/>
    <n v="35.79"/>
    <s v="music/indie rock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n v="1.4612318374694613"/>
    <n v="98.820000000000007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n v="1.2949999999999999"/>
    <n v="28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n v="2.54"/>
    <n v="51.32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n v="1.0704545454545455"/>
    <n v="53.53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n v="1.0773299999999999"/>
    <n v="37.15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n v="1.0731250000000001"/>
    <n v="89.9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n v="1.06525"/>
    <n v="106.53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n v="1.0035000000000001"/>
    <n v="52.82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n v="1.0649999999999999"/>
    <n v="54.62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n v="1"/>
    <n v="27.28"/>
    <s v="music/indie rock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n v="1.0485714285714285"/>
    <n v="68.600000000000009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n v="1.0469999999999999"/>
    <n v="35.619999999999997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n v="2.2566666666666668"/>
    <n v="94.03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n v="1.0090416666666666"/>
    <n v="526.46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n v="1.4775"/>
    <n v="50.66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n v="1.3461099999999999"/>
    <n v="79.190000000000012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n v="1.0075000000000001"/>
    <n v="91.600000000000009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n v="1.00880375"/>
    <n v="116.97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n v="5.6800000000000002E-3"/>
    <n v="28.4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n v="3.875E-3"/>
    <n v="103.34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n v="0.1"/>
    <n v="1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n v="0.10454545454545454"/>
    <n v="23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n v="1.4200000000000001E-2"/>
    <n v="31.560000000000002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n v="5.0000000000000001E-4"/>
    <n v="5"/>
    <s v="games/video games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n v="0.28842857142857142"/>
    <n v="34.229999999999997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n v="1.6666666666666668E-3"/>
    <n v="25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n v="0.11799999999999999"/>
    <n v="19.670000000000002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n v="2.0238095238095236E-3"/>
    <n v="21.25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n v="0.05"/>
    <n v="8.34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n v="2.1129899999999997E-2"/>
    <n v="21.35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n v="1.6E-2"/>
    <n v="5.34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n v="1.7333333333333333E-2"/>
    <n v="34.669999999999995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n v="9.5600000000000004E-2"/>
    <n v="21.73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n v="5.9612499999999998E-4"/>
    <n v="11.93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n v="0.28405999999999998"/>
    <n v="26.6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n v="0.128"/>
    <n v="10.67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n v="5.4199999999999998E-2"/>
    <n v="29.040000000000003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n v="1.1199999999999999E-3"/>
    <n v="50.91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n v="0"/>
    <n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n v="5.7238095238095241E-2"/>
    <n v="50.089999999999996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n v="0.1125"/>
    <n v="45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n v="1.7098591549295775E-2"/>
    <n v="25.3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n v="0.30433333333333334"/>
    <n v="51.3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n v="2.0000000000000001E-4"/>
    <n v="1"/>
    <s v="games/video games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n v="6.9641025641025639E-3"/>
    <n v="49.39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n v="0.02"/>
    <n v="1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n v="0"/>
    <n v="0"/>
    <s v="games/video games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n v="8.0999999999999996E-3"/>
    <n v="101.25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n v="2.6222222222222224E-3"/>
    <n v="19.670000000000002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n v="1.6666666666666668E-3"/>
    <n v="12.5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n v="9.1244548809124457E-5"/>
    <n v="8.5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n v="8.0000000000000002E-3"/>
    <n v="1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n v="2.3E-2"/>
    <n v="23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n v="2.6660714285714284E-2"/>
    <n v="17.990000000000002"/>
    <s v="games/video games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n v="0.28192"/>
    <n v="370.95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n v="6.5900366666666668E-2"/>
    <n v="63.57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n v="7.2222222222222219E-3"/>
    <n v="13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n v="8.5000000000000006E-3"/>
    <n v="5.3199999999999994"/>
    <s v="games/video games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n v="1.1575"/>
    <n v="35.619999999999997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n v="1.1226666666666667"/>
    <n v="87.1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n v="1.3220000000000001"/>
    <n v="75.12"/>
    <s v="music/rock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n v="1.0263636363636364"/>
    <n v="68.02000000000001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n v="1.3864000000000001"/>
    <n v="29.630000000000003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n v="1.466"/>
    <n v="91.63000000000001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n v="1.2"/>
    <n v="22.5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n v="1.215816111111111"/>
    <n v="64.37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n v="1"/>
    <n v="21.860000000000003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n v="1.8085714285714285"/>
    <n v="33.32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n v="1.0607500000000001"/>
    <n v="90.28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n v="1"/>
    <n v="76.930000000000007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n v="1.2692857142857144"/>
    <n v="59.239999999999995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n v="1.0297499999999999"/>
    <n v="65.39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n v="2.5"/>
    <n v="67.3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n v="1.2602"/>
    <n v="88.75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n v="1.0012000000000001"/>
    <n v="65.87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n v="1.3864000000000001"/>
    <n v="40.35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n v="1.6140000000000001"/>
    <n v="76.86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n v="1.071842"/>
    <n v="68.710000000000008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n v="1.5309999999999999"/>
    <n v="57.78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n v="5.2416666666666663"/>
    <n v="44.18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n v="4.8927777777777779"/>
    <n v="31.57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n v="2.8473999999999999"/>
    <n v="107.05000000000001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n v="18.569700000000001"/>
    <n v="149.04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n v="1.0967499999999999"/>
    <n v="55.96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n v="10.146425000000001"/>
    <n v="56.98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n v="4.1217692027666546"/>
    <n v="44.059999999999995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n v="5.0324999999999998"/>
    <n v="68.63000000000001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n v="1.8461052631578947"/>
    <n v="65.320000000000007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n v="1.1973333333333334"/>
    <n v="35.92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n v="10.812401666666668"/>
    <n v="40.08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n v="4.5237333333333334"/>
    <n v="75.650000000000006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n v="5.3737000000000004"/>
    <n v="61.2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n v="1.2032608695652174"/>
    <n v="48.14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n v="1.1383571428571428"/>
    <n v="68.1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n v="9.5103109999999997"/>
    <n v="65.900000000000006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n v="1.3289249999999999"/>
    <n v="81.660000000000011"/>
    <s v="games/tabletop games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n v="1.4697777777777778"/>
    <n v="52.71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n v="5.4215"/>
    <n v="41.23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n v="3.8271818181818182"/>
    <n v="15.04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n v="7.0418124999999998"/>
    <n v="39.07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n v="1.0954999999999999"/>
    <n v="43.82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n v="1.3286666666666667"/>
    <n v="27.310000000000002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n v="1.52"/>
    <n v="42.23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n v="1.0272727272727273"/>
    <n v="33.239999999999995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n v="1"/>
    <n v="285.71999999999997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n v="1.016"/>
    <n v="42.339999999999996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n v="1.508"/>
    <n v="50.269999999999996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n v="1.11425"/>
    <n v="61.91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n v="1.956"/>
    <n v="40.75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n v="1.1438333333333333"/>
    <n v="55.8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n v="2"/>
    <n v="10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n v="2.9250166666666666"/>
    <n v="73.13000000000001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n v="1.5636363636363637"/>
    <n v="26.07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n v="1.0566666666666666"/>
    <n v="22.650000000000002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n v="1.0119047619047619"/>
    <n v="47.23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n v="1.2283299999999999"/>
    <n v="32.33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n v="1.0149999999999999"/>
    <n v="53.43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n v="1.0114285714285713"/>
    <n v="51.309999999999995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n v="1.0811999999999999"/>
    <n v="37.199999999999996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n v="1.6259999999999999"/>
    <n v="27.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n v="1.0580000000000001"/>
    <n v="206.3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n v="2.4315000000000002"/>
    <n v="82.15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n v="9.4483338095238096"/>
    <n v="164.79999999999998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n v="1.0846283333333333"/>
    <n v="60.83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n v="1.5737692307692308"/>
    <n v="67.98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n v="11.744899999999999"/>
    <n v="81.570000000000007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n v="1.7104755366949576"/>
    <n v="25.430000000000003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n v="1.2595294117647058"/>
    <n v="21.5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n v="12.121296000000001"/>
    <n v="27.23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n v="4.9580000000000002"/>
    <n v="25.1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n v="3.3203999999999998"/>
    <n v="21.240000000000002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n v="11.65"/>
    <n v="41.6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n v="1.5331538461538461"/>
    <n v="135.59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n v="5.3710714285714287"/>
    <n v="22.12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n v="3.5292777777777777"/>
    <n v="64.63000000000001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n v="1.3740000000000001"/>
    <n v="69.570000000000007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n v="1.2802667999999999"/>
    <n v="75.14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n v="2.7067999999999999"/>
    <n v="140.97999999999999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n v="8.0640000000000001"/>
    <n v="49.48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n v="13.600976000000001"/>
    <n v="53.87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n v="9302.5"/>
    <n v="4.58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n v="3.7702"/>
    <n v="65.010000000000005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n v="26.47025"/>
    <n v="53.48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n v="1.0012000000000001"/>
    <n v="43.919999999999995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n v="1.0445405405405406"/>
    <n v="50.86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n v="1.0721428571428571"/>
    <n v="58.64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n v="1.6877142857142857"/>
    <n v="32.82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n v="9.7511200000000002"/>
    <n v="426.94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n v="1.3444929411764706"/>
    <n v="23.810000000000002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n v="2.722777777777778"/>
    <n v="98.42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n v="1.1268750000000001"/>
    <n v="107.33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n v="4.5979999999999999"/>
    <n v="11.68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n v="2.8665822784810127"/>
    <n v="41.79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n v="2.2270833333333333"/>
    <n v="21.38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n v="6.3613999999999997"/>
    <n v="94.1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n v="1.4650000000000001"/>
    <n v="15.73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n v="18.670999999999999"/>
    <n v="90.64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n v="3.2692000000000001"/>
    <n v="97.30000000000001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n v="7.7949999999999999"/>
    <n v="37.119999999999997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n v="1.5415151515151515"/>
    <n v="28.110000000000003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n v="1.1554666666666666"/>
    <n v="144.44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n v="1.8003333333333333"/>
    <n v="24.28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n v="2.9849999999999999"/>
    <n v="35.119999999999997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n v="3.2026666666666666"/>
    <n v="24.770000000000003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n v="3.80525"/>
    <n v="188.38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n v="1.026"/>
    <n v="148.09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n v="18.016400000000001"/>
    <n v="49.94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n v="7.2024800000000004"/>
    <n v="107.83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n v="2.8309000000000002"/>
    <n v="42.64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n v="13.566000000000001"/>
    <n v="14.379999999999999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n v="2.2035999999999998"/>
    <n v="37.479999999999997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n v="1.196"/>
    <n v="30.2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n v="4.0776923076923079"/>
    <n v="33.559999999999995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n v="1.0581826105905425"/>
    <n v="64.75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n v="1.4108235294117648"/>
    <n v="57.94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n v="2.7069999999999999"/>
    <n v="53.08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n v="1.538"/>
    <n v="48.07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n v="4.0357653061224488"/>
    <n v="82.4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n v="1.85"/>
    <n v="50.46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n v="1.8533333333333333"/>
    <n v="115.84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n v="1.0085533333333332"/>
    <n v="63.04"/>
    <s v="music/rock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n v="1.0622116666666668"/>
    <n v="108.03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n v="1.2136666666666667"/>
    <n v="46.089999999999996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n v="1.0006666666666666"/>
    <n v="107.22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n v="1.1997755555555556"/>
    <n v="50.94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n v="1.0009999999999999"/>
    <n v="40.04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n v="1.0740000000000001"/>
    <n v="64.44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n v="1.0406666666666666"/>
    <n v="53.83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n v="1.728"/>
    <n v="100.47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n v="1.072505"/>
    <n v="46.64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n v="1.0823529411764705"/>
    <n v="34.08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n v="1.4608079999999999"/>
    <n v="65.22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n v="1.2524999999999999"/>
    <n v="44.2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n v="1.4907142857142857"/>
    <n v="71.97"/>
    <s v="music/rock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n v="1.006"/>
    <n v="52.949999999999996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n v="1.0507333333333333"/>
    <n v="109.46000000000001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n v="3.5016666666666665"/>
    <n v="75.040000000000006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n v="1.0125"/>
    <n v="115.72"/>
    <s v="music/rock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n v="1.336044"/>
    <n v="31.66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n v="1.7065217391304348"/>
    <n v="46.18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n v="1.0935829457364341"/>
    <n v="68.490000000000009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n v="1.0070033333333335"/>
    <n v="53.47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n v="1.0122777777777778"/>
    <n v="109.1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n v="1.0675857142857144"/>
    <n v="51.19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n v="1.0665777537961894"/>
    <n v="27.94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n v="1.0130622"/>
    <n v="82.5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n v="1.0667450000000001"/>
    <n v="59.82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n v="4.288397837837838"/>
    <n v="64.820000000000007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n v="1.0411111111111111"/>
    <n v="90.100000000000009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n v="1.0786666666666667"/>
    <n v="40.97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n v="1.7584040000000001"/>
    <n v="56.01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n v="1.5697000000000001"/>
    <n v="37.68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n v="1.026"/>
    <n v="40.08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n v="1.0404266666666666"/>
    <n v="78.040000000000006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n v="1.04"/>
    <n v="18.9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n v="1.2105999999999999"/>
    <n v="37.14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n v="1.077"/>
    <n v="41.97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n v="1.0866"/>
    <n v="61.05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n v="0.39120962394619685"/>
    <n v="64.540000000000006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n v="3.1481481481481478E-2"/>
    <n v="21.25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n v="0.48"/>
    <n v="3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n v="0.20733333333333334"/>
    <n v="25.5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n v="0.08"/>
    <n v="11.43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n v="7.1999999999999998E-3"/>
    <n v="108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n v="5.2609431428571432"/>
    <n v="54.89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n v="2.5445000000000002"/>
    <n v="47.39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n v="1.0591999999999999"/>
    <n v="211.84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n v="1.0242285714285715"/>
    <n v="219.92999999999998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n v="1.4431375"/>
    <n v="40.799999999999997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n v="1.06308"/>
    <n v="75.510000000000005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n v="2.1216666666666666"/>
    <n v="13.549999999999999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n v="1.0195000000000001"/>
    <n v="60.87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n v="1.0227200000000001"/>
    <n v="115.7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n v="5.2073254999999996"/>
    <n v="48.1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n v="1.1065833333333333"/>
    <n v="74.190000000000012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n v="1.0114333333333334"/>
    <n v="123.35000000000001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n v="2.9420799999999998"/>
    <n v="66.63000000000001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n v="1.0577749999999999"/>
    <n v="105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n v="0"/>
    <n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n v="0"/>
    <n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n v="0.03"/>
    <n v="30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n v="1E-3"/>
    <n v="1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n v="0"/>
    <n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n v="6.4999999999999997E-4"/>
    <n v="13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n v="1.4999999999999999E-2"/>
    <n v="15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n v="3.8571428571428572E-3"/>
    <n v="54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n v="0"/>
    <n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n v="0"/>
    <n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n v="5.7142857142857143E-3"/>
    <n v="15.43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n v="0"/>
    <n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n v="0"/>
    <n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n v="7.1428571428571429E-4"/>
    <n v="25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n v="6.875E-3"/>
    <n v="27.5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n v="0"/>
    <n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n v="0"/>
    <n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n v="0"/>
    <n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n v="0.14680000000000001"/>
    <n v="367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n v="4.0000000000000002E-4"/>
    <n v="2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n v="0"/>
    <n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n v="0.2857142857142857"/>
    <n v="6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n v="0"/>
    <n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n v="0"/>
    <n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n v="0"/>
    <n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n v="0.1052"/>
    <n v="97.410000000000011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n v="1.34E-2"/>
    <n v="47.86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n v="2.5000000000000001E-3"/>
    <n v="5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n v="0"/>
    <n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n v="3.2799999999999999E-3"/>
    <n v="20.5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n v="0"/>
    <n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n v="3.272727272727273E-2"/>
    <n v="30"/>
    <s v="technology/web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n v="5.8823529411764708E-5"/>
    <n v="5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n v="4.5454545454545455E-4"/>
    <n v="1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n v="0"/>
    <n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n v="0.10877666666666666"/>
    <n v="81.59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n v="0"/>
    <n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n v="0"/>
    <n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n v="0"/>
    <n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n v="3.6666666666666666E-3"/>
    <n v="18.34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n v="1.8193398957730169E-2"/>
    <n v="224.42999999999998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n v="2.5000000000000001E-2"/>
    <n v="37.5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n v="4.3499999999999997E-2"/>
    <n v="145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n v="8.0000000000000002E-3"/>
    <n v="1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n v="1.2123076923076924E-2"/>
    <n v="112.58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n v="0"/>
    <n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n v="6.8399999999999997E-3"/>
    <n v="342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n v="1.2513513513513513E-2"/>
    <n v="57.879999999999995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n v="1.8749999999999999E-3"/>
    <n v="3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n v="0"/>
    <n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n v="1.25E-3"/>
    <n v="25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n v="0"/>
    <n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n v="5.0000000000000001E-4"/>
    <n v="5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n v="5.9999999999999995E-4"/>
    <n v="1.5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n v="0"/>
    <n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n v="2E-3"/>
    <n v="1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n v="0"/>
    <n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n v="0"/>
    <n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n v="0"/>
    <n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n v="0"/>
    <n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n v="7.1785714285714283E-3"/>
    <n v="22.34"/>
    <s v="food/food trucks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n v="4.3333333333333331E-3"/>
    <n v="52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n v="0.16833333333333333"/>
    <n v="16.84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n v="0"/>
    <n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n v="0.22520000000000001"/>
    <n v="56.3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n v="0.41384615384615386"/>
    <n v="84.070000000000007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n v="0.25259090909090909"/>
    <n v="168.39999999999998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n v="2E-3"/>
    <n v="15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n v="1.84E-2"/>
    <n v="76.67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n v="0"/>
    <n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n v="6.0400000000000002E-3"/>
    <n v="50.339999999999996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n v="0"/>
    <n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n v="8.3333333333333332E-3"/>
    <n v="8.34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n v="3.0666666666666665E-2"/>
    <n v="35.39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n v="5.5833333333333334E-3"/>
    <n v="55.839999999999996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n v="2.5000000000000001E-4"/>
    <n v="5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n v="0"/>
    <n v="0"/>
    <s v="food/food trucks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n v="2.0000000000000001E-4"/>
    <n v="1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n v="0"/>
    <n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n v="0.14825133372851215"/>
    <n v="69.48"/>
    <s v="food/food trucks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n v="1.6666666666666666E-4"/>
    <n v="1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n v="2E-3"/>
    <n v="1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n v="1.3333333333333334E-4"/>
    <n v="8"/>
    <s v="food/food trucks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n v="1.24E-2"/>
    <n v="34.449999999999996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n v="2.8571428571428574E-4"/>
    <n v="1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n v="0"/>
    <n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n v="2.0000000000000002E-5"/>
    <n v="1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n v="2.8571428571428571E-5"/>
    <n v="1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n v="1.4321428571428572E-2"/>
    <n v="501.25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n v="7.0000000000000001E-3"/>
    <n v="10.5"/>
    <s v="food/food trucks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n v="2.0000000000000002E-5"/>
    <n v="1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n v="1.4285714285714287E-4"/>
    <n v="1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n v="0"/>
    <n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n v="1.2999999999999999E-3"/>
    <n v="13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n v="4.8960000000000002E-3"/>
    <n v="306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n v="3.8461538461538462E-4"/>
    <n v="22.5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n v="0"/>
    <n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n v="3.3333333333333335E-3"/>
    <n v="5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n v="0"/>
    <n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n v="2E-3"/>
    <n v="5"/>
    <s v="food/food trucks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n v="1.0788"/>
    <n v="74.23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n v="1.2594166666666666"/>
    <n v="81.260000000000005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n v="2.0251494999999999"/>
    <n v="130.23999999999998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n v="1.0860000000000001"/>
    <n v="53.4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n v="1.728"/>
    <n v="75.14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n v="1.6798"/>
    <n v="75.67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n v="4.2720000000000002"/>
    <n v="31.700000000000003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n v="1.075"/>
    <n v="47.78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n v="1.08"/>
    <n v="90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n v="1.0153353333333335"/>
    <n v="149.32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n v="1.1545000000000001"/>
    <n v="62.07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n v="1.335"/>
    <n v="53.4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n v="1.5469999999999999"/>
    <n v="69.27000000000001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n v="1.0084571428571429"/>
    <n v="271.5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n v="1.82"/>
    <n v="34.129999999999995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n v="1.8086666666666666"/>
    <n v="40.5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n v="1.0230434782608695"/>
    <n v="189.76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n v="1.1017999999999999"/>
    <n v="68.87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n v="1.0225"/>
    <n v="108.78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n v="1.0078823529411765"/>
    <n v="125.99000000000001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n v="1.038"/>
    <n v="90.53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n v="1.1070833333333334"/>
    <n v="28.89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n v="1.1625000000000001"/>
    <n v="3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n v="1.111"/>
    <n v="51.68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n v="1.8014285714285714"/>
    <n v="26.28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n v="1"/>
    <n v="48.08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n v="1.1850000000000001"/>
    <n v="27.560000000000002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n v="1.0721700000000001"/>
    <n v="36.979999999999997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n v="1.1366666666666667"/>
    <n v="29.03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n v="1.0316400000000001"/>
    <n v="28.66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n v="1.28"/>
    <n v="37.65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n v="1.3576026666666667"/>
    <n v="97.910000000000011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n v="1"/>
    <n v="42.559999999999995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n v="1.0000360000000001"/>
    <n v="131.59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n v="1.0471999999999999"/>
    <n v="32.33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n v="1.050225"/>
    <n v="61.1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n v="1.7133333333333334"/>
    <n v="31.35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n v="1.2749999999999999"/>
    <n v="129.12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n v="1.3344333333333334"/>
    <n v="25.03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n v="1"/>
    <n v="250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n v="1.1291099999999998"/>
    <n v="47.55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n v="1.0009999999999999"/>
    <n v="40.04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n v="1.1372727272727272"/>
    <n v="65.850000000000009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n v="1.1931742857142855"/>
    <n v="46.41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n v="1.0325"/>
    <n v="50.37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n v="2.6566666666666667"/>
    <n v="26.57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n v="1.0005066666666667"/>
    <n v="39.5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n v="1.0669999999999999"/>
    <n v="49.25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n v="1.3367142857142857"/>
    <n v="62.38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n v="1.214"/>
    <n v="37.94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n v="1.032"/>
    <n v="51.6"/>
    <s v="music/indie rock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n v="1.25"/>
    <n v="27.78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n v="1.2869999999999999"/>
    <n v="99.39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n v="1.0100533333333332"/>
    <n v="38.85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n v="1.2753666666666665"/>
    <n v="45.55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n v="1"/>
    <n v="600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n v="1.127715"/>
    <n v="80.56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n v="1.056"/>
    <n v="52.8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n v="2.0262500000000001"/>
    <n v="47.68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n v="1.1333333333333333"/>
    <n v="23.450000000000003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n v="2.5545454545454545E-2"/>
    <n v="40.15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n v="7.8181818181818181E-4"/>
    <n v="17.2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n v="0"/>
    <n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n v="0"/>
    <n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n v="0"/>
    <n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n v="6.0000000000000001E-3"/>
    <n v="15"/>
    <s v="food/restaurants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n v="0"/>
    <n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n v="0"/>
    <n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n v="1.0526315789473684E-2"/>
    <n v="35.72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n v="1.5E-3"/>
    <n v="37.5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n v="0"/>
    <n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n v="0"/>
    <n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n v="0"/>
    <n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n v="1.7500000000000002E-2"/>
    <n v="52.5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n v="0.186"/>
    <n v="77.5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n v="0"/>
    <n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n v="9.8166666666666666E-2"/>
    <n v="53.55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n v="0"/>
    <n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n v="4.3333333333333331E-4"/>
    <n v="16.25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n v="0"/>
    <n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n v="1.0948792000000001"/>
    <n v="103.69000000000001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n v="1"/>
    <n v="185.19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n v="1.5644444444444445"/>
    <n v="54.16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n v="1.016"/>
    <n v="177.20999999999998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n v="1.00325"/>
    <n v="100.33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n v="1.1294999999999999"/>
    <n v="136.9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n v="1.02125"/>
    <n v="57.54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n v="1.0724974999999999"/>
    <n v="52.97"/>
    <s v="music/classical music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n v="1.0428333333333333"/>
    <n v="82.33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n v="1"/>
    <n v="135.41999999999999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n v="1.004"/>
    <n v="74.070000000000007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n v="1.26125"/>
    <n v="84.09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n v="1.1066666666666667"/>
    <n v="61.03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n v="1.05"/>
    <n v="150"/>
    <s v="music/classical music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n v="1.03775"/>
    <n v="266.08999999999997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n v="1.1599999999999999"/>
    <n v="7.25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n v="1.1000000000000001"/>
    <n v="100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n v="1.130176111111111"/>
    <n v="109.97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n v="1.0024999999999999"/>
    <n v="169.92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n v="1.034"/>
    <n v="95.75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n v="1.0702857142857143"/>
    <n v="59.47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n v="1.0357142857142858"/>
    <n v="55.769999999999996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n v="1.5640000000000001"/>
    <n v="30.080000000000002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n v="1.0082"/>
    <n v="88.440000000000012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n v="1.9530000000000001"/>
    <n v="64.040000000000006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n v="1.1171428571428572"/>
    <n v="60.16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n v="1.1985454545454546"/>
    <n v="49.199999999999996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n v="1.0185"/>
    <n v="165.17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n v="1.0280254777070064"/>
    <n v="43.629999999999995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n v="1.0084615384615385"/>
    <n v="43.7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n v="1.0273469387755103"/>
    <n v="67.42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n v="1.0649999999999999"/>
    <n v="177.5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n v="1.5553333333333332"/>
    <n v="38.89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n v="1.228"/>
    <n v="54.989999999999995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n v="1.0734999999999999"/>
    <n v="61.35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n v="1.0550335570469798"/>
    <n v="23.12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n v="1.1844444444444444"/>
    <n v="29.62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n v="1.0888"/>
    <n v="75.62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n v="1.1125"/>
    <n v="35.6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n v="1.0009999999999999"/>
    <n v="143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n v="0"/>
    <n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n v="7.4999999999999997E-3"/>
    <n v="25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n v="0"/>
    <n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n v="0"/>
    <n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n v="0.01"/>
    <n v="10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n v="0"/>
    <n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n v="2.6666666666666666E-3"/>
    <n v="6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n v="5.0000000000000001E-3"/>
    <n v="5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n v="2.2307692307692306E-2"/>
    <n v="72.5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n v="8.4285714285714294E-3"/>
    <n v="29.5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n v="2.5000000000000001E-3"/>
    <n v="62.5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n v="0"/>
    <n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n v="0"/>
    <n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n v="0"/>
    <n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n v="0"/>
    <n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n v="0"/>
    <n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n v="0"/>
    <n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n v="0"/>
    <n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n v="1.3849999999999999E-3"/>
    <n v="23.09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n v="6.0000000000000001E-3"/>
    <n v="25.5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n v="0.106"/>
    <n v="48.19"/>
    <s v="food/food trucks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n v="1.1111111111111112E-5"/>
    <n v="1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n v="5.0000000000000001E-3"/>
    <n v="1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n v="0"/>
    <n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n v="1.6666666666666668E-3"/>
    <n v="5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n v="1.6666666666666668E-3"/>
    <n v="5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n v="2.4340000000000001E-2"/>
    <n v="202.84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n v="3.8833333333333331E-2"/>
    <n v="29.130000000000003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n v="1E-4"/>
    <n v="5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n v="0"/>
    <n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n v="1.7333333333333333E-2"/>
    <n v="13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n v="1.6666666666666668E-3"/>
    <n v="5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n v="0"/>
    <n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n v="1.2500000000000001E-5"/>
    <n v="1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n v="0.12166666666666667"/>
    <n v="96.06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n v="0.23588571428571428"/>
    <n v="305.77999999999997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n v="5.6666666666666664E-2"/>
    <n v="12.15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n v="0.39"/>
    <n v="83.58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n v="9.9546510341776348E-3"/>
    <n v="18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n v="6.9320000000000007E-2"/>
    <n v="115.54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n v="6.6139999999999999"/>
    <n v="21.91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n v="3.2609166666666667"/>
    <n v="80.03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n v="1.0148571428571429"/>
    <n v="35.520000000000003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n v="1.0421799999999999"/>
    <n v="64.940000000000012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n v="1.0742157000000001"/>
    <n v="60.97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n v="1.1005454545454545"/>
    <n v="31.450000000000003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n v="4.077"/>
    <n v="81.95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n v="2.2392500000000002"/>
    <n v="58.93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n v="3.038011142857143"/>
    <n v="157.29999999999998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n v="1.4132510432681749"/>
    <n v="55.76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n v="27.906363636363636"/>
    <n v="83.81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n v="1.7176130000000001"/>
    <n v="58.43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n v="1.0101333333333333"/>
    <n v="270.58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n v="1.02"/>
    <n v="107.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n v="1.6976511744127936"/>
    <n v="47.19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n v="1.14534"/>
    <n v="120.3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n v="8.7759999999999998"/>
    <n v="27.6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n v="1.0538666666666667"/>
    <n v="205.29999999999998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n v="1.8839999999999999"/>
    <n v="35.549999999999997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n v="1.436523076923077"/>
    <n v="74.64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n v="1.4588000000000001"/>
    <n v="47.059999999999995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n v="1.3118399999999999"/>
    <n v="26.6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n v="1.1399999999999999"/>
    <n v="36.78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n v="13.794206249999998"/>
    <n v="31.830000000000002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n v="9.56"/>
    <n v="27.580000000000002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n v="1.1200000000000001"/>
    <n v="56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n v="6.4666666666666668"/>
    <n v="21.560000000000002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n v="1.1036948748510131"/>
    <n v="44.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n v="1.2774000000000001"/>
    <n v="63.87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n v="1.579"/>
    <n v="38.989999999999995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n v="1.1466525000000001"/>
    <n v="80.190000000000012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n v="1.3700934579439252"/>
    <n v="34.909999999999997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n v="3.5461999999999998"/>
    <n v="89.1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n v="1.0602150537634409"/>
    <n v="39.44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n v="1"/>
    <n v="136.91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n v="1.873"/>
    <n v="37.46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n v="1.6619999999999999"/>
    <n v="31.970000000000002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n v="1.0172910662824208"/>
    <n v="25.220000000000002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n v="1.64"/>
    <n v="10.049999999999999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n v="1.0566666666666666"/>
    <n v="45.949999999999996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n v="0.01"/>
    <n v="15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n v="0"/>
    <n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n v="0.33559730999999998"/>
    <n v="223.59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n v="2.053E-2"/>
    <n v="39.489999999999995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n v="0.105"/>
    <n v="91.31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n v="8.4172839999999999E-2"/>
    <n v="78.67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n v="1.44E-2"/>
    <n v="12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n v="8.8333333333333337E-3"/>
    <n v="17.670000000000002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n v="9.9200000000000004E-4"/>
    <n v="41.339999999999996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n v="5.966666666666667E-3"/>
    <n v="71.599999999999994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n v="1.8689285714285714E-2"/>
    <n v="307.83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n v="8.8500000000000002E-3"/>
    <n v="80.460000000000008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n v="0.1152156862745098"/>
    <n v="83.95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n v="5.1000000000000004E-4"/>
    <n v="8.5"/>
    <s v="technology/space exploration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n v="0.21033333333333334"/>
    <n v="73.38000000000001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n v="0.11436666666666667"/>
    <n v="112.87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n v="0.18737933333333334"/>
    <n v="95.28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n v="9.2857142857142856E-4"/>
    <n v="22.75"/>
    <s v="technology/space exploration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n v="2.720408163265306E-2"/>
    <n v="133.30000000000001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n v="9.5E-4"/>
    <n v="3.8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n v="1.0289999999999999"/>
    <n v="85.75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n v="1.0680000000000001"/>
    <n v="267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n v="1.0459624999999999"/>
    <n v="373.56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n v="1.0342857142857143"/>
    <n v="174.04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n v="1.2314285714285715"/>
    <n v="93.7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n v="1.592951"/>
    <n v="77.33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n v="1.1066666666666667"/>
    <n v="92.23"/>
    <s v="technology/makerspaces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n v="1.7070000000000001"/>
    <n v="60.97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n v="1.25125"/>
    <n v="9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n v="6.4158609339642042E-2"/>
    <n v="41.589999999999996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n v="0.11344"/>
    <n v="33.769999999999996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n v="0.33189999999999997"/>
    <n v="70.62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n v="0.27579999999999999"/>
    <n v="167.16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n v="0.62839999999999996"/>
    <n v="128.62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n v="7.5880000000000003E-2"/>
    <n v="65.42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n v="0.50380952380952382"/>
    <n v="117.56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n v="0.17512820512820512"/>
    <n v="126.49000000000001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n v="1.3750000000000001E-4"/>
    <n v="55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n v="3.3E-3"/>
    <n v="44"/>
    <s v="technology/makerspaces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n v="8.6250000000000007E-3"/>
    <n v="69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n v="6.875E-3"/>
    <n v="27.5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n v="0.28299999999999997"/>
    <n v="84.9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n v="2.3999999999999998E-3"/>
    <n v="12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n v="1.1428571428571429E-2"/>
    <n v="20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n v="2.0000000000000001E-4"/>
    <n v="1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n v="0"/>
    <n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n v="0"/>
    <n v="0"/>
    <s v="food/food trucks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n v="1.48E-3"/>
    <n v="5.29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n v="2.8571428571428571E-5"/>
    <n v="1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n v="0.107325"/>
    <n v="72.77000000000001"/>
    <s v="food/food trucks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n v="5.3846153846153844E-4"/>
    <n v="17.5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n v="7.1428571428571426E-3"/>
    <n v="25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n v="8.0000000000000002E-3"/>
    <n v="13.34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n v="3.3333333333333335E-5"/>
    <n v="1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n v="4.7333333333333333E-3"/>
    <n v="23.67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n v="5.6500000000000002E-2"/>
    <n v="89.22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n v="0.26352173913043481"/>
    <n v="116.56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n v="3.2512500000000002E-3"/>
    <n v="13.01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n v="0"/>
    <n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n v="7.0007000700070005E-3"/>
    <n v="17.5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n v="0.46176470588235297"/>
    <n v="34.14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n v="0.34410000000000002"/>
    <n v="132.35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n v="1.0375000000000001"/>
    <n v="922.23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n v="6.0263157894736845E-2"/>
    <n v="163.57999999999998"/>
    <s v="theater/spaces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n v="0.10539393939393939"/>
    <n v="217.38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n v="1.1229714285714285"/>
    <n v="149.44999999999999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n v="3.50844625"/>
    <n v="71.240000000000009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n v="2.3321535"/>
    <n v="44.47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n v="1.01606"/>
    <n v="164.95"/>
    <s v="theater/spaces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n v="1.5390035000000002"/>
    <n v="84.88000000000001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n v="1.007161125319693"/>
    <n v="53.949999999999996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n v="1.3138181818181818"/>
    <n v="50.54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n v="1.0224133333333334"/>
    <n v="108.01"/>
    <s v="theater/spaces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n v="1.1635599999999999"/>
    <n v="95.38000000000001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n v="2.6462241666666664"/>
    <n v="57.64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n v="1.1998010000000001"/>
    <n v="64.17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n v="1.2010400000000001"/>
    <n v="92.39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n v="1.0358333333333334"/>
    <n v="125.98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n v="1.0883333333333334"/>
    <n v="94.64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n v="1.1812400000000001"/>
    <n v="170.7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n v="14.62"/>
    <n v="40.769999999999996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n v="2.5253999999999999"/>
    <n v="68.260000000000005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n v="1.4005000000000001"/>
    <n v="95.490000000000009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n v="2.9687520259319289"/>
    <n v="7.2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n v="1.445425"/>
    <n v="511.65999999999997"/>
    <s v="technology/hardware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n v="1.05745"/>
    <n v="261.75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n v="4.9321000000000002"/>
    <n v="69.77000000000001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n v="2.0182666666666669"/>
    <n v="77.23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n v="1.0444"/>
    <n v="340.57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n v="1.7029262962962963"/>
    <n v="67.42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n v="1.0430333333333333"/>
    <n v="845.7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n v="1.1825000000000001"/>
    <n v="97.2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n v="1.07538"/>
    <n v="451.84999999999997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n v="22603"/>
    <n v="138.66999999999999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n v="9.7813466666666677"/>
    <n v="21.650000000000002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n v="1.2290000000000001"/>
    <n v="169.51999999999998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n v="2.4606080000000001"/>
    <n v="161.88999999999999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n v="1.4794"/>
    <n v="493.14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n v="3.8409090909090908"/>
    <n v="22.130000000000003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n v="1.0333333333333334"/>
    <n v="18.240000000000002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n v="4.3750000000000004E-3"/>
    <n v="8.75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n v="0.29239999999999999"/>
    <n v="40.619999999999997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n v="0"/>
    <n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n v="5.2187499999999998E-2"/>
    <n v="37.96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n v="0.21887499999999999"/>
    <n v="35.739999999999995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n v="0.26700000000000002"/>
    <n v="42.16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n v="0.28000000000000003"/>
    <n v="35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n v="1.06E-2"/>
    <n v="13.25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n v="1.0999999999999999E-2"/>
    <n v="55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n v="0"/>
    <n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n v="0"/>
    <n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n v="0.11458333333333333"/>
    <n v="39.29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n v="0.19"/>
    <n v="47.5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n v="0"/>
    <n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n v="0.52"/>
    <n v="17.34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n v="0.1048"/>
    <n v="31.76"/>
    <s v="publishing/children's books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n v="6.6666666666666671E-3"/>
    <n v="5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n v="0.11700000000000001"/>
    <n v="39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n v="0.105"/>
    <n v="52.5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n v="0"/>
    <n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n v="7.1999999999999998E-3"/>
    <n v="9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n v="7.6923076923076927E-3"/>
    <n v="25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n v="2.2842639593908631E-3"/>
    <n v="3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n v="1.125E-2"/>
    <n v="11.25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n v="0"/>
    <n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n v="0.02"/>
    <n v="25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n v="8.5000000000000006E-3"/>
    <n v="11.34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n v="0.14314285714285716"/>
    <n v="29.48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n v="2.5000000000000001E-3"/>
    <n v="1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n v="0.1041125"/>
    <n v="63.1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n v="0"/>
    <n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n v="0"/>
    <n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n v="1.8867924528301887E-3"/>
    <n v="1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n v="0.14249999999999999"/>
    <n v="43.85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n v="0.03"/>
    <n v="75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n v="7.8809523809523815E-2"/>
    <n v="45.98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n v="3.3333333333333335E-3"/>
    <n v="1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n v="0.25545454545454543"/>
    <n v="93.67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n v="2.12E-2"/>
    <n v="53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n v="0"/>
    <n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n v="1.0528"/>
    <n v="47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n v="1.2"/>
    <n v="66.67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n v="1.145"/>
    <n v="18.78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n v="1.19"/>
    <n v="66.12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n v="1.0468"/>
    <n v="36.86"/>
    <s v="theater/plays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n v="1.1783999999999999"/>
    <n v="39.82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n v="1.1970000000000001"/>
    <n v="31.5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n v="1.0249999999999999"/>
    <n v="102.5"/>
    <s v="theater/plays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n v="1.0116666666666667"/>
    <n v="126.46000000000001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n v="1.0533333333333332"/>
    <n v="47.879999999999995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n v="1.0249999999999999"/>
    <n v="73.22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n v="1.0760000000000001"/>
    <n v="89.67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n v="1.105675"/>
    <n v="151.47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n v="1.5"/>
    <n v="25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n v="1.0428571428571429"/>
    <n v="36.5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n v="1.155"/>
    <n v="44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n v="1.02645125"/>
    <n v="87.36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n v="1.014"/>
    <n v="36.479999999999997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n v="1.1663479999999999"/>
    <n v="44.86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n v="1.33"/>
    <n v="42.91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n v="1.3320000000000001"/>
    <n v="51.239999999999995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n v="1.0183333333333333"/>
    <n v="33.949999999999996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n v="1.2795000000000001"/>
    <n v="90.75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n v="1.1499999999999999"/>
    <n v="50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n v="1.1000000000000001"/>
    <n v="24.450000000000003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n v="1.121"/>
    <n v="44.25"/>
    <s v="theater/plays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n v="1.26"/>
    <n v="67.75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n v="1.0024444444444445"/>
    <n v="65.38000000000001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n v="1.024"/>
    <n v="121.91000000000001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n v="1.0820000000000001"/>
    <n v="47.46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n v="1.0026999999999999"/>
    <n v="92.850000000000009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n v="1.133"/>
    <n v="68.260000000000005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n v="1.2757571428571428"/>
    <n v="37.2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n v="1.0773333333333333"/>
    <n v="25.25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n v="2.42"/>
    <n v="43.22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n v="1.4156666666666666"/>
    <n v="25.14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n v="1.3"/>
    <n v="23.64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n v="1.0603"/>
    <n v="103.96000000000001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n v="1.048"/>
    <n v="50.39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n v="1.36"/>
    <n v="13.6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n v="1"/>
    <n v="28.580000000000002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n v="1"/>
    <n v="63.83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n v="1.24"/>
    <n v="8.86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n v="1.1692307692307693"/>
    <n v="50.669999999999995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n v="1.0333333333333334"/>
    <n v="60.79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n v="1.0774999999999999"/>
    <n v="113.43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n v="1.2024999999999999"/>
    <n v="104.57000000000001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n v="1.0037894736842106"/>
    <n v="98.3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n v="1.0651999999999999"/>
    <n v="35.04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n v="1"/>
    <n v="272.73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n v="1.1066666666666667"/>
    <n v="63.85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n v="1.1471959999999999"/>
    <n v="30.19"/>
    <s v="theater/plays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n v="1.0825925925925926"/>
    <n v="83.5200000000000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n v="1.7"/>
    <n v="64.77000000000001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n v="1.8709899999999999"/>
    <n v="20.12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n v="1.0777777777777777"/>
    <n v="44.1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n v="1"/>
    <n v="40.479999999999997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n v="1.2024999999999999"/>
    <n v="44.54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n v="1.1142857142857143"/>
    <n v="125.8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n v="1.04"/>
    <n v="19.700000000000003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n v="0.01"/>
    <n v="1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n v="0"/>
    <n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n v="0"/>
    <n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n v="5.4545454545454543E-2"/>
    <n v="3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n v="0.31546666666666667"/>
    <n v="60.669999999999995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n v="0"/>
    <n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n v="0"/>
    <n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n v="2E-3"/>
    <n v="23.34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n v="0.01"/>
    <n v="5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n v="3.8875E-2"/>
    <n v="23.930000000000003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n v="0"/>
    <n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n v="1.9E-2"/>
    <n v="15.84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n v="0"/>
    <n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n v="0.41699999999999998"/>
    <n v="29.790000000000003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n v="0.5"/>
    <n v="6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n v="4.8666666666666664E-2"/>
    <n v="24.34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n v="0.19736842105263158"/>
    <n v="50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n v="0"/>
    <n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n v="1.7500000000000002E-2"/>
    <n v="35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n v="6.6500000000000004E-2"/>
    <n v="29.560000000000002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n v="0.32"/>
    <n v="26.67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n v="4.3307086614173228E-3"/>
    <n v="18.34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n v="4.0000000000000002E-4"/>
    <n v="20"/>
    <s v="theater/plays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n v="1.6E-2"/>
    <n v="13.34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n v="0"/>
    <n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n v="8.9999999999999993E-3"/>
    <n v="22.5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n v="0.2016"/>
    <n v="50.4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n v="0.42011733333333334"/>
    <n v="105.03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n v="8.8500000000000002E-3"/>
    <n v="35.4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n v="0.15"/>
    <n v="83.34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n v="4.6699999999999998E-2"/>
    <n v="35.93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n v="0"/>
    <n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n v="0.38119999999999998"/>
    <n v="119.13000000000001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n v="5.4199999999999998E-2"/>
    <n v="90.34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n v="3.5E-4"/>
    <n v="2.34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n v="0"/>
    <n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n v="0.10833333333333334"/>
    <n v="108.34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n v="2.1000000000000001E-2"/>
    <n v="15.75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n v="2.5892857142857141E-3"/>
    <n v="29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n v="0.23333333333333334"/>
    <n v="96.56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n v="0"/>
    <n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n v="0.33600000000000002"/>
    <n v="63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n v="0.1908"/>
    <n v="381.6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n v="4.1111111111111114E-3"/>
    <n v="46.25"/>
    <s v="theater/plays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n v="0.32500000000000001"/>
    <n v="26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n v="0.05"/>
    <n v="1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n v="1.6666666666666668E-3"/>
    <n v="5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n v="0"/>
    <n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n v="0.38066666666666665"/>
    <n v="81.58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n v="1.0500000000000001E-2"/>
    <n v="7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n v="2.7300000000000001E-2"/>
    <n v="27.3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n v="9.0909090909090912E-2"/>
    <n v="29.42"/>
    <s v="theater/plays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n v="5.0000000000000001E-3"/>
    <n v="12.5"/>
    <s v="theater/plays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n v="0"/>
    <n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n v="4.5999999999999999E-2"/>
    <n v="5.75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n v="0.20833333333333334"/>
    <n v="52.089999999999996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n v="4.583333333333333E-2"/>
    <n v="183.34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n v="4.2133333333333335E-2"/>
    <n v="26.34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n v="0"/>
    <n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n v="0.61909090909090914"/>
    <n v="486.43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n v="8.0000000000000002E-3"/>
    <n v="3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n v="1.6666666666666666E-4"/>
    <n v="25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n v="7.7999999999999996E-3"/>
    <n v="9.75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n v="0.05"/>
    <n v="18.75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n v="0.17771428571428571"/>
    <n v="36.589999999999996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n v="9.4166666666666662E-2"/>
    <n v="80.72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n v="8.0000000000000004E-4"/>
    <n v="1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n v="2.75E-2"/>
    <n v="52.8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n v="1.1111111111111112E-4"/>
    <n v="2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n v="3.3333333333333335E-5"/>
    <n v="1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n v="0.36499999999999999"/>
    <n v="46.93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n v="0.14058171745152354"/>
    <n v="78.08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n v="2.0000000000000001E-4"/>
    <n v="1"/>
    <s v="theater/plays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n v="4.0000000000000003E-5"/>
    <n v="1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n v="0.61099999999999999"/>
    <n v="203.67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n v="7.8378378378378383E-2"/>
    <n v="20.720000000000002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n v="0.2185"/>
    <n v="48.559999999999995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n v="0.27239999999999998"/>
    <n v="68.099999999999994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n v="8.5000000000000006E-2"/>
    <n v="8.5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n v="0.26840000000000003"/>
    <n v="51.62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n v="1.29"/>
    <n v="43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n v="1"/>
    <n v="83.34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n v="1"/>
    <n v="30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n v="1.032"/>
    <n v="175.51999999999998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n v="1.0244597777777777"/>
    <n v="231.67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n v="1.25"/>
    <n v="75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n v="1.3083333333333333"/>
    <n v="112.15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n v="1"/>
    <n v="41.669999999999995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n v="1.02069375"/>
    <n v="255.17999999999998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n v="1.0092000000000001"/>
    <n v="162.78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n v="1.06"/>
    <n v="88.34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n v="1.0509677419354839"/>
    <n v="85.740000000000009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n v="1.0276000000000001"/>
    <n v="47.58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n v="1.08"/>
    <n v="72.98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n v="1.0088571428571429"/>
    <n v="90.54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n v="1.28"/>
    <n v="37.65"/>
    <s v="theater/musical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n v="1.3333333333333333"/>
    <n v="36.369999999999997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n v="1.0137499999999999"/>
    <n v="126.72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n v="1.0287500000000001"/>
    <n v="329.2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n v="1.0724"/>
    <n v="81.25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n v="4.0000000000000003E-5"/>
    <n v="1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n v="0.20424999999999999"/>
    <n v="202.23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n v="0"/>
    <n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n v="0.01"/>
    <n v="10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n v="0"/>
    <n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n v="1E-3"/>
    <n v="1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n v="4.2880000000000001E-2"/>
    <n v="82.47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n v="4.8000000000000001E-5"/>
    <n v="2.67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n v="2.5000000000000001E-2"/>
    <n v="12.5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n v="0"/>
    <n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n v="2.1919999999999999E-2"/>
    <n v="18.900000000000002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n v="8.0250000000000002E-2"/>
    <n v="200.63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n v="1.5125E-3"/>
    <n v="201.67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n v="0"/>
    <n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n v="0.59583333333333333"/>
    <n v="65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n v="0.16734177215189874"/>
    <n v="66.099999999999994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n v="1.8666666666666668E-2"/>
    <n v="93.34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n v="0"/>
    <n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n v="0"/>
    <n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n v="0"/>
    <n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n v="1.0962000000000001"/>
    <n v="50.75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n v="1.218"/>
    <n v="60.9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n v="1.0685"/>
    <n v="109.04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n v="1.0071379999999999"/>
    <n v="25.700000000000003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n v="1.0900000000000001"/>
    <n v="41.93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n v="1.1363000000000001"/>
    <n v="88.78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n v="1.1392"/>
    <n v="80.23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n v="1.06"/>
    <n v="78.940000000000012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n v="1.625"/>
    <n v="95.59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n v="1.06"/>
    <n v="69.900000000000006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n v="1.0015624999999999"/>
    <n v="74.540000000000006"/>
    <s v="theater/plays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n v="1.0535000000000001"/>
    <n v="123.95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n v="1.748"/>
    <n v="264.84999999999997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n v="1.02"/>
    <n v="58.629999999999995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n v="1.00125"/>
    <n v="70.89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n v="1.7142857142857142"/>
    <n v="8.58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n v="1.1356666666666666"/>
    <n v="113.57000000000001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n v="1.2946666666666666"/>
    <n v="60.69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n v="1.014"/>
    <n v="110.22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n v="1.0916666666666666"/>
    <n v="136.45999999999998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n v="1.28925"/>
    <n v="53.169999999999995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n v="1.0206"/>
    <n v="86.5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n v="1.465395775862069"/>
    <n v="155.23999999999998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n v="1.00352"/>
    <n v="115.09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n v="1.2164999999999999"/>
    <n v="109.60000000000001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n v="1.0549999999999999"/>
    <n v="45.22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n v="1.1040080000000001"/>
    <n v="104.16000000000001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n v="1"/>
    <n v="35.72"/>
    <s v="theater/spaces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n v="1.76535"/>
    <n v="97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n v="1"/>
    <n v="370.38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n v="1.0329411764705883"/>
    <n v="94.41000000000001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n v="1.0449999999999999"/>
    <n v="48.989999999999995"/>
    <s v="theater/spaces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n v="1.0029999999999999"/>
    <n v="45.6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n v="4.577466666666667"/>
    <n v="23.28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n v="1.0496000000000001"/>
    <n v="63.23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n v="1.7194285714285715"/>
    <n v="153.53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n v="1.0373000000000001"/>
    <n v="90.2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n v="1.0302899999999999"/>
    <n v="118.98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n v="1.1888888888888889"/>
    <n v="80.25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n v="1"/>
    <n v="62.5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n v="3.1869988910451896"/>
    <n v="131.38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n v="1.0850614285714286"/>
    <n v="73.040000000000006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n v="1.0116666666666667"/>
    <n v="178.53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n v="1.12815"/>
    <n v="162.9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n v="1.2049622641509434"/>
    <n v="108.25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n v="1.0774999999999999"/>
    <n v="88.87"/>
    <s v="theater/spaces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n v="1.8"/>
    <n v="54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n v="1.0116666666666667"/>
    <n v="116.74000000000001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n v="1.19756"/>
    <n v="233.89999999999998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n v="1.58"/>
    <n v="158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n v="1.2366666666666666"/>
    <n v="14.84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n v="1.1712499999999999"/>
    <n v="85.190000000000012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n v="1.5696000000000001"/>
    <n v="146.69999999999999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n v="1.13104"/>
    <n v="50.769999999999996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n v="1.0317647058823529"/>
    <n v="87.7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n v="1.0261176470588236"/>
    <n v="242.28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n v="1.0584090909090909"/>
    <n v="146.44999999999999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n v="1.0071428571428571"/>
    <n v="103.18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n v="1.2123333333333333"/>
    <n v="80.47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n v="1.0057142857142858"/>
    <n v="234.67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n v="1.1602222222222223"/>
    <n v="50.69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n v="1.0087999999999999"/>
    <n v="162.70999999999998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n v="1.03"/>
    <n v="120.17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n v="2.4641999999999999"/>
    <n v="67.7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n v="3.0219999999999998"/>
    <n v="52.1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n v="1.4333333333333333"/>
    <n v="51.6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n v="1.3144"/>
    <n v="164.3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n v="1.6801999999999999"/>
    <n v="84.86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n v="1.0967666666666667"/>
    <n v="94.550000000000011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n v="1.0668571428571429"/>
    <n v="45.54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n v="1"/>
    <n v="51.73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n v="1.272"/>
    <n v="50.88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n v="1.4653333333333334"/>
    <n v="191.14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n v="1.1253599999999999"/>
    <n v="89.320000000000007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n v="1.0878684000000001"/>
    <n v="88.59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n v="1.26732"/>
    <n v="96.31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n v="2.1320000000000001"/>
    <n v="33.32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n v="1.0049999999999999"/>
    <n v="37.229999999999997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n v="1.0871389999999999"/>
    <n v="92.14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n v="1.075"/>
    <n v="76.790000000000006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n v="1.1048192771084338"/>
    <n v="96.53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n v="1.28"/>
    <n v="51.9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n v="1.1000666666666667"/>
    <n v="128.91999999999999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n v="1.0934166666666667"/>
    <n v="84.1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n v="1.3270650000000002"/>
    <n v="82.95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n v="1.9084810126582279"/>
    <n v="259.95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n v="1.49"/>
    <n v="37.25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n v="1.6639999999999999"/>
    <n v="177.03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n v="1.0666666666666667"/>
    <n v="74.08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n v="1.06"/>
    <n v="70.67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n v="0.23628571428571429"/>
    <n v="23.630000000000003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n v="1.5E-3"/>
    <n v="37.5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n v="4.0000000000000001E-3"/>
    <n v="13.34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n v="0"/>
    <n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n v="5.0000000000000002E-5"/>
    <n v="1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n v="0"/>
    <n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n v="0"/>
    <n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n v="1.6666666666666666E-4"/>
    <n v="1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n v="3.0066666666666665E-2"/>
    <n v="41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n v="1.5227272727272728E-3"/>
    <n v="55.839999999999996"/>
    <s v="theater/spaces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n v="0"/>
    <n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n v="0.66839999999999999"/>
    <n v="99.77000000000001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n v="0.19566666666666666"/>
    <n v="25.53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n v="0.11294666666666667"/>
    <n v="117.66000000000001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n v="4.0000000000000002E-4"/>
    <n v="5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n v="0.11985714285714286"/>
    <n v="2796.67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n v="2.5000000000000001E-2"/>
    <n v="20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n v="6.9999999999999999E-4"/>
    <n v="87.5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n v="0.14099999999999999"/>
    <n v="20.150000000000002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n v="3.3399999999999999E-2"/>
    <n v="20.880000000000003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n v="0.59775"/>
    <n v="61.309999999999995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n v="1.6666666666666666E-4"/>
    <n v="1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n v="2.3035714285714285E-4"/>
    <n v="92.15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n v="8.8000000000000003E-4"/>
    <n v="7.34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n v="8.6400000000000005E-2"/>
    <n v="64.8"/>
    <s v="theater/spaces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n v="0.15060000000000001"/>
    <n v="30.12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n v="4.7727272727272731E-3"/>
    <n v="52.5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n v="1.1833333333333333E-3"/>
    <n v="23.67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n v="8.4173998587352451E-3"/>
    <n v="415.78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n v="1.8799999999999999E-4"/>
    <n v="53.72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n v="2.1029999999999998E-3"/>
    <n v="420.6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n v="0"/>
    <n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n v="2.8E-3"/>
    <n v="18.670000000000002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n v="0.11579206701157921"/>
    <n v="78.34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n v="2.4400000000000002E-2"/>
    <n v="67.78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n v="2.5000000000000001E-3"/>
    <n v="16.670000000000002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n v="6.2500000000000003E-3"/>
    <n v="62.5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n v="1.9384615384615384E-3"/>
    <n v="42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n v="0.23416000000000001"/>
    <n v="130.09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n v="5.080888888888889E-2"/>
    <n v="1270.23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n v="0.15920000000000001"/>
    <n v="88.45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n v="1.1831900000000001E-2"/>
    <n v="56.35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n v="0.22750000000000001"/>
    <n v="53.53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n v="2.5000000000000001E-4"/>
    <n v="25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n v="3.351206434316354E-3"/>
    <n v="5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n v="3.9750000000000001E-2"/>
    <n v="56.79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n v="0.17150000000000001"/>
    <n v="40.839999999999996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n v="3.608004104669061E-2"/>
    <n v="65.12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n v="0.13900000000000001"/>
    <n v="55.6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n v="0.15225"/>
    <n v="140.54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n v="0.12"/>
    <n v="25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n v="0.391125"/>
    <n v="69.540000000000006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n v="2.6829268292682929E-3"/>
    <n v="5.5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n v="0.29625000000000001"/>
    <n v="237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n v="0.4236099230111206"/>
    <n v="79.88000000000001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n v="4.1000000000000002E-2"/>
    <n v="10.25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n v="0.197625"/>
    <n v="272.58999999999997"/>
    <s v="theater/spaces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n v="5.1999999999999995E-4"/>
    <n v="13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n v="0.25030188679245285"/>
    <n v="58.19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n v="4.0000000000000002E-4"/>
    <n v="1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n v="0.26640000000000003"/>
    <n v="70.11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n v="4.7363636363636365E-2"/>
    <n v="57.89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n v="4.2435339894712751E-2"/>
    <n v="125.28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n v="0"/>
    <n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n v="0.03"/>
    <n v="30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n v="0.57333333333333336"/>
    <n v="43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n v="1E-3"/>
    <n v="1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n v="3.0999999999999999E-3"/>
    <n v="775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n v="5.0000000000000001E-4"/>
    <n v="5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n v="9.8461538461538464E-5"/>
    <n v="12.8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n v="6.6666666666666671E-3"/>
    <n v="10"/>
    <s v="theater/spaces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n v="0.58291457286432158"/>
    <n v="58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n v="0.68153600000000003"/>
    <n v="244.81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n v="3.2499999999999997E-5"/>
    <n v="6.5"/>
    <s v="theater/spaces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n v="0"/>
    <n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n v="4.1599999999999998E-2"/>
    <n v="61.18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n v="0"/>
    <n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n v="1.0860666666666667"/>
    <n v="139.23999999999998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n v="8.0000000000000002E-3"/>
    <n v="1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n v="3.7499999999999999E-2"/>
    <n v="93.75"/>
    <s v="theater/plays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n v="0.15731707317073171"/>
    <n v="53.75"/>
    <s v="theater/plays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n v="3.3333333333333332E-4"/>
    <n v="1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n v="1.08"/>
    <n v="33.75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n v="0.22500000000000001"/>
    <n v="18.75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n v="0.20849420849420849"/>
    <n v="23.150000000000002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n v="1.278"/>
    <n v="29.05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n v="3.3333333333333333E-2"/>
    <n v="5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n v="0"/>
    <n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n v="5.3999999999999999E-2"/>
    <n v="45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n v="9.5999999999999992E-3"/>
    <n v="24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n v="0.51600000000000001"/>
    <n v="32.25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n v="1.6363636363636365E-2"/>
    <n v="15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n v="0"/>
    <n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n v="0.754"/>
    <n v="251.34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n v="0"/>
    <n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n v="0.105"/>
    <n v="437.5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n v="1.1752499999999999"/>
    <n v="110.36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n v="1.3116666666666668"/>
    <n v="41.43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n v="1.04"/>
    <n v="52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n v="1.01"/>
    <n v="34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n v="1.004"/>
    <n v="103.36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n v="1.0595454545454546"/>
    <n v="34.799999999999997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n v="3.3558333333333334"/>
    <n v="41.78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n v="1.1292857142857142"/>
    <n v="64.27000000000001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n v="1.885046"/>
    <n v="31.2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n v="1.0181818181818181"/>
    <n v="62.93"/>
    <s v="theater/plays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n v="1.01"/>
    <n v="98.54"/>
    <s v="theater/plays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n v="1.1399999999999999"/>
    <n v="82.6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n v="1.3348133333333334"/>
    <n v="38.51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n v="1.0153333333333334"/>
    <n v="80.16000000000001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n v="1.0509999999999999"/>
    <n v="28.4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n v="1.2715000000000001"/>
    <n v="80.740000000000009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n v="1.1115384615384616"/>
    <n v="200.7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n v="1.0676000000000001"/>
    <n v="37.6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n v="1.6266666666666667"/>
    <n v="58.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n v="1.6022808571428573"/>
    <n v="60.309999999999995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n v="1.1616666666666666"/>
    <n v="63.37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n v="1.242"/>
    <n v="50.91"/>
    <s v="theater/plays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n v="1.030125"/>
    <n v="100.5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n v="1.1225000000000001"/>
    <n v="31.62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n v="1.0881428571428571"/>
    <n v="65.11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n v="1.1499999999999999"/>
    <n v="79.320000000000007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n v="1.03"/>
    <n v="139.19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n v="1.0113333333333334"/>
    <n v="131.91999999999999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n v="1.0955999999999999"/>
    <n v="91.3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n v="1.148421052631579"/>
    <n v="39.68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n v="1.1739999999999999"/>
    <n v="57.55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n v="1.7173333333333334"/>
    <n v="33.03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n v="1.1416238095238094"/>
    <n v="77.34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n v="1.1975"/>
    <n v="31.94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n v="1.0900000000000001"/>
    <n v="36.339999999999996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n v="1.0088571428571429"/>
    <n v="46.769999999999996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n v="1.0900000000000001"/>
    <n v="40.08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n v="1.0720930232558139"/>
    <n v="100.22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n v="1"/>
    <n v="41.669999999999995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n v="1.0218750000000001"/>
    <n v="46.72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n v="1.1629333333333334"/>
    <n v="71.5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n v="0.65"/>
    <n v="14.45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n v="0.12327272727272727"/>
    <n v="356.84999999999997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n v="0"/>
    <n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n v="4.0266666666666666E-2"/>
    <n v="37.75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n v="1.0200000000000001E-2"/>
    <n v="12.75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n v="0.1174"/>
    <n v="24.46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n v="0"/>
    <n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n v="0.59142857142857141"/>
    <n v="53.08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n v="5.9999999999999995E-4"/>
    <n v="30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n v="0.1145"/>
    <n v="286.25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n v="3.6666666666666666E-3"/>
    <n v="36.669999999999995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n v="0.52159999999999995"/>
    <n v="49.21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n v="2.0000000000000002E-5"/>
    <n v="1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n v="1.2500000000000001E-2"/>
    <n v="12.5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n v="0.54520000000000002"/>
    <n v="109.04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n v="0.25"/>
    <n v="41.669999999999995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n v="0"/>
    <n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n v="3.4125000000000003E-2"/>
    <n v="22.75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n v="0"/>
    <n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n v="0.46363636363636362"/>
    <n v="70.84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n v="1.0349999999999999"/>
    <n v="63.1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n v="1.1932315789473684"/>
    <n v="50.16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n v="1.2576666666666667"/>
    <n v="62.89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n v="1.1974347826086957"/>
    <n v="85.54"/>
    <s v="theater/plays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n v="1.2625"/>
    <n v="53.73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n v="1.0011666666666668"/>
    <n v="127.8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n v="1.0213333333333334"/>
    <n v="106.58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n v="1.0035142857142858"/>
    <n v="262.12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n v="1.0004999999999999"/>
    <n v="57.18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n v="1.1602222222222223"/>
    <n v="50.21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n v="1.0209999999999999"/>
    <n v="66.59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n v="1.0011000000000001"/>
    <n v="168.26"/>
    <s v="theater/plays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n v="1.0084"/>
    <n v="256.38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n v="1.0342499999999999"/>
    <n v="36.619999999999997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n v="1.248"/>
    <n v="37.15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n v="1.0951612903225807"/>
    <n v="45.879999999999995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n v="1.0203333333333333"/>
    <n v="141.72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n v="1.0235000000000001"/>
    <n v="52.489999999999995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n v="1.0416666666666667"/>
    <n v="59.53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n v="1.25"/>
    <n v="50"/>
    <s v="theater/plays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n v="1.0234285714285714"/>
    <n v="193.63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n v="1.0786500000000001"/>
    <n v="106.80000000000001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n v="1.0988461538461538"/>
    <n v="77.22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n v="1.61"/>
    <n v="57.5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n v="1.3120000000000001"/>
    <n v="50.47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n v="1.1879999999999999"/>
    <n v="97.38000000000001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n v="1.0039275000000001"/>
    <n v="34.919999999999995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n v="1.0320666666666667"/>
    <n v="85.54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n v="1.006"/>
    <n v="182.9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n v="1.0078754285714286"/>
    <n v="131.13999999999999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n v="1.1232142857142857"/>
    <n v="39.82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n v="1.0591914022517912"/>
    <n v="59.71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n v="1.0056666666666667"/>
    <n v="88.740000000000009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n v="1.1530588235294117"/>
    <n v="58.69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n v="1.273042"/>
    <n v="69.570000000000007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n v="1.028375"/>
    <n v="115.8800000000000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n v="1.0293749999999999"/>
    <n v="23.87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n v="1.043047619047619"/>
    <n v="81.13000000000001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n v="1.1122000000000001"/>
    <n v="57.629999999999995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n v="1.0586"/>
    <n v="46.43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n v="1.0079166666666666"/>
    <n v="60.48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n v="1.0492727272727274"/>
    <n v="65.58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n v="1.01552"/>
    <n v="119.2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n v="1.1073333333333333"/>
    <n v="83.05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n v="1.2782222222222221"/>
    <n v="57.52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n v="1.0182500000000001"/>
    <n v="177.09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n v="1.012576923076923"/>
    <n v="70.78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n v="1.75"/>
    <n v="29.17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n v="1.2806"/>
    <n v="72.77000000000001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n v="1.0629949999999999"/>
    <n v="51.86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n v="1.052142857142857"/>
    <n v="98.2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n v="1.0616782608695652"/>
    <n v="251.73999999999998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n v="1.0924"/>
    <n v="74.83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n v="1.0045454545454546"/>
    <n v="67.660000000000011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n v="1.0304098360655738"/>
    <n v="93.820000000000007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n v="1.121664"/>
    <n v="41.239999999999995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n v="1.03"/>
    <n v="52.559999999999995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n v="1.64"/>
    <n v="70.290000000000006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n v="1.3128333333333333"/>
    <n v="48.33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n v="1.0209999999999999"/>
    <n v="53.18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n v="1.28"/>
    <n v="60.96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n v="1.0149999999999999"/>
    <n v="116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n v="1.0166666666666666"/>
    <n v="61"/>
    <s v="theater/plays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n v="1.3"/>
    <n v="38.239999999999995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n v="1.5443"/>
    <n v="106.51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n v="1.0740000000000001"/>
    <n v="204.57999999999998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n v="1.0132258064516129"/>
    <n v="54.919999999999995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n v="1.0027777777777778"/>
    <n v="150.41999999999999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n v="1.1684444444444444"/>
    <n v="52.58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n v="1.0860000000000001"/>
    <n v="54.3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n v="1.034"/>
    <n v="76.03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n v="1.1427586206896552"/>
    <n v="105.2100000000000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n v="1.03"/>
    <n v="68.67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n v="1.216"/>
    <n v="129.37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n v="1.026467741935484"/>
    <n v="134.26999999999998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n v="1.0475000000000001"/>
    <n v="17.830000000000002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n v="1.016"/>
    <n v="203.2"/>
    <s v="theater/plays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n v="1.1210242048409682"/>
    <n v="69.190000000000012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n v="1.0176666666666667"/>
    <n v="125.13000000000001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n v="1"/>
    <n v="73.53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n v="1.0026489999999999"/>
    <n v="48.44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n v="1.3304200000000002"/>
    <n v="26.610000000000003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n v="1.212"/>
    <n v="33.669999999999995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n v="1.1399999999999999"/>
    <n v="40.72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n v="2.8613861386138613"/>
    <n v="19.270000000000003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n v="1.7044444444444444"/>
    <n v="84.29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n v="1.1833333333333333"/>
    <n v="29.59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n v="1.0285857142857142"/>
    <n v="26.67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n v="1.4406666666666668"/>
    <n v="45.98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n v="1.0007272727272727"/>
    <n v="125.10000000000001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n v="1.0173000000000001"/>
    <n v="141.29999999999998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n v="1.1619999999999999"/>
    <n v="55.339999999999996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n v="1.3616666666666666"/>
    <n v="46.43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n v="1.3346666666666667"/>
    <n v="57.2"/>
    <s v="theater/plays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n v="1.0339285714285715"/>
    <n v="173.7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n v="1.1588888888888889"/>
    <n v="59.6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n v="1.0451666666666666"/>
    <n v="89.59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n v="1.0202500000000001"/>
    <n v="204.05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n v="1.7533333333333334"/>
    <n v="48.71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n v="1.0668"/>
    <n v="53.34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n v="1.2228571428571429"/>
    <n v="75.09"/>
    <s v="theater/plays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n v="1.5942857142857143"/>
    <n v="18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n v="1.0007692307692309"/>
    <n v="209.84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n v="1.0984"/>
    <n v="61.03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n v="1.0004"/>
    <n v="6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n v="1.1605000000000001"/>
    <n v="80.040000000000006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n v="2.1074999999999999"/>
    <n v="29.07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n v="1.1000000000000001"/>
    <n v="49.44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n v="1.0008673425918038"/>
    <n v="93.98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n v="1.0619047619047619"/>
    <n v="61.949999999999996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n v="1.256"/>
    <n v="78.5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n v="1.08"/>
    <n v="33.75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n v="1.01"/>
    <n v="66.45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n v="1.0740000000000001"/>
    <n v="35.799999999999997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n v="1.0151515151515151"/>
    <n v="145.66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n v="1.2589999999999999"/>
    <n v="25.700000000000003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n v="1.0166666666666666"/>
    <n v="152.5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n v="1.125"/>
    <n v="30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n v="1.0137499999999999"/>
    <n v="142.29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n v="1.0125"/>
    <n v="24.55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n v="1.4638888888888888"/>
    <n v="292.77999999999997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n v="1.1679999999999999"/>
    <n v="44.93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n v="1.0626666666666666"/>
    <n v="23.110000000000003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n v="1.0451999999999999"/>
    <n v="80.400000000000006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n v="1"/>
    <n v="72.290000000000006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n v="1.0457142857142858"/>
    <n v="32.979999999999997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n v="1.3862051149573753"/>
    <n v="116.66000000000001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n v="1.0032000000000001"/>
    <n v="79.62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n v="1"/>
    <n v="27.78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n v="1.1020000000000001"/>
    <n v="81.03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n v="1.0218"/>
    <n v="136.85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n v="1.0435000000000001"/>
    <n v="177.62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n v="1.3816666666666666"/>
    <n v="109.08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n v="1"/>
    <n v="119.65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n v="1.0166666666666666"/>
    <n v="78.210000000000008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n v="1.7142857142857142"/>
    <n v="52.18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n v="1.0144444444444445"/>
    <n v="114.13000000000001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n v="1.3"/>
    <n v="50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n v="1.1000000000000001"/>
    <n v="91.67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n v="1.1944999999999999"/>
    <n v="108.60000000000001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n v="1.002909090909091"/>
    <n v="69.83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n v="1.534"/>
    <n v="109.58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n v="1.0442857142857143"/>
    <n v="71.67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n v="1.0109999999999999"/>
    <n v="93.62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n v="1.0751999999999999"/>
    <n v="76.8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n v="3.15"/>
    <n v="35.799999999999997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n v="1.0193333333333334"/>
    <n v="55.6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n v="1.2628571428571429"/>
    <n v="147.34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n v="1.014"/>
    <n v="56.339999999999996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n v="1.01"/>
    <n v="96.2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n v="1.0299"/>
    <n v="63.58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n v="1.0625"/>
    <n v="184.79"/>
    <s v="theater/plays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n v="1.0137777777777779"/>
    <n v="126.73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n v="1.1346000000000001"/>
    <n v="83.43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n v="2.1800000000000002"/>
    <n v="54.5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n v="1.0141935483870967"/>
    <n v="302.3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n v="1.0593333333333332"/>
    <n v="44.14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n v="1.04"/>
    <n v="866.67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n v="2.21"/>
    <n v="61.39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n v="1.1866666666666668"/>
    <n v="29.67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n v="1.046"/>
    <n v="45.48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n v="1.0389999999999999"/>
    <n v="96.210000000000008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n v="1.1773333333333333"/>
    <n v="67.930000000000007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n v="1.385"/>
    <n v="30.78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n v="1.0349999999999999"/>
    <n v="38.339999999999996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n v="1.0024999999999999"/>
    <n v="66.84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n v="1.0657142857142856"/>
    <n v="71.740000000000009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n v="1"/>
    <n v="176.48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n v="1.0001249999999999"/>
    <n v="421.1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n v="1.0105"/>
    <n v="104.99000000000001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n v="1.0763636363636364"/>
    <n v="28.200000000000003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n v="1.0365"/>
    <n v="54.559999999999995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n v="1.0443333333333333"/>
    <n v="111.9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n v="1.0225"/>
    <n v="85.210000000000008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n v="1.0074285714285713"/>
    <n v="76.660000000000011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n v="1.1171428571428572"/>
    <n v="65.17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n v="1.0001100000000001"/>
    <n v="93.77000000000001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n v="1"/>
    <n v="133.34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n v="1.05"/>
    <n v="51.22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n v="1.1686666666666667"/>
    <n v="100.18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n v="1.038"/>
    <n v="34.6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n v="1.145"/>
    <n v="184.67999999999998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n v="1.024"/>
    <n v="69.820000000000007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n v="2.23"/>
    <n v="61.949999999999996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n v="1"/>
    <n v="41.669999999999995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n v="1.0580000000000001"/>
    <n v="36.07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n v="1.4236363636363636"/>
    <n v="29"/>
    <s v="theater/plays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n v="1.84"/>
    <n v="24.220000000000002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n v="1.0433333333333332"/>
    <n v="55.9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n v="1.1200000000000001"/>
    <n v="11.67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n v="1.1107499999999999"/>
    <n v="68.36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n v="1.0375000000000001"/>
    <n v="27.07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n v="1.0041"/>
    <n v="118.13000000000001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n v="1.0186206896551724"/>
    <n v="44.76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n v="1.0976666666666666"/>
    <n v="99.79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n v="1"/>
    <n v="117.65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n v="1.22"/>
    <n v="203.34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n v="1.3757142857142857"/>
    <n v="28.330000000000002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n v="1.0031000000000001"/>
    <n v="110.24000000000001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n v="1.071"/>
    <n v="31.98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n v="2.11"/>
    <n v="58.62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n v="1.236"/>
    <n v="29.430000000000003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n v="1.085"/>
    <n v="81.38000000000001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n v="1.0356666666666667"/>
    <n v="199.17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n v="1"/>
    <n v="115.39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n v="1.3"/>
    <n v="46.43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n v="1.0349999999999999"/>
    <n v="70.570000000000007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n v="1"/>
    <n v="22.23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n v="1.196"/>
    <n v="159.47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n v="1.0000058823529412"/>
    <n v="37.78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n v="1.00875"/>
    <n v="72.06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n v="1.0654545454545454"/>
    <n v="63.699999999999996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n v="1.38"/>
    <n v="28.42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n v="1.0115000000000001"/>
    <n v="103.22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n v="1.091"/>
    <n v="71.16000000000001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n v="1.4"/>
    <n v="35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n v="1.0358333333333334"/>
    <n v="81.78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n v="1.0297033333333332"/>
    <n v="297.02999999999997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n v="1.0813333333333333"/>
    <n v="46.6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n v="1"/>
    <n v="51.73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n v="1.0275000000000001"/>
    <n v="40.299999999999997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n v="1.3"/>
    <n v="16.25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n v="1.0854949999999999"/>
    <n v="30.16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n v="1"/>
    <n v="95.240000000000009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n v="1.0965"/>
    <n v="52.22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n v="1.0026315789473683"/>
    <n v="134.16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n v="1.0555000000000001"/>
    <n v="62.83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n v="1.1200000000000001"/>
    <n v="58.949999999999996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n v="1.0589999999999999"/>
    <n v="143.10999999999999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n v="1.01"/>
    <n v="84.17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n v="1.042"/>
    <n v="186.07999999999998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n v="1.3467833333333334"/>
    <n v="89.79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n v="1.052184"/>
    <n v="64.160000000000011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n v="1.026"/>
    <n v="59.66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n v="1"/>
    <n v="31.25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n v="1.855"/>
    <n v="41.23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n v="2.89"/>
    <n v="43.35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n v="1"/>
    <n v="64.52000000000001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n v="1.0820000000000001"/>
    <n v="43.28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n v="1.0780000000000001"/>
    <n v="77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n v="1.0976190476190477"/>
    <n v="51.23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n v="1.70625"/>
    <n v="68.25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n v="1.52"/>
    <n v="19.490000000000002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n v="1.0123076923076924"/>
    <n v="41.129999999999995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n v="1.532"/>
    <n v="41.4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n v="1.2833333333333334"/>
    <n v="27.5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n v="1.0071428571428571"/>
    <n v="33.58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n v="1.0065"/>
    <n v="145.87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n v="1.913"/>
    <n v="358.69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n v="1.4019999999999999"/>
    <n v="50.989999999999995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n v="1.2433537832310839"/>
    <n v="45.04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n v="1.262"/>
    <n v="17.53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n v="1.9"/>
    <n v="50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n v="1.39"/>
    <n v="57.919999999999995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n v="2.02"/>
    <n v="29.7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n v="1.0338000000000001"/>
    <n v="90.690000000000012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n v="1.023236"/>
    <n v="55.019999999999996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n v="1.03"/>
    <n v="57.23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n v="1.2714285714285714"/>
    <n v="72.960000000000008"/>
    <s v="theater/plays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n v="1.01"/>
    <n v="64.47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n v="1.2178"/>
    <n v="716.36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n v="1.1339285714285714"/>
    <n v="50.4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n v="1.5"/>
    <n v="41.669999999999995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n v="2.1459999999999999"/>
    <n v="35.769999999999996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n v="1.0205"/>
    <n v="88.740000000000009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n v="1"/>
    <n v="148.48999999999998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n v="1.01"/>
    <n v="51.8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n v="1.1333333333333333"/>
    <n v="20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n v="1.04"/>
    <n v="52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n v="1.1533333333333333"/>
    <n v="53.239999999999995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n v="1.1285000000000001"/>
    <n v="39.6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n v="1.2786666666666666"/>
    <n v="34.25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n v="1.4266666666666667"/>
    <n v="164.62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n v="1.1879999999999999"/>
    <n v="125.06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n v="1.3833333333333333"/>
    <n v="51.879999999999995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n v="1.599402985074627"/>
    <n v="40.29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n v="1.1424000000000001"/>
    <n v="64.91000000000001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n v="1.0060606060606061"/>
    <n v="55.339999999999996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n v="1.552"/>
    <n v="83.15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n v="1.2775000000000001"/>
    <n v="38.72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n v="1.212"/>
    <n v="125.38000000000001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n v="1.127"/>
    <n v="78.27000000000001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n v="1.2749999999999999"/>
    <n v="47.23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n v="1.5820000000000001"/>
    <n v="79.099999999999994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n v="1.0526894736842105"/>
    <n v="114.30000000000001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n v="1"/>
    <n v="51.73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n v="1"/>
    <n v="30.770000000000003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n v="1.0686"/>
    <n v="74.210000000000008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n v="1.244"/>
    <n v="47.85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n v="1.0870406189555126"/>
    <n v="34.409999999999997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n v="1.0242424242424242"/>
    <n v="40.239999999999995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n v="1.0549999999999999"/>
    <n v="60.29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n v="1.0629999999999999"/>
    <n v="25.310000000000002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n v="1.0066666666666666"/>
    <n v="35.96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n v="1.054"/>
    <n v="136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n v="1.0755999999999999"/>
    <n v="70.77000000000001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n v="1"/>
    <n v="125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n v="1.0376000000000001"/>
    <n v="66.5200000000000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n v="1.0149999999999999"/>
    <n v="105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n v="1.044"/>
    <n v="145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n v="1.8"/>
    <n v="12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n v="1.0633333333333332"/>
    <n v="96.67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n v="1.0055555555555555"/>
    <n v="60.339999999999996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n v="1.012"/>
    <n v="79.900000000000006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n v="1"/>
    <n v="58.83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n v="1.1839285714285714"/>
    <n v="75.350000000000009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n v="1.1000000000000001"/>
    <n v="55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n v="1.0266666666666666"/>
    <n v="66.960000000000008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n v="1"/>
    <n v="227.28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n v="1"/>
    <n v="307.7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n v="1.10046"/>
    <n v="50.03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n v="1.0135000000000001"/>
    <n v="72.400000000000006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n v="1.0075000000000001"/>
    <n v="95.960000000000008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n v="1.6942857142857144"/>
    <n v="45.62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n v="1"/>
    <n v="41.03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n v="1.1365000000000001"/>
    <n v="56.83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n v="1.0156000000000001"/>
    <n v="137.25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n v="1.06"/>
    <n v="75.72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n v="1.02"/>
    <n v="99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n v="1.1691666666666667"/>
    <n v="81.570000000000007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n v="1.0115151515151515"/>
    <n v="45.1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n v="1.32"/>
    <n v="36.669999999999995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n v="1"/>
    <n v="125"/>
    <s v="theater/plays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n v="1.28"/>
    <n v="49.239999999999995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n v="1.1895833333333334"/>
    <n v="42.3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n v="1.262"/>
    <n v="78.88000000000001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n v="1.5620000000000001"/>
    <n v="38.29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n v="1.0315000000000001"/>
    <n v="44.85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n v="1.5333333333333334"/>
    <n v="13.53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n v="1.8044444444444445"/>
    <n v="43.5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n v="1.2845"/>
    <n v="30.96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n v="1.1966666666666668"/>
    <n v="55.239999999999995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n v="1.23"/>
    <n v="46.129999999999995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n v="1.05"/>
    <n v="39.379999999999995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n v="1.0223636363636364"/>
    <n v="66.16000000000001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n v="1.0466666666666666"/>
    <n v="54.14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n v="1"/>
    <n v="104.17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n v="1.004"/>
    <n v="31.380000000000003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n v="1.0227272727272727"/>
    <n v="59.22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n v="1.1440928571428572"/>
    <n v="119.18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n v="1.019047619047619"/>
    <n v="164.62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n v="1.02"/>
    <n v="24.290000000000003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n v="1.048"/>
    <n v="40.94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n v="1.0183333333333333"/>
    <n v="61.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n v="1"/>
    <n v="38.65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n v="1.0627272727272727"/>
    <n v="56.21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n v="1.1342219999999998"/>
    <n v="107.0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n v="1"/>
    <n v="171.42999999999998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n v="1.0045454545454546"/>
    <n v="110.5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n v="1.0003599999999999"/>
    <n v="179.28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n v="1.44"/>
    <n v="22.9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n v="1.0349999999999999"/>
    <n v="43.129999999999995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n v="1.0843750000000001"/>
    <n v="46.9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n v="1.024"/>
    <n v="47.4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n v="1.4888888888888889"/>
    <n v="15.129999999999999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n v="1.0549000000000002"/>
    <n v="21.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n v="1.0049999999999999"/>
    <n v="59.12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n v="1.3055555555555556"/>
    <n v="97.92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n v="1.0475000000000001"/>
    <n v="55.14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n v="1.0880000000000001"/>
    <n v="26.540000000000003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n v="1.1100000000000001"/>
    <n v="58.43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n v="1.0047999999999999"/>
    <n v="122.54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n v="1.1435"/>
    <n v="87.97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n v="1.2206666666666666"/>
    <n v="73.239999999999995"/>
    <s v="theater/plays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n v="1"/>
    <n v="55.559999999999995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n v="1.028"/>
    <n v="39.54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n v="1.0612068965517241"/>
    <n v="136.78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n v="1.0133000000000001"/>
    <n v="99.350000000000009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n v="1"/>
    <n v="20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n v="1.3"/>
    <n v="28.89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n v="1.0001333333333333"/>
    <n v="40.549999999999997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n v="1"/>
    <n v="35.72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n v="1.1388888888888888"/>
    <n v="37.97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n v="1"/>
    <n v="33.339999999999996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n v="2.87"/>
    <n v="58.58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n v="1.085"/>
    <n v="135.63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n v="1.155"/>
    <n v="30.94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n v="1.1911764705882353"/>
    <n v="176.09"/>
    <s v="theater/plays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n v="1.0942666666666667"/>
    <n v="151.98999999999998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n v="1.266"/>
    <n v="22.610000000000003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n v="1.0049999999999999"/>
    <n v="18.28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n v="1.2749999999999999"/>
    <n v="82.26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n v="1.0005999999999999"/>
    <n v="68.540000000000006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n v="1.75"/>
    <n v="68.06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n v="1.2725"/>
    <n v="72.72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n v="1.1063333333333334"/>
    <n v="77.190000000000012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n v="1.2593749999999999"/>
    <n v="55.98"/>
    <s v="theater/plays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n v="1.1850000000000001"/>
    <n v="49.699999999999996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n v="1.0772727272727274"/>
    <n v="79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n v="1.026"/>
    <n v="77.73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n v="1.101"/>
    <n v="40.78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n v="2.02"/>
    <n v="59.419999999999995"/>
    <s v="theater/plays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n v="1.3"/>
    <n v="3.25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n v="1.0435000000000001"/>
    <n v="39.379999999999995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n v="1.0004999999999999"/>
    <n v="81.680000000000007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n v="1.7066666666666668"/>
    <n v="44.919999999999995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n v="1.1283333333333334"/>
    <n v="49.059999999999995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n v="1.84"/>
    <n v="30.67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n v="1.3026666666666666"/>
    <n v="61.07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n v="1.0545454545454545"/>
    <n v="29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n v="1"/>
    <n v="29.630000000000003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n v="1.5331632653061225"/>
    <n v="143.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n v="1.623"/>
    <n v="52.36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n v="1.36"/>
    <n v="66.67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n v="1.444"/>
    <n v="126.67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n v="1"/>
    <n v="62.5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n v="1.008"/>
    <n v="35.5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n v="1.0680000000000001"/>
    <n v="37.089999999999996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n v="1.248"/>
    <n v="69.34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n v="1.1891891891891893"/>
    <n v="17.260000000000002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n v="1.01"/>
    <n v="36.08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n v="1.1299999999999999"/>
    <n v="66.48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n v="1.0519047619047619"/>
    <n v="56.07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n v="1.0973333333333333"/>
    <n v="47.03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n v="1.00099"/>
    <n v="47.669999999999995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n v="1.2"/>
    <n v="88.240000000000009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n v="1.0493333333333332"/>
    <n v="80.72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n v="1.0266666666666666"/>
    <n v="39.489999999999995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n v="1.0182500000000001"/>
    <n v="84.86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n v="1"/>
    <n v="68.97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n v="0"/>
    <n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n v="1.9999999999999999E-6"/>
    <n v="1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n v="3.3333333333333332E-4"/>
    <n v="1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n v="0.51023391812865493"/>
    <n v="147.88999999999999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n v="0.2"/>
    <n v="10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n v="0.35239999999999999"/>
    <n v="56.839999999999996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n v="4.2466666666666666E-2"/>
    <n v="176.95"/>
    <s v="theater/musical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n v="0.36457142857142855"/>
    <n v="127.6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n v="0"/>
    <n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n v="0.30866666666666664"/>
    <n v="66.150000000000006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n v="6.545454545454546E-2"/>
    <n v="108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n v="4.0000000000000003E-5"/>
    <n v="1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n v="5.5E-2"/>
    <n v="18.34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n v="0"/>
    <n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n v="2.1428571428571429E-2"/>
    <n v="7.5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n v="0"/>
    <n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n v="0.16420000000000001"/>
    <n v="68.42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n v="1E-3"/>
    <n v="1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n v="4.8099999999999997E-2"/>
    <n v="60.129999999999995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n v="0.06"/>
    <n v="15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n v="1.003825"/>
    <n v="550.04999999999995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n v="1.04"/>
    <n v="97.5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n v="1"/>
    <n v="29.42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n v="1.04"/>
    <n v="57.78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n v="2.5066666666666668"/>
    <n v="44.239999999999995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n v="1.0049999999999999"/>
    <n v="60.9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n v="1.744"/>
    <n v="68.850000000000009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n v="1.1626000000000001"/>
    <n v="73.59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n v="1.0582"/>
    <n v="115.03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n v="1.1074999999999999"/>
    <n v="110.75"/>
    <s v="theater/plays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n v="1.0066666666666666"/>
    <n v="75.5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n v="1.0203333333333333"/>
    <n v="235.47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n v="1"/>
    <n v="11.37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n v="1.1100000000000001"/>
    <n v="92.5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n v="1.0142500000000001"/>
    <n v="202.85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n v="1.04"/>
    <n v="26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n v="1.09375"/>
    <n v="46.059999999999995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n v="1.1516129032258065"/>
    <n v="51"/>
    <s v="theater/plays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n v="1"/>
    <n v="31.580000000000002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n v="1.0317033333333334"/>
    <n v="53.37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n v="1.0349999999999999"/>
    <n v="36.97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n v="1.3819999999999999"/>
    <n v="81.300000000000011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n v="1.0954545454545455"/>
    <n v="20.09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n v="1.0085714285714287"/>
    <n v="88.25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n v="1.0153333333333334"/>
    <n v="53.44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n v="1.13625"/>
    <n v="39.869999999999997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n v="1"/>
    <n v="145.16999999999999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n v="1.4"/>
    <n v="23.34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n v="1.2875000000000001"/>
    <n v="64.38000000000001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n v="1.0290416666666666"/>
    <n v="62.059999999999995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n v="1.0249999999999999"/>
    <n v="66.13000000000001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n v="1.101"/>
    <n v="73.400000000000006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n v="1.1276666666666666"/>
    <n v="99.5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n v="1.119"/>
    <n v="62.169999999999995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n v="1.3919999999999999"/>
    <n v="62.33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n v="1.1085714285714285"/>
    <n v="58.79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n v="1.3906666666666667"/>
    <n v="45.35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n v="1.0569999999999999"/>
    <n v="41.949999999999996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n v="1.0142857142857142"/>
    <n v="59.169999999999995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n v="1.0024500000000001"/>
    <n v="200.49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n v="1.0916666666666666"/>
    <n v="83.98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n v="1.1833333333333333"/>
    <n v="57.26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n v="1.2"/>
    <n v="58.07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n v="1.2796000000000001"/>
    <n v="186.81"/>
    <s v="theater/plays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n v="1.26"/>
    <n v="74.12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n v="1.2912912912912913"/>
    <n v="30.720000000000002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n v="1.0742857142857143"/>
    <n v="62.669999999999995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n v="1.00125"/>
    <n v="121.37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n v="1.55"/>
    <n v="39.75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n v="1.08"/>
    <n v="72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n v="1.1052"/>
    <n v="40.64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n v="1.008"/>
    <n v="63"/>
    <s v="theater/plays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n v="1.212"/>
    <n v="33.669999999999995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n v="1.0033333333333334"/>
    <n v="38.589999999999996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n v="1.0916666666666666"/>
    <n v="155.95999999999998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n v="1.2342857142857142"/>
    <n v="43.2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n v="1.3633666666666666"/>
    <n v="15.15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n v="1.0346657233816767"/>
    <n v="83.58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n v="1.2133333333333334"/>
    <n v="140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n v="1.86"/>
    <n v="80.87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n v="3"/>
    <n v="53.85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n v="1.0825"/>
    <n v="30.930000000000003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n v="1.4115384615384616"/>
    <n v="67.97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n v="1.1399999999999999"/>
    <n v="27.150000000000002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n v="1.5373333333333334"/>
    <n v="110.87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n v="1.0149999999999999"/>
    <n v="106.85000000000001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n v="1.0235000000000001"/>
    <n v="105.5200000000000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n v="1.0257142857142858"/>
    <n v="132.97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n v="1.5575000000000001"/>
    <n v="51.919999999999995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n v="1.0075000000000001"/>
    <n v="310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n v="2.3940000000000001"/>
    <n v="26.03"/>
    <s v="theater/plays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n v="2.1"/>
    <n v="105"/>
    <s v="theater/plays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n v="1.0451515151515152"/>
    <n v="86.23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n v="1.008"/>
    <n v="114.55000000000001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n v="1.1120000000000001"/>
    <n v="47.66"/>
    <s v="theater/plays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n v="1.0204444444444445"/>
    <n v="72.89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n v="1.0254767441860466"/>
    <n v="49.55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n v="1.27"/>
    <n v="25.4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n v="3.3870588235294119"/>
    <n v="62.589999999999996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n v="1.0075000000000001"/>
    <n v="61.07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n v="9.3100000000000002E-2"/>
    <n v="60.07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n v="7.2400000000000006E-2"/>
    <n v="72.400000000000006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n v="0.1"/>
    <n v="10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n v="0.11272727272727273"/>
    <n v="51.669999999999995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n v="0.15411764705882353"/>
    <n v="32.75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n v="0"/>
    <n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n v="0.28466666666666668"/>
    <n v="61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n v="0.13333333333333333"/>
    <n v="1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n v="6.6666666666666671E-3"/>
    <n v="1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n v="0.21428571428571427"/>
    <n v="37.5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n v="0.18"/>
    <n v="45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n v="0.20125000000000001"/>
    <n v="100.63000000000001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n v="0.17899999999999999"/>
    <n v="25.580000000000002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n v="0"/>
    <n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n v="0.02"/>
    <n v="25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n v="0"/>
    <n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n v="0"/>
    <n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n v="0.1"/>
    <n v="10"/>
    <s v="theater/plays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n v="2.3764705882352941E-2"/>
    <n v="202"/>
    <s v="theater/plays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n v="0.01"/>
    <n v="25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n v="1.0351999999999999"/>
    <n v="99.54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n v="1.05"/>
    <n v="75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n v="1.0044999999999999"/>
    <n v="215.25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n v="1.3260000000000001"/>
    <n v="120.55000000000001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n v="1.1299999999999999"/>
    <n v="37.669999999999995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n v="1.0334000000000001"/>
    <n v="172.23999999999998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n v="1.2"/>
    <n v="111.12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n v="1.2963636363636364"/>
    <n v="25.470000000000002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n v="1.0111111111111111"/>
    <n v="267.64999999999998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n v="1.0851428571428572"/>
    <n v="75.959999999999994"/>
    <s v="theater/musical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n v="1.0233333333333334"/>
    <n v="59.04"/>
    <s v="theater/musical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n v="1.1024425000000002"/>
    <n v="50.12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n v="1.010154"/>
    <n v="55.51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n v="1"/>
    <n v="166.67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n v="1.0624"/>
    <n v="47.43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n v="1"/>
    <n v="64.940000000000012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n v="1"/>
    <n v="55.559999999999995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n v="1.1345714285714286"/>
    <n v="74.23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n v="1.0265010000000001"/>
    <n v="106.93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n v="1.1675"/>
    <n v="41.699999999999996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n v="1.0765274999999999"/>
    <n v="74.25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n v="1"/>
    <n v="73.34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n v="1"/>
    <n v="100"/>
    <s v="theater/musical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n v="1.46"/>
    <n v="38.43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n v="1.1020000000000001"/>
    <n v="166.97"/>
    <s v="theater/musical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n v="1.0820000000000001"/>
    <n v="94.92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n v="1"/>
    <n v="100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n v="1.0024999999999999"/>
    <n v="143.22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n v="1.0671250000000001"/>
    <n v="90.820000000000007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n v="1.4319999999999999"/>
    <n v="48.55"/>
    <s v="theater/musical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n v="1.0504166666666668"/>
    <n v="70.03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n v="1.0398000000000001"/>
    <n v="135.63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n v="1.2"/>
    <n v="100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n v="1.0966666666666667"/>
    <n v="94.910000000000011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n v="1.0175000000000001"/>
    <n v="75.38000000000001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n v="1.2891666666666666"/>
    <n v="64.460000000000008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n v="1.1499999999999999"/>
    <n v="115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n v="1.5075000000000001"/>
    <n v="100.5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n v="1.1096666666666666"/>
    <n v="93.78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n v="1.0028571428571429"/>
    <n v="35.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n v="6.6666666666666671E-3"/>
    <n v="50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n v="3.267605633802817E-2"/>
    <n v="29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n v="0"/>
    <n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n v="0"/>
    <n v="0"/>
    <s v="theater/musical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n v="2.8E-3"/>
    <n v="17.5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n v="0.59657142857142853"/>
    <n v="174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n v="0.01"/>
    <n v="5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n v="1.6666666666666666E-2"/>
    <n v="5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n v="4.4444444444444447E-5"/>
    <n v="1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n v="0.89666666666666661"/>
    <n v="145.41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n v="1.4642857142857143E-2"/>
    <n v="205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n v="4.02E-2"/>
    <n v="100.5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n v="4.0045454545454544E-2"/>
    <n v="55.07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n v="8.5199999999999998E-2"/>
    <n v="47.339999999999996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n v="0"/>
    <n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n v="0.19650000000000001"/>
    <n v="58.95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n v="0"/>
    <n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n v="2.0000000000000002E-5"/>
    <n v="1.5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n v="6.6666666666666664E-4"/>
    <n v="5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n v="0.30333333333333334"/>
    <n v="50.559999999999995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n v="1"/>
    <n v="41.669999999999995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n v="1.0125"/>
    <n v="53.29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n v="1.2173333333333334"/>
    <n v="70.240000000000009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n v="3.3"/>
    <n v="43.43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n v="1.0954999999999999"/>
    <n v="199.19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n v="1.0095190476190474"/>
    <n v="78.52000000000001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n v="1.4013333333333333"/>
    <n v="61.83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n v="1.0000100000000001"/>
    <n v="50.01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n v="1.19238"/>
    <n v="48.339999999999996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n v="1.0725"/>
    <n v="107.25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n v="2.2799999999999998"/>
    <n v="57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n v="1.0640000000000001"/>
    <n v="40.93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n v="1.4333333333333333"/>
    <n v="21.5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n v="1.0454285714285714"/>
    <n v="79.550000000000011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n v="1.1002000000000001"/>
    <n v="72.39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n v="1.06"/>
    <n v="64.64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n v="1.08"/>
    <n v="38.58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n v="1.0542"/>
    <n v="107.58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n v="1.1916666666666667"/>
    <n v="27.5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n v="1.5266666666666666"/>
    <n v="70.47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n v="1"/>
    <n v="178.57999999999998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n v="1.002"/>
    <n v="62.629999999999995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n v="2.25"/>
    <n v="75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n v="1.0602199999999999"/>
    <n v="58.91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n v="1.0466666666666666"/>
    <n v="139.56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n v="1.1666666666666667"/>
    <n v="70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n v="1.0903333333333334"/>
    <n v="57.39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n v="1.6"/>
    <n v="40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n v="1.125"/>
    <n v="64.290000000000006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n v="1.0209999999999999"/>
    <n v="120.12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n v="1.00824"/>
    <n v="1008.24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n v="1.0125"/>
    <n v="63.29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n v="65"/>
    <n v="21.67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n v="8.72E-2"/>
    <n v="25.650000000000002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n v="0.21940000000000001"/>
    <n v="47.699999999999996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n v="0.21299999999999999"/>
    <n v="56.059999999999995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n v="0.41489795918367345"/>
    <n v="81.319999999999993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n v="2.1049999999999999E-2"/>
    <n v="70.17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n v="2.7E-2"/>
    <n v="23.630000000000003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n v="0.16161904761904761"/>
    <n v="188.56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n v="0.16376923076923078"/>
    <n v="49.519999999999996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n v="7.0433333333333334E-2"/>
    <n v="75.47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n v="3.7999999999999999E-2"/>
    <n v="9.5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n v="0.34079999999999999"/>
    <n v="35.5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n v="2E-3"/>
    <n v="1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n v="2.5999999999999998E-4"/>
    <n v="13"/>
    <s v="theater/plays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n v="0.16254545454545455"/>
    <n v="89.4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n v="2.5000000000000001E-2"/>
    <n v="25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n v="2.0000000000000001E-4"/>
    <n v="1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n v="5.1999999999999998E-2"/>
    <n v="65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n v="0.02"/>
    <n v="1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n v="4.0000000000000002E-4"/>
    <n v="1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n v="0.17666666666666667"/>
    <n v="81.540000000000006"/>
    <s v="theater/plays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n v="0.05"/>
    <n v="100"/>
    <s v="theater/plays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n v="1.3333333333333334E-4"/>
    <n v="1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n v="0"/>
    <n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n v="1.2E-2"/>
    <n v="2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n v="0.26937422295897223"/>
    <n v="46.43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n v="5.4999999999999997E-3"/>
    <n v="5.5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n v="0.1255"/>
    <n v="50.2"/>
    <s v="theater/plays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n v="2E-3"/>
    <n v="1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n v="3.44748684310884E-2"/>
    <n v="30.14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n v="0.15"/>
    <n v="15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n v="2.6666666666666668E-2"/>
    <n v="13.34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n v="0"/>
    <n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n v="0"/>
    <n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n v="0"/>
    <n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n v="0"/>
    <n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n v="0.52794871794871789"/>
    <n v="44.769999999999996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n v="4.9639999999999997E-2"/>
    <n v="88.65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n v="5.5555555555555556E-4"/>
    <n v="1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n v="0"/>
    <n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n v="0.13066666666666665"/>
    <n v="57.65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n v="0.05"/>
    <n v="25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n v="0"/>
    <n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n v="0"/>
    <n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n v="0"/>
    <n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n v="0"/>
    <n v="0"/>
    <s v="theater/musical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n v="0"/>
    <n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n v="1.7500000000000002E-2"/>
    <n v="17.5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n v="0.27100000000000002"/>
    <n v="38.72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n v="1.4749999999999999E-2"/>
    <n v="13.12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n v="0.16826666666666668"/>
    <n v="315.5"/>
    <s v="theater/plays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n v="0.32500000000000001"/>
    <n v="37.15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n v="0"/>
    <n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n v="0.2155"/>
    <n v="128.28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n v="3.4666666666666665E-2"/>
    <n v="47.28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n v="0.05"/>
    <n v="5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n v="0.10625"/>
    <n v="42.5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n v="0.17599999999999999"/>
    <n v="44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n v="0.3256"/>
    <n v="50.879999999999995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n v="1.2500000000000001E-2"/>
    <n v="62.5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n v="5.3999999999999999E-2"/>
    <n v="27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n v="8.3333333333333332E-3"/>
    <n v="25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n v="0.48833333333333334"/>
    <n v="47.26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n v="0"/>
    <n v="0"/>
    <s v="theater/plays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n v="2.9999999999999997E-4"/>
    <n v="1.5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n v="0.11533333333333333"/>
    <n v="24.720000000000002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n v="0.67333333333333334"/>
    <n v="63.129999999999995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n v="0.153"/>
    <n v="38.25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n v="8.666666666666667E-2"/>
    <n v="16.25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n v="2.2499999999999998E-3"/>
    <n v="33.75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n v="3.0833333333333334E-2"/>
    <n v="61.669999999999995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n v="0.37412499999999999"/>
    <n v="83.14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n v="6.666666666666667E-5"/>
    <n v="1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n v="0.1"/>
    <n v="142.85999999999999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n v="0.36359999999999998"/>
    <n v="33.669999999999995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n v="3.3333333333333335E-3"/>
    <n v="5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n v="0"/>
    <n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n v="2.8571428571428571E-3"/>
    <n v="1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n v="2E-3"/>
    <n v="4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n v="1.7999999999999999E-2"/>
    <n v="3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n v="5.3999999999999999E-2"/>
    <n v="45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n v="0"/>
    <n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n v="8.1333333333333327E-2"/>
    <n v="10.17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n v="0.12034782608695652"/>
    <n v="81.42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n v="0.15266666666666667"/>
    <n v="57.25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n v="0.1"/>
    <n v="5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n v="3.0000000000000001E-3"/>
    <n v="15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n v="0.01"/>
    <n v="12.5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n v="0.13020000000000001"/>
    <n v="93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n v="2.265E-2"/>
    <n v="32.36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n v="0"/>
    <n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n v="0"/>
    <n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n v="8.3333333333333331E-5"/>
    <n v="1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n v="0.15742857142857142"/>
    <n v="91.84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n v="0.11"/>
    <n v="45.839999999999996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n v="0.43833333333333335"/>
    <n v="57.18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n v="0"/>
    <n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n v="0.86135181975736563"/>
    <n v="248.5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n v="0.12196620583717357"/>
    <n v="79.400000000000006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n v="1E-3"/>
    <n v="5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n v="2.2000000000000001E-3"/>
    <n v="5.5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n v="9.0909090909090905E-3"/>
    <n v="25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n v="0"/>
    <n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n v="0.35639999999999999"/>
    <n v="137.07999999999998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n v="0"/>
    <n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n v="2.5000000000000001E-3"/>
    <n v="5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n v="3.2500000000000001E-2"/>
    <n v="39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n v="3.3666666666666664E-2"/>
    <n v="50.5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n v="0"/>
    <n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n v="0.15770000000000001"/>
    <n v="49.29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n v="6.2500000000000003E-3"/>
    <n v="25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n v="5.0000000000000004E-6"/>
    <n v="1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n v="9.6153846153846159E-4"/>
    <n v="25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n v="0"/>
    <n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n v="0"/>
    <n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n v="0.24285714285714285"/>
    <n v="53.129999999999995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n v="0"/>
    <n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n v="2.5000000000000001E-4"/>
    <n v="7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n v="0.32050000000000001"/>
    <n v="40.07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n v="0.24333333333333335"/>
    <n v="24.34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n v="1.4999999999999999E-2"/>
    <n v="11.25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n v="4.1999999999999997E-3"/>
    <n v="10.5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n v="3.214285714285714E-2"/>
    <n v="15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n v="0"/>
    <n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n v="6.3E-2"/>
    <n v="42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n v="0.14249999999999999"/>
    <n v="71.25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n v="6.0000000000000001E-3"/>
    <n v="22.5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n v="0.2411764705882353"/>
    <n v="41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n v="0.10539999999999999"/>
    <n v="47.91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n v="7.4690265486725665E-2"/>
    <n v="35.169999999999995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n v="7.3333333333333334E-4"/>
    <n v="5.5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n v="9.7142857142857135E-3"/>
    <n v="22.67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n v="0.21099999999999999"/>
    <n v="26.380000000000003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n v="0.78100000000000003"/>
    <n v="105.55000000000001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n v="0.32"/>
    <n v="29.1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n v="0"/>
    <n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n v="0.47692307692307695"/>
    <n v="62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n v="1.4500000000000001E-2"/>
    <n v="217.5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n v="0.107"/>
    <n v="26.75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n v="1.8333333333333333E-2"/>
    <n v="18.34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n v="0.18"/>
    <n v="64.290000000000006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n v="4.0833333333333333E-2"/>
    <n v="175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n v="0.2"/>
    <n v="34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n v="0.34802513464991025"/>
    <n v="84.29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n v="6.3333333333333339E-2"/>
    <n v="9.5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n v="0.32050000000000001"/>
    <n v="33.739999999999995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n v="9.7600000000000006E-2"/>
    <n v="37.54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n v="0.3775"/>
    <n v="11.62"/>
    <s v="theater/plays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n v="2.1333333333333333E-2"/>
    <n v="8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n v="0"/>
    <n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n v="4.1818181818181817E-2"/>
    <n v="23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n v="0.2"/>
    <n v="10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n v="5.4100000000000002E-2"/>
    <n v="60.12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n v="6.0000000000000002E-5"/>
    <n v="3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n v="2.5000000000000001E-3"/>
    <n v="5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n v="0.35"/>
    <n v="17.5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n v="0.16566666666666666"/>
    <n v="29.240000000000002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n v="0"/>
    <n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n v="0.57199999999999995"/>
    <n v="59.589999999999996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n v="0.16514285714285715"/>
    <n v="82.58"/>
    <s v="theater/plays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n v="1.25E-3"/>
    <n v="1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n v="0.3775"/>
    <n v="32.36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n v="1.84E-2"/>
    <n v="5.75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n v="0.10050000000000001"/>
    <n v="100.5"/>
    <s v="theater/plays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n v="2E-3"/>
    <n v="1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n v="1.3333333333333334E-2"/>
    <n v="2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n v="6.666666666666667E-5"/>
    <n v="2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n v="2.5000000000000001E-3"/>
    <n v="5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n v="0.06"/>
    <n v="15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n v="3.8860103626943004E-2"/>
    <n v="25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n v="0.24194444444444443"/>
    <n v="45.85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n v="7.5999999999999998E-2"/>
    <n v="4.75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n v="0"/>
    <n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n v="1.2999999999999999E-2"/>
    <n v="13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n v="0"/>
    <n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n v="1.4285714285714287E-4"/>
    <n v="1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n v="0.14000000000000001"/>
    <n v="1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n v="1.0500000000000001E-2"/>
    <n v="52.5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n v="8.666666666666667E-2"/>
    <n v="32.5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n v="8.2857142857142851E-3"/>
    <n v="7.25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n v="0.16666666666666666"/>
    <n v="33.339999999999996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n v="8.3333333333333332E-3"/>
    <n v="62.5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n v="0.69561111111111107"/>
    <n v="63.559999999999995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n v="0"/>
    <n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n v="1.2500000000000001E-2"/>
    <n v="1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n v="0.05"/>
    <n v="62.5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n v="0"/>
    <n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n v="7.166666666666667E-2"/>
    <n v="30.720000000000002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n v="0.28050000000000003"/>
    <n v="51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n v="0"/>
    <n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n v="0.16"/>
    <n v="66.67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n v="0"/>
    <n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n v="6.8287037037037035E-2"/>
    <n v="59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n v="0.25698702928870293"/>
    <n v="65.350000000000009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n v="1.4814814814814815E-2"/>
    <n v="10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n v="0.36849999999999999"/>
    <n v="147.4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n v="0.47049999999999997"/>
    <n v="166.06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n v="0.11428571428571428"/>
    <n v="4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n v="0.12039999999999999"/>
    <n v="75.25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n v="0.6"/>
    <n v="6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n v="0.3125"/>
    <n v="125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n v="4.1999999999999997E-3"/>
    <n v="10.5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n v="2.0999999999999999E-3"/>
    <n v="7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n v="0"/>
    <n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n v="0.375"/>
    <n v="56.25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n v="2.0000000000000001E-4"/>
    <n v="1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n v="8.2142857142857142E-2"/>
    <n v="38.339999999999996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n v="2.1999999999999999E-2"/>
    <n v="27.5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n v="0.17652941176470588"/>
    <n v="32.979999999999997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n v="8.0000000000000004E-4"/>
    <n v="16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n v="6.6666666666666664E-4"/>
    <n v="1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n v="0"/>
    <n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n v="0.37533333333333335"/>
    <n v="86.62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n v="0.22"/>
    <n v="55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n v="0"/>
    <n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n v="0.1762"/>
    <n v="41.96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n v="0.53"/>
    <n v="88.34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n v="0.22142857142857142"/>
    <n v="129.16999999999999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n v="2.5333333333333333E-2"/>
    <n v="23.75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n v="2.5000000000000001E-2"/>
    <n v="35.72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n v="2.8500000000000001E-2"/>
    <n v="57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n v="0"/>
    <n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n v="2.4500000000000001E-2"/>
    <n v="163.34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n v="1.4210526315789474E-2"/>
    <n v="15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n v="0.1925"/>
    <n v="64.17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n v="6.7499999999999999E-3"/>
    <n v="6.75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n v="1.6666666666666668E-3"/>
    <n v="25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n v="0.60899999999999999"/>
    <n v="179.12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n v="0.01"/>
    <n v="34.950000000000003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n v="0.34399999999999997"/>
    <n v="33.08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n v="0.16500000000000001"/>
    <n v="27.5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n v="0"/>
    <n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n v="4.0000000000000001E-3"/>
    <n v="2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n v="1.0571428571428572E-2"/>
    <n v="18.5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n v="0.26727272727272727"/>
    <n v="35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n v="0.28799999999999998"/>
    <n v="44.309999999999995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n v="0"/>
    <n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n v="8.8999999999999996E-2"/>
    <n v="222.5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n v="0"/>
    <n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n v="1.6666666666666668E-3"/>
    <n v="5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n v="0"/>
    <n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n v="0.15737410071942445"/>
    <n v="29.17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n v="0.02"/>
    <n v="1.5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n v="0.21685714285714286"/>
    <n v="126.5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n v="3.3333333333333335E-3"/>
    <n v="1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n v="2.8571428571428571E-3"/>
    <n v="1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n v="4.7E-2"/>
    <n v="9.4"/>
    <s v="theater/plays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n v="0"/>
    <n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n v="0.108"/>
    <n v="72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n v="4.8000000000000001E-2"/>
    <n v="3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n v="3.2000000000000001E-2"/>
    <n v="10.67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n v="0.1275"/>
    <n v="25.5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n v="1.8181818181818181E-4"/>
    <n v="2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n v="2.4E-2"/>
    <n v="15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n v="0.36499999999999999"/>
    <n v="91.25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n v="2.6666666666666668E-2"/>
    <n v="80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n v="0.11428571428571428"/>
    <n v="8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n v="0"/>
    <n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n v="0"/>
    <n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n v="1.1111111111111112E-2"/>
    <n v="5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n v="0"/>
    <n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n v="0"/>
    <n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n v="0.27400000000000002"/>
    <n v="22.84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n v="0.1"/>
    <n v="16.670000000000002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n v="0.21366666666666667"/>
    <n v="45.79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n v="6.9696969696969702E-2"/>
    <n v="383.34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n v="0.70599999999999996"/>
    <n v="106.97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n v="2.0500000000000001E-2"/>
    <n v="10.25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n v="1.9666666666666666E-2"/>
    <n v="59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n v="0"/>
    <n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n v="0.28666666666666668"/>
    <n v="14.34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n v="3.1333333333333331E-2"/>
    <n v="15.67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n v="4.0000000000000002E-4"/>
    <n v="1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n v="2E-3"/>
    <n v="1"/>
    <s v="theater/plays"/>
    <x v="1"/>
    <s v="plays"/>
    <x v="4113"/>
    <d v="2016-01-08T06:34:00"/>
  </r>
  <r>
    <m/>
    <m/>
    <m/>
    <x v="445"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A6738A-ECF5-4BE4-BBCC-EB30E2DF2305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 avgSubtotal="1">
      <items count="7">
        <item x="1"/>
        <item x="2"/>
        <item x="3"/>
        <item x="0"/>
        <item x="4"/>
        <item t="countA"/>
        <item t="avg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countASubtotal="1">
      <items count="11">
        <item x="0"/>
        <item x="7"/>
        <item x="6"/>
        <item x="5"/>
        <item x="4"/>
        <item x="8"/>
        <item x="3"/>
        <item x="2"/>
        <item x="1"/>
        <item h="1" x="9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817181-227D-4766-A083-5AB01EE74339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countASubtotal="1" avgSubtotal="1">
      <items count="7">
        <item x="1"/>
        <item x="2"/>
        <item x="3"/>
        <item x="0"/>
        <item x="4"/>
        <item t="countA"/>
        <item t="avg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countASubtotal="1">
      <items count="11">
        <item x="0"/>
        <item x="7"/>
        <item x="6"/>
        <item x="5"/>
        <item x="4"/>
        <item x="8"/>
        <item x="3"/>
        <item x="2"/>
        <item x="1"/>
        <item h="1" x="9"/>
        <item t="countA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7C4B88-FD31-4948-9B4B-53995628FADF}" name="PivotTable2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5:E19" firstHeaderRow="1" firstDataRow="2" firstDataCol="1" rowPageCount="3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h="1" x="3"/>
        <item x="0"/>
        <item h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  <pivotField axis="axisRow" compact="0" outline="0" showAll="0" sum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sum"/>
      </items>
    </pivotField>
    <pivotField compact="0" outline="0" showAll="0"/>
    <pivotField axis="axisPage" compact="0" outline="0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16" hier="-1"/>
    <pageField fld="21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32869-7C4B-449D-8E37-28D1F2555208}" name="PivotTable5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45" firstHeaderRow="1" firstDataRow="2" firstDataCol="1"/>
  <pivotFields count="22">
    <pivotField showAll="0"/>
    <pivotField showAll="0"/>
    <pivotField showAll="0"/>
    <pivotField axis="axisRow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3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filters count="1">
    <filter fld="3" type="captionLessThan" evalOrder="-1" id="6" stringValue1="10000">
      <autoFilter ref="A1">
        <filterColumn colId="0">
          <customFilters>
            <customFilter operator="lessThan" val="1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053EE-863F-4565-A332-E3D5DADA89E1}">
  <dimension ref="A1:F14"/>
  <sheetViews>
    <sheetView workbookViewId="0">
      <selection activeCell="F27" sqref="F27"/>
    </sheetView>
  </sheetViews>
  <sheetFormatPr defaultRowHeight="14.4"/>
  <cols>
    <col min="1" max="1" width="12.88671875" bestFit="1" customWidth="1"/>
    <col min="2" max="2" width="15.5546875" style="11" bestFit="1" customWidth="1"/>
    <col min="3" max="3" width="5.6640625" style="11" bestFit="1" customWidth="1"/>
    <col min="4" max="4" width="3.88671875" style="11" bestFit="1" customWidth="1"/>
    <col min="5" max="5" width="9.44140625" style="11" bestFit="1" customWidth="1"/>
    <col min="6" max="6" width="10.77734375" style="11" bestFit="1" customWidth="1"/>
    <col min="7" max="7" width="10.77734375" bestFit="1" customWidth="1"/>
  </cols>
  <sheetData>
    <row r="1" spans="1:6">
      <c r="A1" s="6" t="s">
        <v>8223</v>
      </c>
      <c r="B1" t="s">
        <v>8310</v>
      </c>
    </row>
    <row r="3" spans="1:6">
      <c r="A3" s="6" t="s">
        <v>8364</v>
      </c>
      <c r="B3" s="6" t="s">
        <v>8322</v>
      </c>
      <c r="C3"/>
      <c r="D3"/>
      <c r="E3"/>
      <c r="F3"/>
    </row>
    <row r="4" spans="1:6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>
      <c r="A5" s="7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7" t="s">
        <v>8313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>
      <c r="A7" s="7" t="s">
        <v>8314</v>
      </c>
      <c r="B7" s="10"/>
      <c r="C7" s="10">
        <v>140</v>
      </c>
      <c r="D7" s="10"/>
      <c r="E7" s="10">
        <v>80</v>
      </c>
      <c r="F7" s="10">
        <v>220</v>
      </c>
    </row>
    <row r="8" spans="1:6">
      <c r="A8" s="7" t="s">
        <v>8315</v>
      </c>
      <c r="B8" s="10">
        <v>24</v>
      </c>
      <c r="C8" s="10"/>
      <c r="D8" s="10"/>
      <c r="E8" s="10"/>
      <c r="F8" s="10">
        <v>24</v>
      </c>
    </row>
    <row r="9" spans="1:6">
      <c r="A9" s="7" t="s">
        <v>8316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7" t="s">
        <v>8317</v>
      </c>
      <c r="B10" s="10"/>
      <c r="C10" s="10">
        <v>117</v>
      </c>
      <c r="D10" s="10"/>
      <c r="E10" s="10">
        <v>103</v>
      </c>
      <c r="F10" s="10">
        <v>220</v>
      </c>
    </row>
    <row r="11" spans="1:6">
      <c r="A11" s="7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>
      <c r="A12" s="7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>
      <c r="A13" s="7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>
      <c r="A14" s="7" t="s">
        <v>8321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B3B37-F16A-4A2B-AE79-B59C9ECB5C7E}">
  <dimension ref="A1:F47"/>
  <sheetViews>
    <sheetView topLeftCell="A15" workbookViewId="0">
      <selection activeCell="M22" sqref="M22"/>
    </sheetView>
  </sheetViews>
  <sheetFormatPr defaultRowHeight="14.4"/>
  <cols>
    <col min="1" max="1" width="15.5546875" bestFit="1" customWidth="1"/>
    <col min="2" max="2" width="16.109375" style="11" bestFit="1" customWidth="1"/>
    <col min="3" max="3" width="5.6640625" style="11" bestFit="1" customWidth="1"/>
    <col min="4" max="4" width="3.88671875" style="11" bestFit="1" customWidth="1"/>
    <col min="5" max="5" width="9.44140625" style="11" bestFit="1" customWidth="1"/>
    <col min="6" max="6" width="10.77734375" style="11" bestFit="1" customWidth="1"/>
    <col min="7" max="7" width="10.77734375" bestFit="1" customWidth="1"/>
  </cols>
  <sheetData>
    <row r="1" spans="1:6">
      <c r="A1" s="6" t="s">
        <v>8223</v>
      </c>
      <c r="B1" t="s">
        <v>8310</v>
      </c>
    </row>
    <row r="2" spans="1:6">
      <c r="A2" s="6" t="s">
        <v>8308</v>
      </c>
      <c r="B2" t="s">
        <v>8365</v>
      </c>
    </row>
    <row r="3" spans="1:6">
      <c r="B3"/>
      <c r="C3"/>
      <c r="D3"/>
      <c r="E3"/>
      <c r="F3"/>
    </row>
    <row r="4" spans="1:6">
      <c r="A4" s="6" t="s">
        <v>8364</v>
      </c>
      <c r="B4" s="6" t="s">
        <v>8322</v>
      </c>
      <c r="C4"/>
      <c r="D4"/>
      <c r="E4"/>
      <c r="F4"/>
    </row>
    <row r="5" spans="1:6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>
      <c r="A6" s="7" t="s">
        <v>8325</v>
      </c>
      <c r="B6" s="10"/>
      <c r="C6" s="10">
        <v>100</v>
      </c>
      <c r="D6" s="10"/>
      <c r="E6" s="10"/>
      <c r="F6" s="10">
        <v>100</v>
      </c>
    </row>
    <row r="7" spans="1:6">
      <c r="A7" s="7" t="s">
        <v>8350</v>
      </c>
      <c r="B7" s="10">
        <v>20</v>
      </c>
      <c r="C7" s="10"/>
      <c r="D7" s="10"/>
      <c r="E7" s="10"/>
      <c r="F7" s="10">
        <v>20</v>
      </c>
    </row>
    <row r="8" spans="1:6">
      <c r="A8" s="7" t="s">
        <v>8335</v>
      </c>
      <c r="B8" s="10">
        <v>24</v>
      </c>
      <c r="C8" s="10"/>
      <c r="D8" s="10"/>
      <c r="E8" s="10"/>
      <c r="F8" s="10">
        <v>24</v>
      </c>
    </row>
    <row r="9" spans="1:6">
      <c r="A9" s="7" t="s">
        <v>8352</v>
      </c>
      <c r="B9" s="10"/>
      <c r="C9" s="10">
        <v>40</v>
      </c>
      <c r="D9" s="10"/>
      <c r="E9" s="10"/>
      <c r="F9" s="10">
        <v>40</v>
      </c>
    </row>
    <row r="10" spans="1:6">
      <c r="A10" s="7" t="s">
        <v>8344</v>
      </c>
      <c r="B10" s="10"/>
      <c r="C10" s="10"/>
      <c r="D10" s="10"/>
      <c r="E10" s="10">
        <v>40</v>
      </c>
      <c r="F10" s="10">
        <v>40</v>
      </c>
    </row>
    <row r="11" spans="1:6">
      <c r="A11" s="7" t="s">
        <v>8328</v>
      </c>
      <c r="B11" s="10"/>
      <c r="C11" s="10"/>
      <c r="D11" s="10"/>
      <c r="E11" s="10">
        <v>180</v>
      </c>
      <c r="F11" s="10">
        <v>180</v>
      </c>
    </row>
    <row r="12" spans="1:6">
      <c r="A12" s="7" t="s">
        <v>8324</v>
      </c>
      <c r="B12" s="10"/>
      <c r="C12" s="10">
        <v>80</v>
      </c>
      <c r="D12" s="10"/>
      <c r="E12" s="10"/>
      <c r="F12" s="10">
        <v>80</v>
      </c>
    </row>
    <row r="13" spans="1:6">
      <c r="A13" s="7" t="s">
        <v>8342</v>
      </c>
      <c r="B13" s="10"/>
      <c r="C13" s="10"/>
      <c r="D13" s="10"/>
      <c r="E13" s="10">
        <v>40</v>
      </c>
      <c r="F13" s="10">
        <v>40</v>
      </c>
    </row>
    <row r="14" spans="1:6">
      <c r="A14" s="7" t="s">
        <v>8339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7" t="s">
        <v>8351</v>
      </c>
      <c r="B15" s="10"/>
      <c r="C15" s="10">
        <v>40</v>
      </c>
      <c r="D15" s="10"/>
      <c r="E15" s="10"/>
      <c r="F15" s="10">
        <v>40</v>
      </c>
    </row>
    <row r="16" spans="1:6">
      <c r="A16" s="7" t="s">
        <v>8329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7" t="s">
        <v>8358</v>
      </c>
      <c r="B17" s="10"/>
      <c r="C17" s="10">
        <v>20</v>
      </c>
      <c r="D17" s="10"/>
      <c r="E17" s="10"/>
      <c r="F17" s="10">
        <v>20</v>
      </c>
    </row>
    <row r="18" spans="1:6">
      <c r="A18" s="7" t="s">
        <v>8360</v>
      </c>
      <c r="B18" s="10"/>
      <c r="C18" s="10"/>
      <c r="D18" s="10"/>
      <c r="E18" s="10">
        <v>140</v>
      </c>
      <c r="F18" s="10">
        <v>140</v>
      </c>
    </row>
    <row r="19" spans="1:6">
      <c r="A19" s="7" t="s">
        <v>8338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7" t="s">
        <v>8337</v>
      </c>
      <c r="B20" s="10"/>
      <c r="C20" s="10">
        <v>60</v>
      </c>
      <c r="D20" s="10"/>
      <c r="E20" s="10"/>
      <c r="F20" s="10">
        <v>60</v>
      </c>
    </row>
    <row r="21" spans="1:6">
      <c r="A21" s="7" t="s">
        <v>8359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7" t="s">
        <v>8341</v>
      </c>
      <c r="B22" s="10"/>
      <c r="C22" s="10"/>
      <c r="D22" s="10"/>
      <c r="E22" s="10">
        <v>20</v>
      </c>
      <c r="F22" s="10">
        <v>20</v>
      </c>
    </row>
    <row r="23" spans="1:6">
      <c r="A23" s="7" t="s">
        <v>8333</v>
      </c>
      <c r="B23" s="10"/>
      <c r="C23" s="10">
        <v>40</v>
      </c>
      <c r="D23" s="10"/>
      <c r="E23" s="10"/>
      <c r="F23" s="10">
        <v>40</v>
      </c>
    </row>
    <row r="24" spans="1:6">
      <c r="A24" s="7" t="s">
        <v>8362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7" t="s">
        <v>8345</v>
      </c>
      <c r="B25" s="10"/>
      <c r="C25" s="10">
        <v>20</v>
      </c>
      <c r="D25" s="10"/>
      <c r="E25" s="10"/>
      <c r="F25" s="10">
        <v>20</v>
      </c>
    </row>
    <row r="26" spans="1:6">
      <c r="A26" s="7" t="s">
        <v>8353</v>
      </c>
      <c r="B26" s="10"/>
      <c r="C26" s="10"/>
      <c r="D26" s="10"/>
      <c r="E26" s="10">
        <v>60</v>
      </c>
      <c r="F26" s="10">
        <v>60</v>
      </c>
    </row>
    <row r="27" spans="1:6">
      <c r="A27" s="7" t="s">
        <v>8348</v>
      </c>
      <c r="B27" s="10"/>
      <c r="C27" s="10">
        <v>20</v>
      </c>
      <c r="D27" s="10"/>
      <c r="E27" s="10"/>
      <c r="F27" s="10">
        <v>20</v>
      </c>
    </row>
    <row r="28" spans="1:6">
      <c r="A28" s="7" t="s">
        <v>8347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7" t="s">
        <v>8346</v>
      </c>
      <c r="B29" s="10"/>
      <c r="C29" s="10">
        <v>20</v>
      </c>
      <c r="D29" s="10"/>
      <c r="E29" s="10"/>
      <c r="F29" s="10">
        <v>20</v>
      </c>
    </row>
    <row r="30" spans="1:6">
      <c r="A30" s="7" t="s">
        <v>8363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7" t="s">
        <v>8343</v>
      </c>
      <c r="B31" s="10"/>
      <c r="C31" s="10"/>
      <c r="D31" s="10"/>
      <c r="E31" s="10">
        <v>40</v>
      </c>
      <c r="F31" s="10">
        <v>40</v>
      </c>
    </row>
    <row r="32" spans="1:6">
      <c r="A32" s="7" t="s">
        <v>8354</v>
      </c>
      <c r="B32" s="10"/>
      <c r="C32" s="10"/>
      <c r="D32" s="10"/>
      <c r="E32" s="10">
        <v>20</v>
      </c>
      <c r="F32" s="10">
        <v>20</v>
      </c>
    </row>
    <row r="33" spans="1:6">
      <c r="A33" s="7" t="s">
        <v>8330</v>
      </c>
      <c r="B33" s="10"/>
      <c r="C33" s="10">
        <v>20</v>
      </c>
      <c r="D33" s="10"/>
      <c r="E33" s="10"/>
      <c r="F33" s="10">
        <v>20</v>
      </c>
    </row>
    <row r="34" spans="1:6">
      <c r="A34" s="7" t="s">
        <v>8340</v>
      </c>
      <c r="B34" s="10"/>
      <c r="C34" s="10"/>
      <c r="D34" s="10"/>
      <c r="E34" s="10">
        <v>260</v>
      </c>
      <c r="F34" s="10">
        <v>260</v>
      </c>
    </row>
    <row r="35" spans="1:6">
      <c r="A35" s="7" t="s">
        <v>8323</v>
      </c>
      <c r="B35" s="10">
        <v>40</v>
      </c>
      <c r="C35" s="10"/>
      <c r="D35" s="10"/>
      <c r="E35" s="10"/>
      <c r="F35" s="10">
        <v>40</v>
      </c>
    </row>
    <row r="36" spans="1:6">
      <c r="A36" s="7" t="s">
        <v>8327</v>
      </c>
      <c r="B36" s="10"/>
      <c r="C36" s="10"/>
      <c r="D36" s="10"/>
      <c r="E36" s="10">
        <v>60</v>
      </c>
      <c r="F36" s="10">
        <v>60</v>
      </c>
    </row>
    <row r="37" spans="1:6">
      <c r="A37" s="7" t="s">
        <v>8331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7" t="s">
        <v>8357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7" t="s">
        <v>8361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7" t="s">
        <v>8334</v>
      </c>
      <c r="B40" s="10"/>
      <c r="C40" s="10"/>
      <c r="D40" s="10"/>
      <c r="E40" s="10">
        <v>80</v>
      </c>
      <c r="F40" s="10">
        <v>80</v>
      </c>
    </row>
    <row r="41" spans="1:6">
      <c r="A41" s="7" t="s">
        <v>8326</v>
      </c>
      <c r="B41" s="10"/>
      <c r="C41" s="10"/>
      <c r="D41" s="10"/>
      <c r="E41" s="10">
        <v>60</v>
      </c>
      <c r="F41" s="10">
        <v>60</v>
      </c>
    </row>
    <row r="42" spans="1:6">
      <c r="A42" s="7" t="s">
        <v>8349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7" t="s">
        <v>8332</v>
      </c>
      <c r="B43" s="10"/>
      <c r="C43" s="10">
        <v>100</v>
      </c>
      <c r="D43" s="10"/>
      <c r="E43" s="10"/>
      <c r="F43" s="10">
        <v>100</v>
      </c>
    </row>
    <row r="44" spans="1:6">
      <c r="A44" s="7" t="s">
        <v>8356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7" t="s">
        <v>8355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7" t="s">
        <v>8336</v>
      </c>
      <c r="B46" s="10">
        <v>20</v>
      </c>
      <c r="C46" s="10"/>
      <c r="D46" s="10"/>
      <c r="E46" s="10"/>
      <c r="F46" s="10">
        <v>20</v>
      </c>
    </row>
    <row r="47" spans="1:6">
      <c r="A47" s="7" t="s">
        <v>8321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D8D55-5507-4A35-972B-336FC064C05E}">
  <dimension ref="A1:E19"/>
  <sheetViews>
    <sheetView workbookViewId="0">
      <selection activeCell="J21" sqref="J21"/>
    </sheetView>
  </sheetViews>
  <sheetFormatPr defaultRowHeight="14.4"/>
  <cols>
    <col min="1" max="1" width="23.88671875" bestFit="1" customWidth="1"/>
    <col min="2" max="4" width="9.44140625" bestFit="1" customWidth="1"/>
    <col min="5" max="8" width="10.77734375" bestFit="1" customWidth="1"/>
  </cols>
  <sheetData>
    <row r="1" spans="1:5">
      <c r="A1" s="6" t="s">
        <v>8308</v>
      </c>
      <c r="B1" t="s">
        <v>8310</v>
      </c>
    </row>
    <row r="2" spans="1:5">
      <c r="A2" s="6" t="s">
        <v>8368</v>
      </c>
      <c r="B2" t="s">
        <v>8310</v>
      </c>
    </row>
    <row r="3" spans="1:5">
      <c r="A3" s="6" t="s">
        <v>8369</v>
      </c>
      <c r="B3" t="s">
        <v>8310</v>
      </c>
    </row>
    <row r="5" spans="1:5">
      <c r="A5" s="6" t="s">
        <v>8364</v>
      </c>
      <c r="B5" s="6" t="s">
        <v>8218</v>
      </c>
    </row>
    <row r="6" spans="1:5">
      <c r="A6" s="6" t="s">
        <v>8366</v>
      </c>
      <c r="B6" t="s">
        <v>8220</v>
      </c>
      <c r="C6" t="s">
        <v>8221</v>
      </c>
      <c r="D6" t="s">
        <v>8219</v>
      </c>
      <c r="E6" t="s">
        <v>8321</v>
      </c>
    </row>
    <row r="7" spans="1:5">
      <c r="A7" t="s">
        <v>8376</v>
      </c>
      <c r="B7" s="10">
        <v>34</v>
      </c>
      <c r="C7" s="10">
        <v>149</v>
      </c>
      <c r="D7" s="10">
        <v>182</v>
      </c>
      <c r="E7" s="10">
        <v>365</v>
      </c>
    </row>
    <row r="8" spans="1:5">
      <c r="A8" t="s">
        <v>8377</v>
      </c>
      <c r="B8" s="10">
        <v>27</v>
      </c>
      <c r="C8" s="10">
        <v>106</v>
      </c>
      <c r="D8" s="10">
        <v>202</v>
      </c>
      <c r="E8" s="10">
        <v>335</v>
      </c>
    </row>
    <row r="9" spans="1:5">
      <c r="A9" t="s">
        <v>8378</v>
      </c>
      <c r="B9" s="10">
        <v>28</v>
      </c>
      <c r="C9" s="10">
        <v>108</v>
      </c>
      <c r="D9" s="10">
        <v>180</v>
      </c>
      <c r="E9" s="10">
        <v>316</v>
      </c>
    </row>
    <row r="10" spans="1:5">
      <c r="A10" t="s">
        <v>8379</v>
      </c>
      <c r="B10" s="10">
        <v>27</v>
      </c>
      <c r="C10" s="10">
        <v>102</v>
      </c>
      <c r="D10" s="10">
        <v>192</v>
      </c>
      <c r="E10" s="10">
        <v>321</v>
      </c>
    </row>
    <row r="11" spans="1:5">
      <c r="A11" t="s">
        <v>8370</v>
      </c>
      <c r="B11" s="10">
        <v>26</v>
      </c>
      <c r="C11" s="10">
        <v>126</v>
      </c>
      <c r="D11" s="10">
        <v>234</v>
      </c>
      <c r="E11" s="10">
        <v>386</v>
      </c>
    </row>
    <row r="12" spans="1:5">
      <c r="A12" t="s">
        <v>8380</v>
      </c>
      <c r="B12" s="10">
        <v>27</v>
      </c>
      <c r="C12" s="10">
        <v>147</v>
      </c>
      <c r="D12" s="10">
        <v>211</v>
      </c>
      <c r="E12" s="10">
        <v>385</v>
      </c>
    </row>
    <row r="13" spans="1:5">
      <c r="A13" t="s">
        <v>8371</v>
      </c>
      <c r="B13" s="10">
        <v>43</v>
      </c>
      <c r="C13" s="10">
        <v>150</v>
      </c>
      <c r="D13" s="10">
        <v>194</v>
      </c>
      <c r="E13" s="10">
        <v>387</v>
      </c>
    </row>
    <row r="14" spans="1:5">
      <c r="A14" t="s">
        <v>8372</v>
      </c>
      <c r="B14" s="10">
        <v>33</v>
      </c>
      <c r="C14" s="10">
        <v>134</v>
      </c>
      <c r="D14" s="10">
        <v>166</v>
      </c>
      <c r="E14" s="10">
        <v>333</v>
      </c>
    </row>
    <row r="15" spans="1:5">
      <c r="A15" t="s">
        <v>8373</v>
      </c>
      <c r="B15" s="10">
        <v>24</v>
      </c>
      <c r="C15" s="10">
        <v>127</v>
      </c>
      <c r="D15" s="10">
        <v>147</v>
      </c>
      <c r="E15" s="10">
        <v>298</v>
      </c>
    </row>
    <row r="16" spans="1:5">
      <c r="A16" t="s">
        <v>8374</v>
      </c>
      <c r="B16" s="10">
        <v>20</v>
      </c>
      <c r="C16" s="10">
        <v>149</v>
      </c>
      <c r="D16" s="10">
        <v>183</v>
      </c>
      <c r="E16" s="10">
        <v>352</v>
      </c>
    </row>
    <row r="17" spans="1:5">
      <c r="A17" t="s">
        <v>8375</v>
      </c>
      <c r="B17" s="10">
        <v>37</v>
      </c>
      <c r="C17" s="10">
        <v>114</v>
      </c>
      <c r="D17" s="10">
        <v>183</v>
      </c>
      <c r="E17" s="10">
        <v>334</v>
      </c>
    </row>
    <row r="18" spans="1:5">
      <c r="A18" t="s">
        <v>8381</v>
      </c>
      <c r="B18" s="10">
        <v>23</v>
      </c>
      <c r="C18" s="10">
        <v>118</v>
      </c>
      <c r="D18" s="10">
        <v>111</v>
      </c>
      <c r="E18" s="10">
        <v>252</v>
      </c>
    </row>
    <row r="19" spans="1:5">
      <c r="A19" t="s">
        <v>8321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6A052-C648-4131-9AC0-D5874071DE11}">
  <dimension ref="A2:I16"/>
  <sheetViews>
    <sheetView workbookViewId="0">
      <selection activeCell="M12" sqref="M12"/>
    </sheetView>
  </sheetViews>
  <sheetFormatPr defaultRowHeight="14.4"/>
  <cols>
    <col min="1" max="1" width="26.5546875" bestFit="1" customWidth="1"/>
    <col min="2" max="2" width="16.88671875" bestFit="1" customWidth="1"/>
    <col min="3" max="3" width="12.77734375" bestFit="1" customWidth="1"/>
    <col min="4" max="4" width="15.6640625" bestFit="1" customWidth="1"/>
    <col min="5" max="5" width="11.88671875" bestFit="1" customWidth="1"/>
    <col min="6" max="6" width="20" bestFit="1" customWidth="1"/>
    <col min="7" max="7" width="15.88671875" bestFit="1" customWidth="1"/>
    <col min="8" max="8" width="20" bestFit="1" customWidth="1"/>
  </cols>
  <sheetData>
    <row r="2" spans="1:9">
      <c r="A2" s="14" t="s">
        <v>8382</v>
      </c>
      <c r="B2" s="14" t="s">
        <v>8385</v>
      </c>
      <c r="C2" s="14" t="s">
        <v>8384</v>
      </c>
      <c r="D2" s="14" t="s">
        <v>8383</v>
      </c>
      <c r="E2" s="14" t="s">
        <v>8386</v>
      </c>
      <c r="F2" s="14" t="s">
        <v>8389</v>
      </c>
      <c r="G2" s="14" t="s">
        <v>8388</v>
      </c>
      <c r="H2" s="14" t="s">
        <v>8387</v>
      </c>
    </row>
    <row r="3" spans="1:9">
      <c r="A3" t="s">
        <v>8390</v>
      </c>
      <c r="B3" s="14">
        <f>COUNTIFS('Main Sheet'!$F:$F,$B$16,'Main Sheet'!$D:$D,"&lt;1000")</f>
        <v>18</v>
      </c>
      <c r="C3" s="14">
        <f>COUNTIFS('Main Sheet'!$F:$F,$C$16,'Main Sheet'!$D:$D,"&lt;1000")</f>
        <v>113</v>
      </c>
      <c r="D3" s="14">
        <f>COUNTIFS('Main Sheet'!$F:$F,$E$16,'Main Sheet'!$D:$D,"&lt;1000")</f>
        <v>322</v>
      </c>
      <c r="E3" s="14">
        <f>SUM(B3:D3)</f>
        <v>453</v>
      </c>
      <c r="F3" s="15">
        <f>B3/$E3</f>
        <v>3.9735099337748346E-2</v>
      </c>
      <c r="G3" s="15">
        <f t="shared" ref="G3:H3" si="0">C3/$E3</f>
        <v>0.24944812362030905</v>
      </c>
      <c r="H3" s="15">
        <f t="shared" si="0"/>
        <v>0.71081677704194257</v>
      </c>
    </row>
    <row r="4" spans="1:9">
      <c r="A4" t="s">
        <v>8391</v>
      </c>
      <c r="B4" s="14">
        <f>COUNTIFS('Main Sheet'!$F:$F,$B$16,'Main Sheet'!$D:$D,"&lt;5000",'Main Sheet'!$D:$D,"&gt;=1000")</f>
        <v>60</v>
      </c>
      <c r="C4" s="14">
        <f>COUNTIFS('Main Sheet'!$F:$F,$C$16,'Main Sheet'!$D:$D,"&lt;5000",'Main Sheet'!$D:$D,"&gt;=1000")</f>
        <v>420</v>
      </c>
      <c r="D4" s="14">
        <f>COUNTIFS('Main Sheet'!$F:$F,$E$16,'Main Sheet'!$D:$D,"&lt;5000",'Main Sheet'!$D:$D,"&gt;=1000")</f>
        <v>932</v>
      </c>
      <c r="E4" s="14">
        <f t="shared" ref="E4:E14" si="1">SUM(B4:D4)</f>
        <v>1412</v>
      </c>
      <c r="F4" s="15">
        <f t="shared" ref="F4:F14" si="2">B4/$E4</f>
        <v>4.2492917847025496E-2</v>
      </c>
      <c r="G4" s="15">
        <f t="shared" ref="G4:G14" si="3">C4/$E4</f>
        <v>0.29745042492917845</v>
      </c>
      <c r="H4" s="15">
        <f t="shared" ref="H4:H14" si="4">D4/$E4</f>
        <v>0.66005665722379603</v>
      </c>
      <c r="I4">
        <f>COUNTIFS('Main Sheet'!$F:$F,$B$16,'Main Sheet'!$D:$D,"&lt;5000",'Main Sheet'!$D:$D,"&gt;=1000")</f>
        <v>60</v>
      </c>
    </row>
    <row r="5" spans="1:9">
      <c r="A5" t="s">
        <v>8392</v>
      </c>
      <c r="B5" s="14">
        <f>COUNTIFS('Main Sheet'!$F:$F,$B$16,'Main Sheet'!$D:$D,"&lt;10000",'Main Sheet'!$D:$D,"&gt;=5000")</f>
        <v>52</v>
      </c>
      <c r="C5" s="14">
        <f>COUNTIFS('Main Sheet'!$F:$F,$C$16,'Main Sheet'!$D:$D,"&lt;10000",'Main Sheet'!$D:$D,"&gt;=5000")</f>
        <v>283</v>
      </c>
      <c r="D5" s="14">
        <f>COUNTIFS('Main Sheet'!$F:$F,$E$16,'Main Sheet'!$D:$D,"&lt;10000",'Main Sheet'!$D:$D,"&gt;=5000")</f>
        <v>381</v>
      </c>
      <c r="E5" s="14">
        <f t="shared" si="1"/>
        <v>716</v>
      </c>
      <c r="F5" s="15">
        <f t="shared" si="2"/>
        <v>7.2625698324022353E-2</v>
      </c>
      <c r="G5" s="15">
        <f t="shared" si="3"/>
        <v>0.39525139664804471</v>
      </c>
      <c r="H5" s="15">
        <f t="shared" si="4"/>
        <v>0.53212290502793291</v>
      </c>
    </row>
    <row r="6" spans="1:9">
      <c r="A6" t="s">
        <v>8393</v>
      </c>
      <c r="B6" s="14">
        <f>COUNTIFS('Main Sheet'!$F:$F,$B$16,'Main Sheet'!$D:$D,"&lt;15000",'Main Sheet'!$D:$D,"&gt;=10000")</f>
        <v>40</v>
      </c>
      <c r="C6" s="14">
        <f>COUNTIFS('Main Sheet'!$F:$F,$C$16,'Main Sheet'!$D:$D,"&lt;15000",'Main Sheet'!$D:$D,"&gt;=10000")</f>
        <v>144</v>
      </c>
      <c r="D6" s="14">
        <f>COUNTIFS('Main Sheet'!$F:$F,$E$16,'Main Sheet'!$D:$D,"&lt;15000",'Main Sheet'!$D:$D,"&gt;=10000")</f>
        <v>168</v>
      </c>
      <c r="E6" s="14">
        <f t="shared" si="1"/>
        <v>352</v>
      </c>
      <c r="F6" s="15">
        <f t="shared" si="2"/>
        <v>0.11363636363636363</v>
      </c>
      <c r="G6" s="15">
        <f t="shared" si="3"/>
        <v>0.40909090909090912</v>
      </c>
      <c r="H6" s="15">
        <f t="shared" si="4"/>
        <v>0.47727272727272729</v>
      </c>
    </row>
    <row r="7" spans="1:9">
      <c r="A7" t="s">
        <v>8394</v>
      </c>
      <c r="B7" s="14">
        <f>COUNTIFS('Main Sheet'!$F:$F,$B$16,'Main Sheet'!$D:$D,"&lt;20000",'Main Sheet'!$D:$D,"&gt;=15000")</f>
        <v>17</v>
      </c>
      <c r="C7" s="14">
        <f>COUNTIFS('Main Sheet'!$F:$F,$C$16,'Main Sheet'!$D:$D,"&lt;20000",'Main Sheet'!$D:$D,"&gt;=15000")</f>
        <v>90</v>
      </c>
      <c r="D7" s="14">
        <f>COUNTIFS('Main Sheet'!$F:$F,$E$16,'Main Sheet'!$D:$D,"&lt;20000",'Main Sheet'!$D:$D,"&gt;=15000")</f>
        <v>94</v>
      </c>
      <c r="E7" s="14">
        <f t="shared" si="1"/>
        <v>201</v>
      </c>
      <c r="F7" s="15">
        <f t="shared" si="2"/>
        <v>8.45771144278607E-2</v>
      </c>
      <c r="G7" s="15">
        <f t="shared" si="3"/>
        <v>0.44776119402985076</v>
      </c>
      <c r="H7" s="15">
        <f t="shared" si="4"/>
        <v>0.46766169154228854</v>
      </c>
    </row>
    <row r="8" spans="1:9">
      <c r="A8" t="s">
        <v>8395</v>
      </c>
      <c r="B8" s="14">
        <f>COUNTIFS('Main Sheet'!$F:$F,$B$16,'Main Sheet'!$D:$D,"&lt;25000",'Main Sheet'!$D:$D,"&gt;=20000")</f>
        <v>14</v>
      </c>
      <c r="C8" s="14">
        <f>COUNTIFS('Main Sheet'!$F:$F,$C$16,'Main Sheet'!$D:$D,"&lt;25000",'Main Sheet'!$D:$D,"&gt;=20000")</f>
        <v>72</v>
      </c>
      <c r="D8" s="14">
        <f>COUNTIFS('Main Sheet'!$F:$F,$E$16,'Main Sheet'!$D:$D,"&lt;25000",'Main Sheet'!$D:$D,"&gt;=20000")</f>
        <v>62</v>
      </c>
      <c r="E8" s="14">
        <f t="shared" si="1"/>
        <v>148</v>
      </c>
      <c r="F8" s="15">
        <f t="shared" si="2"/>
        <v>9.45945945945946E-2</v>
      </c>
      <c r="G8" s="15">
        <f t="shared" si="3"/>
        <v>0.48648648648648651</v>
      </c>
      <c r="H8" s="15">
        <f t="shared" si="4"/>
        <v>0.41891891891891891</v>
      </c>
    </row>
    <row r="9" spans="1:9">
      <c r="A9" t="s">
        <v>8396</v>
      </c>
      <c r="B9" s="14">
        <f>COUNTIFS('Main Sheet'!$F:$F,$B$16,'Main Sheet'!$D:$D,"&lt;30000",'Main Sheet'!$D:$D,"&gt;=25000")</f>
        <v>18</v>
      </c>
      <c r="C9" s="14">
        <f>COUNTIFS('Main Sheet'!$F:$F,$C$16,'Main Sheet'!$D:$D,"&lt;30000",'Main Sheet'!$D:$D,"&gt;=25000")</f>
        <v>64</v>
      </c>
      <c r="D9" s="14">
        <f>COUNTIFS('Main Sheet'!$F:$F,$E$16,'Main Sheet'!$D:$D,"&lt;30000",'Main Sheet'!$D:$D,"&gt;=25000")</f>
        <v>55</v>
      </c>
      <c r="E9" s="14">
        <f t="shared" si="1"/>
        <v>137</v>
      </c>
      <c r="F9" s="15">
        <f t="shared" si="2"/>
        <v>0.13138686131386862</v>
      </c>
      <c r="G9" s="15">
        <f t="shared" si="3"/>
        <v>0.46715328467153283</v>
      </c>
      <c r="H9" s="15">
        <f t="shared" si="4"/>
        <v>0.40145985401459855</v>
      </c>
    </row>
    <row r="10" spans="1:9">
      <c r="A10" t="s">
        <v>8397</v>
      </c>
      <c r="B10" s="14">
        <f>COUNTIFS('Main Sheet'!$F:$F,$B$16,'Main Sheet'!$D:$D,"&lt;35000",'Main Sheet'!$D:$D,"&gt;=30000")</f>
        <v>13</v>
      </c>
      <c r="C10" s="14">
        <f>COUNTIFS('Main Sheet'!$F:$F,$C$16,'Main Sheet'!$D:$D,"&lt;35000",'Main Sheet'!$D:$D,"&gt;=30000")</f>
        <v>37</v>
      </c>
      <c r="D10" s="14">
        <f>COUNTIFS('Main Sheet'!$F:$F,$E$16,'Main Sheet'!$D:$D,"&lt;35000",'Main Sheet'!$D:$D,"&gt;=30000")</f>
        <v>32</v>
      </c>
      <c r="E10" s="14">
        <f t="shared" si="1"/>
        <v>82</v>
      </c>
      <c r="F10" s="15">
        <f t="shared" si="2"/>
        <v>0.15853658536585366</v>
      </c>
      <c r="G10" s="15">
        <f t="shared" si="3"/>
        <v>0.45121951219512196</v>
      </c>
      <c r="H10" s="15">
        <f t="shared" si="4"/>
        <v>0.3902439024390244</v>
      </c>
    </row>
    <row r="11" spans="1:9">
      <c r="A11" t="s">
        <v>8398</v>
      </c>
      <c r="B11" s="14">
        <f>COUNTIFS('Main Sheet'!$F:$F,$B$16,'Main Sheet'!$D:$D,"&lt;40000",'Main Sheet'!$D:$D,"&gt;=35000")</f>
        <v>7</v>
      </c>
      <c r="C11" s="14">
        <f>COUNTIFS('Main Sheet'!$F:$F,$C$16,'Main Sheet'!$D:$D,"&lt;40000",'Main Sheet'!$D:$D,"&gt;=35000")</f>
        <v>22</v>
      </c>
      <c r="D11" s="14">
        <f>COUNTIFS('Main Sheet'!$F:$F,$E$16,'Main Sheet'!$D:$D,"&lt;40000",'Main Sheet'!$D:$D,"&gt;=35000")</f>
        <v>26</v>
      </c>
      <c r="E11" s="14">
        <f t="shared" si="1"/>
        <v>55</v>
      </c>
      <c r="F11" s="15">
        <f t="shared" si="2"/>
        <v>0.12727272727272726</v>
      </c>
      <c r="G11" s="15">
        <f t="shared" si="3"/>
        <v>0.4</v>
      </c>
      <c r="H11" s="15">
        <f t="shared" si="4"/>
        <v>0.47272727272727272</v>
      </c>
    </row>
    <row r="12" spans="1:9">
      <c r="A12" t="s">
        <v>8399</v>
      </c>
      <c r="B12" s="14">
        <f>COUNTIFS('Main Sheet'!$F:$F,$B$16,'Main Sheet'!$D:$D,"&lt;45000",'Main Sheet'!$D:$D,"&gt;=40000")</f>
        <v>6</v>
      </c>
      <c r="C12" s="14">
        <f>COUNTIFS('Main Sheet'!$F:$F,$C$16,'Main Sheet'!$D:$D,"&lt;45000",'Main Sheet'!$D:$D,"&gt;=40000")</f>
        <v>16</v>
      </c>
      <c r="D12" s="14">
        <f>COUNTIFS('Main Sheet'!$F:$F,$E$16,'Main Sheet'!$D:$D,"&lt;45000",'Main Sheet'!$D:$D,"&gt;=40000")</f>
        <v>21</v>
      </c>
      <c r="E12" s="14">
        <f t="shared" si="1"/>
        <v>43</v>
      </c>
      <c r="F12" s="15">
        <f t="shared" si="2"/>
        <v>0.13953488372093023</v>
      </c>
      <c r="G12" s="15">
        <f t="shared" si="3"/>
        <v>0.37209302325581395</v>
      </c>
      <c r="H12" s="15">
        <f t="shared" si="4"/>
        <v>0.48837209302325579</v>
      </c>
    </row>
    <row r="13" spans="1:9">
      <c r="A13" t="s">
        <v>8400</v>
      </c>
      <c r="B13" s="14">
        <f>COUNTIFS('Main Sheet'!$F:$F,$B$16,'Main Sheet'!$D:$D,"&lt;50000",'Main Sheet'!$D:$D,"&gt;=45000")</f>
        <v>4</v>
      </c>
      <c r="C13" s="14">
        <f>COUNTIFS('Main Sheet'!$F:$F,$C$16,'Main Sheet'!$D:$D,"&lt;50000",'Main Sheet'!$D:$D,"&gt;=45000")</f>
        <v>11</v>
      </c>
      <c r="D13" s="14">
        <f>COUNTIFS('Main Sheet'!$F:$F,$E$16,'Main Sheet'!$D:$D,"&lt;50000",'Main Sheet'!$D:$D,"&gt;=45000")</f>
        <v>6</v>
      </c>
      <c r="E13" s="14">
        <f t="shared" si="1"/>
        <v>21</v>
      </c>
      <c r="F13" s="15">
        <f t="shared" si="2"/>
        <v>0.19047619047619047</v>
      </c>
      <c r="G13" s="15">
        <f t="shared" si="3"/>
        <v>0.52380952380952384</v>
      </c>
      <c r="H13" s="15">
        <f t="shared" si="4"/>
        <v>0.2857142857142857</v>
      </c>
    </row>
    <row r="14" spans="1:9">
      <c r="A14" t="s">
        <v>8401</v>
      </c>
      <c r="B14" s="14">
        <f>COUNTIFS('Main Sheet'!$F:$F,$B$16,'Main Sheet'!$D:$D,"&gt;=50000")</f>
        <v>100</v>
      </c>
      <c r="C14" s="14">
        <f>COUNTIFS('Main Sheet'!$F:$F,$C$16,'Main Sheet'!$D:$D,"&gt;=50000")</f>
        <v>258</v>
      </c>
      <c r="D14" s="14">
        <f>COUNTIFS('Main Sheet'!$F:$F,$E$16,'Main Sheet'!$D:$D,"&gt;=50000")</f>
        <v>86</v>
      </c>
      <c r="E14" s="14">
        <f t="shared" si="1"/>
        <v>444</v>
      </c>
      <c r="F14" s="15">
        <f t="shared" si="2"/>
        <v>0.22522522522522523</v>
      </c>
      <c r="G14" s="15">
        <f t="shared" si="3"/>
        <v>0.58108108108108103</v>
      </c>
      <c r="H14" s="15">
        <f t="shared" si="4"/>
        <v>0.19369369369369369</v>
      </c>
    </row>
    <row r="15" spans="1:9">
      <c r="B15" s="13">
        <f>SUM(B3:B14)</f>
        <v>349</v>
      </c>
      <c r="C15" s="13">
        <f t="shared" ref="C15:D15" si="5">SUM(C3:C14)</f>
        <v>1530</v>
      </c>
      <c r="D15" s="13">
        <f t="shared" si="5"/>
        <v>2185</v>
      </c>
      <c r="E15" s="13">
        <f>SUM(E3:E14)</f>
        <v>4064</v>
      </c>
      <c r="F15" s="15"/>
      <c r="G15" s="15"/>
      <c r="H15" s="15"/>
    </row>
    <row r="16" spans="1:9">
      <c r="B16" s="8" t="s">
        <v>8220</v>
      </c>
      <c r="C16" s="8" t="s">
        <v>8221</v>
      </c>
      <c r="D16" s="8" t="s">
        <v>8222</v>
      </c>
      <c r="E16" s="8" t="s">
        <v>8219</v>
      </c>
      <c r="F16" s="8" t="s">
        <v>8321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477C7-7238-47A9-8804-0D6071369006}">
  <dimension ref="A1:F2186"/>
  <sheetViews>
    <sheetView workbookViewId="0">
      <selection activeCell="F21" sqref="F21"/>
    </sheetView>
  </sheetViews>
  <sheetFormatPr defaultRowHeight="14.4"/>
  <cols>
    <col min="1" max="1" width="9.44140625" bestFit="1" customWidth="1"/>
    <col min="2" max="2" width="13.6640625" bestFit="1" customWidth="1"/>
    <col min="5" max="5" width="41.88671875" bestFit="1" customWidth="1"/>
    <col min="6" max="6" width="11.44140625" bestFit="1" customWidth="1"/>
  </cols>
  <sheetData>
    <row r="1" spans="1:6">
      <c r="A1" s="1" t="s">
        <v>8218</v>
      </c>
      <c r="B1" s="1" t="s">
        <v>8262</v>
      </c>
    </row>
    <row r="2" spans="1:6">
      <c r="A2" t="s">
        <v>8219</v>
      </c>
      <c r="B2">
        <v>182</v>
      </c>
    </row>
    <row r="3" spans="1:6">
      <c r="A3" t="s">
        <v>8219</v>
      </c>
      <c r="B3">
        <v>79</v>
      </c>
    </row>
    <row r="4" spans="1:6">
      <c r="A4" t="s">
        <v>8219</v>
      </c>
      <c r="B4">
        <v>35</v>
      </c>
      <c r="E4" t="s">
        <v>8402</v>
      </c>
      <c r="F4" s="16">
        <f>SUM(B2:B2186)/COUNT(B2:B2186)</f>
        <v>194.42517162471395</v>
      </c>
    </row>
    <row r="5" spans="1:6">
      <c r="A5" t="s">
        <v>8219</v>
      </c>
      <c r="B5">
        <v>150</v>
      </c>
      <c r="F5" s="16"/>
    </row>
    <row r="6" spans="1:6">
      <c r="A6" t="s">
        <v>8219</v>
      </c>
      <c r="B6">
        <v>284</v>
      </c>
      <c r="E6" t="s">
        <v>8403</v>
      </c>
      <c r="F6" s="16">
        <f>MEDIAN(B2:B2186)</f>
        <v>62</v>
      </c>
    </row>
    <row r="7" spans="1:6">
      <c r="A7" t="s">
        <v>8219</v>
      </c>
      <c r="B7">
        <v>47</v>
      </c>
      <c r="F7" s="16"/>
    </row>
    <row r="8" spans="1:6">
      <c r="A8" t="s">
        <v>8219</v>
      </c>
      <c r="B8">
        <v>58</v>
      </c>
      <c r="E8" t="s">
        <v>8404</v>
      </c>
      <c r="F8" s="16">
        <f>MIN(B2:B2186)</f>
        <v>1</v>
      </c>
    </row>
    <row r="9" spans="1:6">
      <c r="A9" t="s">
        <v>8219</v>
      </c>
      <c r="B9">
        <v>57</v>
      </c>
      <c r="F9" s="16"/>
    </row>
    <row r="10" spans="1:6">
      <c r="A10" t="s">
        <v>8219</v>
      </c>
      <c r="B10">
        <v>12</v>
      </c>
      <c r="E10" t="s">
        <v>8405</v>
      </c>
      <c r="F10" s="16">
        <f>MAX(B2:B2186)</f>
        <v>26457</v>
      </c>
    </row>
    <row r="11" spans="1:6">
      <c r="A11" t="s">
        <v>8219</v>
      </c>
      <c r="B11">
        <v>20</v>
      </c>
      <c r="F11" s="16"/>
    </row>
    <row r="12" spans="1:6">
      <c r="A12" t="s">
        <v>8219</v>
      </c>
      <c r="B12">
        <v>19</v>
      </c>
      <c r="E12" t="s">
        <v>8406</v>
      </c>
      <c r="F12" s="16">
        <f>_xlfn.VAR.P(B2:B2186)</f>
        <v>712840.9867348104</v>
      </c>
    </row>
    <row r="13" spans="1:6">
      <c r="A13" t="s">
        <v>8219</v>
      </c>
      <c r="B13">
        <v>75</v>
      </c>
      <c r="F13" s="16"/>
    </row>
    <row r="14" spans="1:6">
      <c r="A14" t="s">
        <v>8219</v>
      </c>
      <c r="B14">
        <v>827</v>
      </c>
      <c r="E14" t="s">
        <v>8407</v>
      </c>
      <c r="F14" s="16">
        <f>_xlfn.STDEV.P(B2:B2186)</f>
        <v>844.29910975602149</v>
      </c>
    </row>
    <row r="15" spans="1:6">
      <c r="A15" t="s">
        <v>8219</v>
      </c>
      <c r="B15">
        <v>51</v>
      </c>
    </row>
    <row r="16" spans="1:6">
      <c r="A16" t="s">
        <v>8219</v>
      </c>
      <c r="B16">
        <v>41</v>
      </c>
    </row>
    <row r="17" spans="1:2">
      <c r="A17" t="s">
        <v>8219</v>
      </c>
      <c r="B17">
        <v>98</v>
      </c>
    </row>
    <row r="18" spans="1:2">
      <c r="A18" t="s">
        <v>8219</v>
      </c>
      <c r="B18">
        <v>70</v>
      </c>
    </row>
    <row r="19" spans="1:2">
      <c r="A19" t="s">
        <v>8219</v>
      </c>
      <c r="B19">
        <v>36</v>
      </c>
    </row>
    <row r="20" spans="1:2">
      <c r="A20" t="s">
        <v>8219</v>
      </c>
      <c r="B20">
        <v>342</v>
      </c>
    </row>
    <row r="21" spans="1:2">
      <c r="A21" t="s">
        <v>8219</v>
      </c>
      <c r="B21">
        <v>22</v>
      </c>
    </row>
    <row r="22" spans="1:2">
      <c r="A22" t="s">
        <v>8219</v>
      </c>
      <c r="B22">
        <v>25</v>
      </c>
    </row>
    <row r="23" spans="1:2">
      <c r="A23" t="s">
        <v>8219</v>
      </c>
      <c r="B23">
        <v>101</v>
      </c>
    </row>
    <row r="24" spans="1:2">
      <c r="A24" t="s">
        <v>8219</v>
      </c>
      <c r="B24">
        <v>8</v>
      </c>
    </row>
    <row r="25" spans="1:2">
      <c r="A25" t="s">
        <v>8219</v>
      </c>
      <c r="B25">
        <v>23</v>
      </c>
    </row>
    <row r="26" spans="1:2">
      <c r="A26" t="s">
        <v>8219</v>
      </c>
      <c r="B26">
        <v>574</v>
      </c>
    </row>
    <row r="27" spans="1:2">
      <c r="A27" t="s">
        <v>8219</v>
      </c>
      <c r="B27">
        <v>14</v>
      </c>
    </row>
    <row r="28" spans="1:2">
      <c r="A28" t="s">
        <v>8219</v>
      </c>
      <c r="B28">
        <v>19</v>
      </c>
    </row>
    <row r="29" spans="1:2">
      <c r="A29" t="s">
        <v>8219</v>
      </c>
      <c r="B29">
        <v>150</v>
      </c>
    </row>
    <row r="30" spans="1:2">
      <c r="A30" t="s">
        <v>8219</v>
      </c>
      <c r="B30">
        <v>71</v>
      </c>
    </row>
    <row r="31" spans="1:2">
      <c r="A31" t="s">
        <v>8219</v>
      </c>
      <c r="B31">
        <v>117</v>
      </c>
    </row>
    <row r="32" spans="1:2">
      <c r="A32" t="s">
        <v>8219</v>
      </c>
      <c r="B32">
        <v>53</v>
      </c>
    </row>
    <row r="33" spans="1:2">
      <c r="A33" t="s">
        <v>8219</v>
      </c>
      <c r="B33">
        <v>1</v>
      </c>
    </row>
    <row r="34" spans="1:2">
      <c r="A34" t="s">
        <v>8219</v>
      </c>
      <c r="B34">
        <v>89</v>
      </c>
    </row>
    <row r="35" spans="1:2">
      <c r="A35" t="s">
        <v>8219</v>
      </c>
      <c r="B35">
        <v>64</v>
      </c>
    </row>
    <row r="36" spans="1:2">
      <c r="A36" t="s">
        <v>8219</v>
      </c>
      <c r="B36">
        <v>68</v>
      </c>
    </row>
    <row r="37" spans="1:2">
      <c r="A37" t="s">
        <v>8219</v>
      </c>
      <c r="B37">
        <v>28</v>
      </c>
    </row>
    <row r="38" spans="1:2">
      <c r="A38" t="s">
        <v>8219</v>
      </c>
      <c r="B38">
        <v>44</v>
      </c>
    </row>
    <row r="39" spans="1:2">
      <c r="A39" t="s">
        <v>8219</v>
      </c>
      <c r="B39">
        <v>253</v>
      </c>
    </row>
    <row r="40" spans="1:2">
      <c r="A40" t="s">
        <v>8219</v>
      </c>
      <c r="B40">
        <v>66</v>
      </c>
    </row>
    <row r="41" spans="1:2">
      <c r="A41" t="s">
        <v>8219</v>
      </c>
      <c r="B41">
        <v>217</v>
      </c>
    </row>
    <row r="42" spans="1:2">
      <c r="A42" t="s">
        <v>8219</v>
      </c>
      <c r="B42">
        <v>16</v>
      </c>
    </row>
    <row r="43" spans="1:2">
      <c r="A43" t="s">
        <v>8219</v>
      </c>
      <c r="B43">
        <v>19</v>
      </c>
    </row>
    <row r="44" spans="1:2">
      <c r="A44" t="s">
        <v>8219</v>
      </c>
      <c r="B44">
        <v>169</v>
      </c>
    </row>
    <row r="45" spans="1:2">
      <c r="A45" t="s">
        <v>8219</v>
      </c>
      <c r="B45">
        <v>263</v>
      </c>
    </row>
    <row r="46" spans="1:2">
      <c r="A46" t="s">
        <v>8219</v>
      </c>
      <c r="B46">
        <v>15</v>
      </c>
    </row>
    <row r="47" spans="1:2">
      <c r="A47" t="s">
        <v>8219</v>
      </c>
      <c r="B47">
        <v>61</v>
      </c>
    </row>
    <row r="48" spans="1:2">
      <c r="A48" t="s">
        <v>8219</v>
      </c>
      <c r="B48">
        <v>45</v>
      </c>
    </row>
    <row r="49" spans="1:2">
      <c r="A49" t="s">
        <v>8219</v>
      </c>
      <c r="B49">
        <v>70</v>
      </c>
    </row>
    <row r="50" spans="1:2">
      <c r="A50" t="s">
        <v>8219</v>
      </c>
      <c r="B50">
        <v>38</v>
      </c>
    </row>
    <row r="51" spans="1:2">
      <c r="A51" t="s">
        <v>8219</v>
      </c>
      <c r="B51">
        <v>87</v>
      </c>
    </row>
    <row r="52" spans="1:2">
      <c r="A52" t="s">
        <v>8219</v>
      </c>
      <c r="B52">
        <v>22</v>
      </c>
    </row>
    <row r="53" spans="1:2">
      <c r="A53" t="s">
        <v>8219</v>
      </c>
      <c r="B53">
        <v>119</v>
      </c>
    </row>
    <row r="54" spans="1:2">
      <c r="A54" t="s">
        <v>8219</v>
      </c>
      <c r="B54">
        <v>52</v>
      </c>
    </row>
    <row r="55" spans="1:2">
      <c r="A55" t="s">
        <v>8219</v>
      </c>
      <c r="B55">
        <v>117</v>
      </c>
    </row>
    <row r="56" spans="1:2">
      <c r="A56" t="s">
        <v>8219</v>
      </c>
      <c r="B56">
        <v>52</v>
      </c>
    </row>
    <row r="57" spans="1:2">
      <c r="A57" t="s">
        <v>8219</v>
      </c>
      <c r="B57">
        <v>86</v>
      </c>
    </row>
    <row r="58" spans="1:2">
      <c r="A58" t="s">
        <v>8219</v>
      </c>
      <c r="B58">
        <v>174</v>
      </c>
    </row>
    <row r="59" spans="1:2">
      <c r="A59" t="s">
        <v>8219</v>
      </c>
      <c r="B59">
        <v>69</v>
      </c>
    </row>
    <row r="60" spans="1:2">
      <c r="A60" t="s">
        <v>8219</v>
      </c>
      <c r="B60">
        <v>75</v>
      </c>
    </row>
    <row r="61" spans="1:2">
      <c r="A61" t="s">
        <v>8219</v>
      </c>
      <c r="B61">
        <v>33</v>
      </c>
    </row>
    <row r="62" spans="1:2">
      <c r="A62" t="s">
        <v>8219</v>
      </c>
      <c r="B62">
        <v>108</v>
      </c>
    </row>
    <row r="63" spans="1:2">
      <c r="A63" t="s">
        <v>8219</v>
      </c>
      <c r="B63">
        <v>23</v>
      </c>
    </row>
    <row r="64" spans="1:2">
      <c r="A64" t="s">
        <v>8219</v>
      </c>
      <c r="B64">
        <v>48</v>
      </c>
    </row>
    <row r="65" spans="1:2">
      <c r="A65" t="s">
        <v>8219</v>
      </c>
      <c r="B65">
        <v>64</v>
      </c>
    </row>
    <row r="66" spans="1:2">
      <c r="A66" t="s">
        <v>8219</v>
      </c>
      <c r="B66">
        <v>24</v>
      </c>
    </row>
    <row r="67" spans="1:2">
      <c r="A67" t="s">
        <v>8219</v>
      </c>
      <c r="B67">
        <v>57</v>
      </c>
    </row>
    <row r="68" spans="1:2">
      <c r="A68" t="s">
        <v>8219</v>
      </c>
      <c r="B68">
        <v>26</v>
      </c>
    </row>
    <row r="69" spans="1:2">
      <c r="A69" t="s">
        <v>8219</v>
      </c>
      <c r="B69">
        <v>20</v>
      </c>
    </row>
    <row r="70" spans="1:2">
      <c r="A70" t="s">
        <v>8219</v>
      </c>
      <c r="B70">
        <v>36</v>
      </c>
    </row>
    <row r="71" spans="1:2">
      <c r="A71" t="s">
        <v>8219</v>
      </c>
      <c r="B71">
        <v>178</v>
      </c>
    </row>
    <row r="72" spans="1:2">
      <c r="A72" t="s">
        <v>8219</v>
      </c>
      <c r="B72">
        <v>17</v>
      </c>
    </row>
    <row r="73" spans="1:2">
      <c r="A73" t="s">
        <v>8219</v>
      </c>
      <c r="B73">
        <v>32</v>
      </c>
    </row>
    <row r="74" spans="1:2">
      <c r="A74" t="s">
        <v>8219</v>
      </c>
      <c r="B74">
        <v>41</v>
      </c>
    </row>
    <row r="75" spans="1:2">
      <c r="A75" t="s">
        <v>8219</v>
      </c>
      <c r="B75">
        <v>18</v>
      </c>
    </row>
    <row r="76" spans="1:2">
      <c r="A76" t="s">
        <v>8219</v>
      </c>
      <c r="B76">
        <v>29</v>
      </c>
    </row>
    <row r="77" spans="1:2">
      <c r="A77" t="s">
        <v>8219</v>
      </c>
      <c r="B77">
        <v>47</v>
      </c>
    </row>
    <row r="78" spans="1:2">
      <c r="A78" t="s">
        <v>8219</v>
      </c>
      <c r="B78">
        <v>15</v>
      </c>
    </row>
    <row r="79" spans="1:2">
      <c r="A79" t="s">
        <v>8219</v>
      </c>
      <c r="B79">
        <v>26</v>
      </c>
    </row>
    <row r="80" spans="1:2">
      <c r="A80" t="s">
        <v>8219</v>
      </c>
      <c r="B80">
        <v>35</v>
      </c>
    </row>
    <row r="81" spans="1:2">
      <c r="A81" t="s">
        <v>8219</v>
      </c>
      <c r="B81">
        <v>41</v>
      </c>
    </row>
    <row r="82" spans="1:2">
      <c r="A82" t="s">
        <v>8219</v>
      </c>
      <c r="B82">
        <v>47</v>
      </c>
    </row>
    <row r="83" spans="1:2">
      <c r="A83" t="s">
        <v>8219</v>
      </c>
      <c r="B83">
        <v>28</v>
      </c>
    </row>
    <row r="84" spans="1:2">
      <c r="A84" t="s">
        <v>8219</v>
      </c>
      <c r="B84">
        <v>100</v>
      </c>
    </row>
    <row r="85" spans="1:2">
      <c r="A85" t="s">
        <v>8219</v>
      </c>
      <c r="B85">
        <v>13</v>
      </c>
    </row>
    <row r="86" spans="1:2">
      <c r="A86" t="s">
        <v>8219</v>
      </c>
      <c r="B86">
        <v>7</v>
      </c>
    </row>
    <row r="87" spans="1:2">
      <c r="A87" t="s">
        <v>8219</v>
      </c>
      <c r="B87">
        <v>21</v>
      </c>
    </row>
    <row r="88" spans="1:2">
      <c r="A88" t="s">
        <v>8219</v>
      </c>
      <c r="B88">
        <v>17</v>
      </c>
    </row>
    <row r="89" spans="1:2">
      <c r="A89" t="s">
        <v>8219</v>
      </c>
      <c r="B89">
        <v>25</v>
      </c>
    </row>
    <row r="90" spans="1:2">
      <c r="A90" t="s">
        <v>8219</v>
      </c>
      <c r="B90">
        <v>60</v>
      </c>
    </row>
    <row r="91" spans="1:2">
      <c r="A91" t="s">
        <v>8219</v>
      </c>
      <c r="B91">
        <v>56</v>
      </c>
    </row>
    <row r="92" spans="1:2">
      <c r="A92" t="s">
        <v>8219</v>
      </c>
      <c r="B92">
        <v>16</v>
      </c>
    </row>
    <row r="93" spans="1:2">
      <c r="A93" t="s">
        <v>8219</v>
      </c>
      <c r="B93">
        <v>46</v>
      </c>
    </row>
    <row r="94" spans="1:2">
      <c r="A94" t="s">
        <v>8219</v>
      </c>
      <c r="B94">
        <v>43</v>
      </c>
    </row>
    <row r="95" spans="1:2">
      <c r="A95" t="s">
        <v>8219</v>
      </c>
      <c r="B95">
        <v>15</v>
      </c>
    </row>
    <row r="96" spans="1:2">
      <c r="A96" t="s">
        <v>8219</v>
      </c>
      <c r="B96">
        <v>12</v>
      </c>
    </row>
    <row r="97" spans="1:2">
      <c r="A97" t="s">
        <v>8219</v>
      </c>
      <c r="B97">
        <v>21</v>
      </c>
    </row>
    <row r="98" spans="1:2">
      <c r="A98" t="s">
        <v>8219</v>
      </c>
      <c r="B98">
        <v>34</v>
      </c>
    </row>
    <row r="99" spans="1:2">
      <c r="A99" t="s">
        <v>8219</v>
      </c>
      <c r="B99">
        <v>8</v>
      </c>
    </row>
    <row r="100" spans="1:2">
      <c r="A100" t="s">
        <v>8219</v>
      </c>
      <c r="B100">
        <v>60</v>
      </c>
    </row>
    <row r="101" spans="1:2">
      <c r="A101" t="s">
        <v>8219</v>
      </c>
      <c r="B101">
        <v>39</v>
      </c>
    </row>
    <row r="102" spans="1:2">
      <c r="A102" t="s">
        <v>8219</v>
      </c>
      <c r="B102">
        <v>26</v>
      </c>
    </row>
    <row r="103" spans="1:2">
      <c r="A103" t="s">
        <v>8219</v>
      </c>
      <c r="B103">
        <v>35</v>
      </c>
    </row>
    <row r="104" spans="1:2">
      <c r="A104" t="s">
        <v>8219</v>
      </c>
      <c r="B104">
        <v>65</v>
      </c>
    </row>
    <row r="105" spans="1:2">
      <c r="A105" t="s">
        <v>8219</v>
      </c>
      <c r="B105">
        <v>49</v>
      </c>
    </row>
    <row r="106" spans="1:2">
      <c r="A106" t="s">
        <v>8219</v>
      </c>
      <c r="B106">
        <v>10</v>
      </c>
    </row>
    <row r="107" spans="1:2">
      <c r="A107" t="s">
        <v>8219</v>
      </c>
      <c r="B107">
        <v>60</v>
      </c>
    </row>
    <row r="108" spans="1:2">
      <c r="A108" t="s">
        <v>8219</v>
      </c>
      <c r="B108">
        <v>27</v>
      </c>
    </row>
    <row r="109" spans="1:2">
      <c r="A109" t="s">
        <v>8219</v>
      </c>
      <c r="B109">
        <v>69</v>
      </c>
    </row>
    <row r="110" spans="1:2">
      <c r="A110" t="s">
        <v>8219</v>
      </c>
      <c r="B110">
        <v>47</v>
      </c>
    </row>
    <row r="111" spans="1:2">
      <c r="A111" t="s">
        <v>8219</v>
      </c>
      <c r="B111">
        <v>47</v>
      </c>
    </row>
    <row r="112" spans="1:2">
      <c r="A112" t="s">
        <v>8219</v>
      </c>
      <c r="B112">
        <v>26</v>
      </c>
    </row>
    <row r="113" spans="1:2">
      <c r="A113" t="s">
        <v>8219</v>
      </c>
      <c r="B113">
        <v>53</v>
      </c>
    </row>
    <row r="114" spans="1:2">
      <c r="A114" t="s">
        <v>8219</v>
      </c>
      <c r="B114">
        <v>81</v>
      </c>
    </row>
    <row r="115" spans="1:2">
      <c r="A115" t="s">
        <v>8219</v>
      </c>
      <c r="B115">
        <v>78</v>
      </c>
    </row>
    <row r="116" spans="1:2">
      <c r="A116" t="s">
        <v>8219</v>
      </c>
      <c r="B116">
        <v>35</v>
      </c>
    </row>
    <row r="117" spans="1:2">
      <c r="A117" t="s">
        <v>8219</v>
      </c>
      <c r="B117">
        <v>22</v>
      </c>
    </row>
    <row r="118" spans="1:2">
      <c r="A118" t="s">
        <v>8219</v>
      </c>
      <c r="B118">
        <v>57</v>
      </c>
    </row>
    <row r="119" spans="1:2">
      <c r="A119" t="s">
        <v>8219</v>
      </c>
      <c r="B119">
        <v>27</v>
      </c>
    </row>
    <row r="120" spans="1:2">
      <c r="A120" t="s">
        <v>8219</v>
      </c>
      <c r="B120">
        <v>39</v>
      </c>
    </row>
    <row r="121" spans="1:2">
      <c r="A121" t="s">
        <v>8219</v>
      </c>
      <c r="B121">
        <v>37</v>
      </c>
    </row>
    <row r="122" spans="1:2">
      <c r="A122" t="s">
        <v>8219</v>
      </c>
      <c r="B122">
        <v>137</v>
      </c>
    </row>
    <row r="123" spans="1:2">
      <c r="A123" t="s">
        <v>8219</v>
      </c>
      <c r="B123">
        <v>376</v>
      </c>
    </row>
    <row r="124" spans="1:2">
      <c r="A124" t="s">
        <v>8219</v>
      </c>
      <c r="B124">
        <v>202</v>
      </c>
    </row>
    <row r="125" spans="1:2">
      <c r="A125" t="s">
        <v>8219</v>
      </c>
      <c r="B125">
        <v>328</v>
      </c>
    </row>
    <row r="126" spans="1:2">
      <c r="A126" t="s">
        <v>8219</v>
      </c>
      <c r="B126">
        <v>84</v>
      </c>
    </row>
    <row r="127" spans="1:2">
      <c r="A127" t="s">
        <v>8219</v>
      </c>
      <c r="B127">
        <v>96</v>
      </c>
    </row>
    <row r="128" spans="1:2">
      <c r="A128" t="s">
        <v>8219</v>
      </c>
      <c r="B128">
        <v>223</v>
      </c>
    </row>
    <row r="129" spans="1:2">
      <c r="A129" t="s">
        <v>8219</v>
      </c>
      <c r="B129">
        <v>62</v>
      </c>
    </row>
    <row r="130" spans="1:2">
      <c r="A130" t="s">
        <v>8219</v>
      </c>
      <c r="B130">
        <v>146</v>
      </c>
    </row>
    <row r="131" spans="1:2">
      <c r="A131" t="s">
        <v>8219</v>
      </c>
      <c r="B131">
        <v>235</v>
      </c>
    </row>
    <row r="132" spans="1:2">
      <c r="A132" t="s">
        <v>8219</v>
      </c>
      <c r="B132">
        <v>437</v>
      </c>
    </row>
    <row r="133" spans="1:2">
      <c r="A133" t="s">
        <v>8219</v>
      </c>
      <c r="B133">
        <v>77</v>
      </c>
    </row>
    <row r="134" spans="1:2">
      <c r="A134" t="s">
        <v>8219</v>
      </c>
      <c r="B134">
        <v>108</v>
      </c>
    </row>
    <row r="135" spans="1:2">
      <c r="A135" t="s">
        <v>8219</v>
      </c>
      <c r="B135">
        <v>7</v>
      </c>
    </row>
    <row r="136" spans="1:2">
      <c r="A136" t="s">
        <v>8219</v>
      </c>
      <c r="B136">
        <v>314</v>
      </c>
    </row>
    <row r="137" spans="1:2">
      <c r="A137" t="s">
        <v>8219</v>
      </c>
      <c r="B137">
        <v>188</v>
      </c>
    </row>
    <row r="138" spans="1:2">
      <c r="A138" t="s">
        <v>8219</v>
      </c>
      <c r="B138">
        <v>275</v>
      </c>
    </row>
    <row r="139" spans="1:2">
      <c r="A139" t="s">
        <v>8219</v>
      </c>
      <c r="B139">
        <v>560</v>
      </c>
    </row>
    <row r="140" spans="1:2">
      <c r="A140" t="s">
        <v>8219</v>
      </c>
      <c r="B140">
        <v>688</v>
      </c>
    </row>
    <row r="141" spans="1:2">
      <c r="A141" t="s">
        <v>8219</v>
      </c>
      <c r="B141">
        <v>942</v>
      </c>
    </row>
    <row r="142" spans="1:2">
      <c r="A142" t="s">
        <v>8219</v>
      </c>
      <c r="B142">
        <v>88</v>
      </c>
    </row>
    <row r="143" spans="1:2">
      <c r="A143" t="s">
        <v>8219</v>
      </c>
      <c r="B143">
        <v>220</v>
      </c>
    </row>
    <row r="144" spans="1:2">
      <c r="A144" t="s">
        <v>8219</v>
      </c>
      <c r="B144">
        <v>145</v>
      </c>
    </row>
    <row r="145" spans="1:2">
      <c r="A145" t="s">
        <v>8219</v>
      </c>
      <c r="B145">
        <v>963</v>
      </c>
    </row>
    <row r="146" spans="1:2">
      <c r="A146" t="s">
        <v>8219</v>
      </c>
      <c r="B146">
        <v>91</v>
      </c>
    </row>
    <row r="147" spans="1:2">
      <c r="A147" t="s">
        <v>8219</v>
      </c>
      <c r="B147">
        <v>58</v>
      </c>
    </row>
    <row r="148" spans="1:2">
      <c r="A148" t="s">
        <v>8219</v>
      </c>
      <c r="B148">
        <v>36</v>
      </c>
    </row>
    <row r="149" spans="1:2">
      <c r="A149" t="s">
        <v>8219</v>
      </c>
      <c r="B149">
        <v>165</v>
      </c>
    </row>
    <row r="150" spans="1:2">
      <c r="A150" t="s">
        <v>8219</v>
      </c>
      <c r="B150">
        <v>111</v>
      </c>
    </row>
    <row r="151" spans="1:2">
      <c r="A151" t="s">
        <v>8219</v>
      </c>
      <c r="B151">
        <v>1596</v>
      </c>
    </row>
    <row r="152" spans="1:2">
      <c r="A152" t="s">
        <v>8219</v>
      </c>
      <c r="B152">
        <v>61</v>
      </c>
    </row>
    <row r="153" spans="1:2">
      <c r="A153" t="s">
        <v>8219</v>
      </c>
      <c r="B153">
        <v>287</v>
      </c>
    </row>
    <row r="154" spans="1:2">
      <c r="A154" t="s">
        <v>8219</v>
      </c>
      <c r="B154">
        <v>65</v>
      </c>
    </row>
    <row r="155" spans="1:2">
      <c r="A155" t="s">
        <v>8219</v>
      </c>
      <c r="B155">
        <v>118</v>
      </c>
    </row>
    <row r="156" spans="1:2">
      <c r="A156" t="s">
        <v>8219</v>
      </c>
      <c r="B156">
        <v>113</v>
      </c>
    </row>
    <row r="157" spans="1:2">
      <c r="A157" t="s">
        <v>8219</v>
      </c>
      <c r="B157">
        <v>332</v>
      </c>
    </row>
    <row r="158" spans="1:2">
      <c r="A158" t="s">
        <v>8219</v>
      </c>
      <c r="B158">
        <v>62</v>
      </c>
    </row>
    <row r="159" spans="1:2">
      <c r="A159" t="s">
        <v>8219</v>
      </c>
      <c r="B159">
        <v>951</v>
      </c>
    </row>
    <row r="160" spans="1:2">
      <c r="A160" t="s">
        <v>8219</v>
      </c>
      <c r="B160">
        <v>415</v>
      </c>
    </row>
    <row r="161" spans="1:2">
      <c r="A161" t="s">
        <v>8219</v>
      </c>
      <c r="B161">
        <v>305</v>
      </c>
    </row>
    <row r="162" spans="1:2">
      <c r="A162" t="s">
        <v>8219</v>
      </c>
      <c r="B162">
        <v>2139</v>
      </c>
    </row>
    <row r="163" spans="1:2">
      <c r="A163" t="s">
        <v>8219</v>
      </c>
      <c r="B163">
        <v>79</v>
      </c>
    </row>
    <row r="164" spans="1:2">
      <c r="A164" t="s">
        <v>8219</v>
      </c>
      <c r="B164">
        <v>179</v>
      </c>
    </row>
    <row r="165" spans="1:2">
      <c r="A165" t="s">
        <v>8219</v>
      </c>
      <c r="B165">
        <v>202</v>
      </c>
    </row>
    <row r="166" spans="1:2">
      <c r="A166" t="s">
        <v>8219</v>
      </c>
      <c r="B166">
        <v>760</v>
      </c>
    </row>
    <row r="167" spans="1:2">
      <c r="A167" t="s">
        <v>8219</v>
      </c>
      <c r="B167">
        <v>563</v>
      </c>
    </row>
    <row r="168" spans="1:2">
      <c r="A168" t="s">
        <v>8219</v>
      </c>
      <c r="B168">
        <v>135</v>
      </c>
    </row>
    <row r="169" spans="1:2">
      <c r="A169" t="s">
        <v>8219</v>
      </c>
      <c r="B169">
        <v>290</v>
      </c>
    </row>
    <row r="170" spans="1:2">
      <c r="A170" t="s">
        <v>8219</v>
      </c>
      <c r="B170">
        <v>447</v>
      </c>
    </row>
    <row r="171" spans="1:2">
      <c r="A171" t="s">
        <v>8219</v>
      </c>
      <c r="B171">
        <v>232</v>
      </c>
    </row>
    <row r="172" spans="1:2">
      <c r="A172" t="s">
        <v>8219</v>
      </c>
      <c r="B172">
        <v>168</v>
      </c>
    </row>
    <row r="173" spans="1:2">
      <c r="A173" t="s">
        <v>8219</v>
      </c>
      <c r="B173">
        <v>128</v>
      </c>
    </row>
    <row r="174" spans="1:2">
      <c r="A174" t="s">
        <v>8219</v>
      </c>
      <c r="B174">
        <v>493</v>
      </c>
    </row>
    <row r="175" spans="1:2">
      <c r="A175" t="s">
        <v>8219</v>
      </c>
      <c r="B175">
        <v>131</v>
      </c>
    </row>
    <row r="176" spans="1:2">
      <c r="A176" t="s">
        <v>8219</v>
      </c>
      <c r="B176">
        <v>50</v>
      </c>
    </row>
    <row r="177" spans="1:2">
      <c r="A177" t="s">
        <v>8219</v>
      </c>
      <c r="B177">
        <v>665</v>
      </c>
    </row>
    <row r="178" spans="1:2">
      <c r="A178" t="s">
        <v>8219</v>
      </c>
      <c r="B178">
        <v>129</v>
      </c>
    </row>
    <row r="179" spans="1:2">
      <c r="A179" t="s">
        <v>8219</v>
      </c>
      <c r="B179">
        <v>142</v>
      </c>
    </row>
    <row r="180" spans="1:2">
      <c r="A180" t="s">
        <v>8219</v>
      </c>
      <c r="B180">
        <v>2436</v>
      </c>
    </row>
    <row r="181" spans="1:2">
      <c r="A181" t="s">
        <v>8219</v>
      </c>
      <c r="B181">
        <v>244</v>
      </c>
    </row>
    <row r="182" spans="1:2">
      <c r="A182" t="s">
        <v>8219</v>
      </c>
      <c r="B182">
        <v>298</v>
      </c>
    </row>
    <row r="183" spans="1:2">
      <c r="A183" t="s">
        <v>8219</v>
      </c>
      <c r="B183">
        <v>251</v>
      </c>
    </row>
    <row r="184" spans="1:2">
      <c r="A184" t="s">
        <v>8219</v>
      </c>
      <c r="B184">
        <v>108</v>
      </c>
    </row>
    <row r="185" spans="1:2">
      <c r="A185" t="s">
        <v>8219</v>
      </c>
      <c r="B185">
        <v>82</v>
      </c>
    </row>
    <row r="186" spans="1:2">
      <c r="A186" t="s">
        <v>8219</v>
      </c>
      <c r="B186">
        <v>74</v>
      </c>
    </row>
    <row r="187" spans="1:2">
      <c r="A187" t="s">
        <v>8219</v>
      </c>
      <c r="B187">
        <v>189</v>
      </c>
    </row>
    <row r="188" spans="1:2">
      <c r="A188" t="s">
        <v>8219</v>
      </c>
      <c r="B188">
        <v>80</v>
      </c>
    </row>
    <row r="189" spans="1:2">
      <c r="A189" t="s">
        <v>8219</v>
      </c>
      <c r="B189">
        <v>576</v>
      </c>
    </row>
    <row r="190" spans="1:2">
      <c r="A190" t="s">
        <v>8219</v>
      </c>
      <c r="B190">
        <v>202</v>
      </c>
    </row>
    <row r="191" spans="1:2">
      <c r="A191" t="s">
        <v>8219</v>
      </c>
      <c r="B191">
        <v>238</v>
      </c>
    </row>
    <row r="192" spans="1:2">
      <c r="A192" t="s">
        <v>8219</v>
      </c>
      <c r="B192">
        <v>36</v>
      </c>
    </row>
    <row r="193" spans="1:2">
      <c r="A193" t="s">
        <v>8219</v>
      </c>
      <c r="B193">
        <v>150</v>
      </c>
    </row>
    <row r="194" spans="1:2">
      <c r="A194" t="s">
        <v>8219</v>
      </c>
      <c r="B194">
        <v>146</v>
      </c>
    </row>
    <row r="195" spans="1:2">
      <c r="A195" t="s">
        <v>8219</v>
      </c>
      <c r="B195">
        <v>222</v>
      </c>
    </row>
    <row r="196" spans="1:2">
      <c r="A196" t="s">
        <v>8219</v>
      </c>
      <c r="B196">
        <v>120</v>
      </c>
    </row>
    <row r="197" spans="1:2">
      <c r="A197" t="s">
        <v>8219</v>
      </c>
      <c r="B197">
        <v>126</v>
      </c>
    </row>
    <row r="198" spans="1:2">
      <c r="A198" t="s">
        <v>8219</v>
      </c>
      <c r="B198">
        <v>158</v>
      </c>
    </row>
    <row r="199" spans="1:2">
      <c r="A199" t="s">
        <v>8219</v>
      </c>
      <c r="B199">
        <v>316</v>
      </c>
    </row>
    <row r="200" spans="1:2">
      <c r="A200" t="s">
        <v>8219</v>
      </c>
      <c r="B200">
        <v>284</v>
      </c>
    </row>
    <row r="201" spans="1:2">
      <c r="A201" t="s">
        <v>8219</v>
      </c>
      <c r="B201">
        <v>51</v>
      </c>
    </row>
    <row r="202" spans="1:2">
      <c r="A202" t="s">
        <v>8219</v>
      </c>
      <c r="B202">
        <v>158</v>
      </c>
    </row>
    <row r="203" spans="1:2">
      <c r="A203" t="s">
        <v>8219</v>
      </c>
      <c r="B203">
        <v>337</v>
      </c>
    </row>
    <row r="204" spans="1:2">
      <c r="A204" t="s">
        <v>8219</v>
      </c>
      <c r="B204">
        <v>186</v>
      </c>
    </row>
    <row r="205" spans="1:2">
      <c r="A205" t="s">
        <v>8219</v>
      </c>
      <c r="B205">
        <v>58</v>
      </c>
    </row>
    <row r="206" spans="1:2">
      <c r="A206" t="s">
        <v>8219</v>
      </c>
      <c r="B206">
        <v>82</v>
      </c>
    </row>
    <row r="207" spans="1:2">
      <c r="A207" t="s">
        <v>8219</v>
      </c>
      <c r="B207">
        <v>736</v>
      </c>
    </row>
    <row r="208" spans="1:2">
      <c r="A208" t="s">
        <v>8219</v>
      </c>
      <c r="B208">
        <v>1151</v>
      </c>
    </row>
    <row r="209" spans="1:2">
      <c r="A209" t="s">
        <v>8219</v>
      </c>
      <c r="B209">
        <v>34</v>
      </c>
    </row>
    <row r="210" spans="1:2">
      <c r="A210" t="s">
        <v>8219</v>
      </c>
      <c r="B210">
        <v>498</v>
      </c>
    </row>
    <row r="211" spans="1:2">
      <c r="A211" t="s">
        <v>8219</v>
      </c>
      <c r="B211">
        <v>167</v>
      </c>
    </row>
    <row r="212" spans="1:2">
      <c r="A212" t="s">
        <v>8219</v>
      </c>
      <c r="B212">
        <v>340</v>
      </c>
    </row>
    <row r="213" spans="1:2">
      <c r="A213" t="s">
        <v>8219</v>
      </c>
      <c r="B213">
        <v>438</v>
      </c>
    </row>
    <row r="214" spans="1:2">
      <c r="A214" t="s">
        <v>8219</v>
      </c>
      <c r="B214">
        <v>555</v>
      </c>
    </row>
    <row r="215" spans="1:2">
      <c r="A215" t="s">
        <v>8219</v>
      </c>
      <c r="B215">
        <v>266</v>
      </c>
    </row>
    <row r="216" spans="1:2">
      <c r="A216" t="s">
        <v>8219</v>
      </c>
      <c r="B216">
        <v>69</v>
      </c>
    </row>
    <row r="217" spans="1:2">
      <c r="A217" t="s">
        <v>8219</v>
      </c>
      <c r="B217">
        <v>80</v>
      </c>
    </row>
    <row r="218" spans="1:2">
      <c r="A218" t="s">
        <v>8219</v>
      </c>
      <c r="B218">
        <v>493</v>
      </c>
    </row>
    <row r="219" spans="1:2">
      <c r="A219" t="s">
        <v>8219</v>
      </c>
      <c r="B219">
        <v>31</v>
      </c>
    </row>
    <row r="220" spans="1:2">
      <c r="A220" t="s">
        <v>8219</v>
      </c>
      <c r="B220">
        <v>236</v>
      </c>
    </row>
    <row r="221" spans="1:2">
      <c r="A221" t="s">
        <v>8219</v>
      </c>
      <c r="B221">
        <v>89</v>
      </c>
    </row>
    <row r="222" spans="1:2">
      <c r="A222" t="s">
        <v>8219</v>
      </c>
      <c r="B222">
        <v>299</v>
      </c>
    </row>
    <row r="223" spans="1:2">
      <c r="A223" t="s">
        <v>8219</v>
      </c>
      <c r="B223">
        <v>55</v>
      </c>
    </row>
    <row r="224" spans="1:2">
      <c r="A224" t="s">
        <v>8219</v>
      </c>
      <c r="B224">
        <v>325</v>
      </c>
    </row>
    <row r="225" spans="1:2">
      <c r="A225" t="s">
        <v>8219</v>
      </c>
      <c r="B225">
        <v>524</v>
      </c>
    </row>
    <row r="226" spans="1:2">
      <c r="A226" t="s">
        <v>8219</v>
      </c>
      <c r="B226">
        <v>285</v>
      </c>
    </row>
    <row r="227" spans="1:2">
      <c r="A227" t="s">
        <v>8219</v>
      </c>
      <c r="B227">
        <v>179</v>
      </c>
    </row>
    <row r="228" spans="1:2">
      <c r="A228" t="s">
        <v>8219</v>
      </c>
      <c r="B228">
        <v>188</v>
      </c>
    </row>
    <row r="229" spans="1:2">
      <c r="A229" t="s">
        <v>8219</v>
      </c>
      <c r="B229">
        <v>379</v>
      </c>
    </row>
    <row r="230" spans="1:2">
      <c r="A230" t="s">
        <v>8219</v>
      </c>
      <c r="B230">
        <v>119</v>
      </c>
    </row>
    <row r="231" spans="1:2">
      <c r="A231" t="s">
        <v>8219</v>
      </c>
      <c r="B231">
        <v>167</v>
      </c>
    </row>
    <row r="232" spans="1:2">
      <c r="A232" t="s">
        <v>8219</v>
      </c>
      <c r="B232">
        <v>221</v>
      </c>
    </row>
    <row r="233" spans="1:2">
      <c r="A233" t="s">
        <v>8219</v>
      </c>
      <c r="B233">
        <v>964</v>
      </c>
    </row>
    <row r="234" spans="1:2">
      <c r="A234" t="s">
        <v>8219</v>
      </c>
      <c r="B234">
        <v>286</v>
      </c>
    </row>
    <row r="235" spans="1:2">
      <c r="A235" t="s">
        <v>8219</v>
      </c>
      <c r="B235">
        <v>613</v>
      </c>
    </row>
    <row r="236" spans="1:2">
      <c r="A236" t="s">
        <v>8219</v>
      </c>
      <c r="B236">
        <v>29</v>
      </c>
    </row>
    <row r="237" spans="1:2">
      <c r="A237" t="s">
        <v>8219</v>
      </c>
      <c r="B237">
        <v>165</v>
      </c>
    </row>
    <row r="238" spans="1:2">
      <c r="A238" t="s">
        <v>8219</v>
      </c>
      <c r="B238">
        <v>97</v>
      </c>
    </row>
    <row r="239" spans="1:2">
      <c r="A239" t="s">
        <v>8219</v>
      </c>
      <c r="B239">
        <v>303</v>
      </c>
    </row>
    <row r="240" spans="1:2">
      <c r="A240" t="s">
        <v>8219</v>
      </c>
      <c r="B240">
        <v>267</v>
      </c>
    </row>
    <row r="241" spans="1:2">
      <c r="A241" t="s">
        <v>8219</v>
      </c>
      <c r="B241">
        <v>302</v>
      </c>
    </row>
    <row r="242" spans="1:2">
      <c r="A242" t="s">
        <v>8219</v>
      </c>
      <c r="B242">
        <v>87</v>
      </c>
    </row>
    <row r="243" spans="1:2">
      <c r="A243" t="s">
        <v>8219</v>
      </c>
      <c r="B243">
        <v>354</v>
      </c>
    </row>
    <row r="244" spans="1:2">
      <c r="A244" t="s">
        <v>8219</v>
      </c>
      <c r="B244">
        <v>86</v>
      </c>
    </row>
    <row r="245" spans="1:2">
      <c r="A245" t="s">
        <v>8219</v>
      </c>
      <c r="B245">
        <v>26</v>
      </c>
    </row>
    <row r="246" spans="1:2">
      <c r="A246" t="s">
        <v>8219</v>
      </c>
      <c r="B246">
        <v>113</v>
      </c>
    </row>
    <row r="247" spans="1:2">
      <c r="A247" t="s">
        <v>8219</v>
      </c>
      <c r="B247">
        <v>65</v>
      </c>
    </row>
    <row r="248" spans="1:2">
      <c r="A248" t="s">
        <v>8219</v>
      </c>
      <c r="B248">
        <v>134</v>
      </c>
    </row>
    <row r="249" spans="1:2">
      <c r="A249" t="s">
        <v>8219</v>
      </c>
      <c r="B249">
        <v>119</v>
      </c>
    </row>
    <row r="250" spans="1:2">
      <c r="A250" t="s">
        <v>8219</v>
      </c>
      <c r="B250">
        <v>159</v>
      </c>
    </row>
    <row r="251" spans="1:2">
      <c r="A251" t="s">
        <v>8219</v>
      </c>
      <c r="B251">
        <v>167</v>
      </c>
    </row>
    <row r="252" spans="1:2">
      <c r="A252" t="s">
        <v>8219</v>
      </c>
      <c r="B252">
        <v>43</v>
      </c>
    </row>
    <row r="253" spans="1:2">
      <c r="A253" t="s">
        <v>8219</v>
      </c>
      <c r="B253">
        <v>1062</v>
      </c>
    </row>
    <row r="254" spans="1:2">
      <c r="A254" t="s">
        <v>8219</v>
      </c>
      <c r="B254">
        <v>9</v>
      </c>
    </row>
    <row r="255" spans="1:2">
      <c r="A255" t="s">
        <v>8219</v>
      </c>
      <c r="B255">
        <v>89</v>
      </c>
    </row>
    <row r="256" spans="1:2">
      <c r="A256" t="s">
        <v>8219</v>
      </c>
      <c r="B256">
        <v>174</v>
      </c>
    </row>
    <row r="257" spans="1:2">
      <c r="A257" t="s">
        <v>8219</v>
      </c>
      <c r="B257">
        <v>14</v>
      </c>
    </row>
    <row r="258" spans="1:2">
      <c r="A258" t="s">
        <v>8219</v>
      </c>
      <c r="B258">
        <v>48</v>
      </c>
    </row>
    <row r="259" spans="1:2">
      <c r="A259" t="s">
        <v>8219</v>
      </c>
      <c r="B259">
        <v>133</v>
      </c>
    </row>
    <row r="260" spans="1:2">
      <c r="A260" t="s">
        <v>8219</v>
      </c>
      <c r="B260">
        <v>83</v>
      </c>
    </row>
    <row r="261" spans="1:2">
      <c r="A261" t="s">
        <v>8219</v>
      </c>
      <c r="B261">
        <v>149</v>
      </c>
    </row>
    <row r="262" spans="1:2">
      <c r="A262" t="s">
        <v>8219</v>
      </c>
      <c r="B262">
        <v>49</v>
      </c>
    </row>
    <row r="263" spans="1:2">
      <c r="A263" t="s">
        <v>8219</v>
      </c>
      <c r="B263">
        <v>251</v>
      </c>
    </row>
    <row r="264" spans="1:2">
      <c r="A264" t="s">
        <v>8219</v>
      </c>
      <c r="B264">
        <v>22</v>
      </c>
    </row>
    <row r="265" spans="1:2">
      <c r="A265" t="s">
        <v>8219</v>
      </c>
      <c r="B265">
        <v>48</v>
      </c>
    </row>
    <row r="266" spans="1:2">
      <c r="A266" t="s">
        <v>8219</v>
      </c>
      <c r="B266">
        <v>383</v>
      </c>
    </row>
    <row r="267" spans="1:2">
      <c r="A267" t="s">
        <v>8219</v>
      </c>
      <c r="B267">
        <v>237</v>
      </c>
    </row>
    <row r="268" spans="1:2">
      <c r="A268" t="s">
        <v>8219</v>
      </c>
      <c r="B268">
        <v>13</v>
      </c>
    </row>
    <row r="269" spans="1:2">
      <c r="A269" t="s">
        <v>8219</v>
      </c>
      <c r="B269">
        <v>562</v>
      </c>
    </row>
    <row r="270" spans="1:2">
      <c r="A270" t="s">
        <v>8219</v>
      </c>
      <c r="B270">
        <v>71</v>
      </c>
    </row>
    <row r="271" spans="1:2">
      <c r="A271" t="s">
        <v>8219</v>
      </c>
      <c r="B271">
        <v>1510</v>
      </c>
    </row>
    <row r="272" spans="1:2">
      <c r="A272" t="s">
        <v>8219</v>
      </c>
      <c r="B272">
        <v>14</v>
      </c>
    </row>
    <row r="273" spans="1:2">
      <c r="A273" t="s">
        <v>8219</v>
      </c>
      <c r="B273">
        <v>193</v>
      </c>
    </row>
    <row r="274" spans="1:2">
      <c r="A274" t="s">
        <v>8219</v>
      </c>
      <c r="B274">
        <v>206</v>
      </c>
    </row>
    <row r="275" spans="1:2">
      <c r="A275" t="s">
        <v>8219</v>
      </c>
      <c r="B275">
        <v>351</v>
      </c>
    </row>
    <row r="276" spans="1:2">
      <c r="A276" t="s">
        <v>8219</v>
      </c>
      <c r="B276">
        <v>50</v>
      </c>
    </row>
    <row r="277" spans="1:2">
      <c r="A277" t="s">
        <v>8219</v>
      </c>
      <c r="B277">
        <v>184</v>
      </c>
    </row>
    <row r="278" spans="1:2">
      <c r="A278" t="s">
        <v>8219</v>
      </c>
      <c r="B278">
        <v>196</v>
      </c>
    </row>
    <row r="279" spans="1:2">
      <c r="A279" t="s">
        <v>8219</v>
      </c>
      <c r="B279">
        <v>229</v>
      </c>
    </row>
    <row r="280" spans="1:2">
      <c r="A280" t="s">
        <v>8219</v>
      </c>
      <c r="B280">
        <v>67</v>
      </c>
    </row>
    <row r="281" spans="1:2">
      <c r="A281" t="s">
        <v>8219</v>
      </c>
      <c r="B281">
        <v>95</v>
      </c>
    </row>
    <row r="282" spans="1:2">
      <c r="A282" t="s">
        <v>8219</v>
      </c>
      <c r="B282">
        <v>62</v>
      </c>
    </row>
    <row r="283" spans="1:2">
      <c r="A283" t="s">
        <v>8219</v>
      </c>
      <c r="B283">
        <v>73</v>
      </c>
    </row>
    <row r="284" spans="1:2">
      <c r="A284" t="s">
        <v>8219</v>
      </c>
      <c r="B284">
        <v>43</v>
      </c>
    </row>
    <row r="285" spans="1:2">
      <c r="A285" t="s">
        <v>8219</v>
      </c>
      <c r="B285">
        <v>70</v>
      </c>
    </row>
    <row r="286" spans="1:2">
      <c r="A286" t="s">
        <v>8219</v>
      </c>
      <c r="B286">
        <v>271</v>
      </c>
    </row>
    <row r="287" spans="1:2">
      <c r="A287" t="s">
        <v>8219</v>
      </c>
      <c r="B287">
        <v>55</v>
      </c>
    </row>
    <row r="288" spans="1:2">
      <c r="A288" t="s">
        <v>8219</v>
      </c>
      <c r="B288">
        <v>35</v>
      </c>
    </row>
    <row r="289" spans="1:2">
      <c r="A289" t="s">
        <v>8219</v>
      </c>
      <c r="B289">
        <v>22</v>
      </c>
    </row>
    <row r="290" spans="1:2">
      <c r="A290" t="s">
        <v>8219</v>
      </c>
      <c r="B290">
        <v>38</v>
      </c>
    </row>
    <row r="291" spans="1:2">
      <c r="A291" t="s">
        <v>8219</v>
      </c>
      <c r="B291">
        <v>15</v>
      </c>
    </row>
    <row r="292" spans="1:2">
      <c r="A292" t="s">
        <v>8219</v>
      </c>
      <c r="B292">
        <v>7</v>
      </c>
    </row>
    <row r="293" spans="1:2">
      <c r="A293" t="s">
        <v>8219</v>
      </c>
      <c r="B293">
        <v>241</v>
      </c>
    </row>
    <row r="294" spans="1:2">
      <c r="A294" t="s">
        <v>8219</v>
      </c>
      <c r="B294">
        <v>55</v>
      </c>
    </row>
    <row r="295" spans="1:2">
      <c r="A295" t="s">
        <v>8219</v>
      </c>
      <c r="B295">
        <v>171</v>
      </c>
    </row>
    <row r="296" spans="1:2">
      <c r="A296" t="s">
        <v>8219</v>
      </c>
      <c r="B296">
        <v>208</v>
      </c>
    </row>
    <row r="297" spans="1:2">
      <c r="A297" t="s">
        <v>8219</v>
      </c>
      <c r="B297">
        <v>21</v>
      </c>
    </row>
    <row r="298" spans="1:2">
      <c r="A298" t="s">
        <v>8219</v>
      </c>
      <c r="B298">
        <v>25</v>
      </c>
    </row>
    <row r="299" spans="1:2">
      <c r="A299" t="s">
        <v>8219</v>
      </c>
      <c r="B299">
        <v>52</v>
      </c>
    </row>
    <row r="300" spans="1:2">
      <c r="A300" t="s">
        <v>8219</v>
      </c>
      <c r="B300">
        <v>104</v>
      </c>
    </row>
    <row r="301" spans="1:2">
      <c r="A301" t="s">
        <v>8219</v>
      </c>
      <c r="B301">
        <v>73</v>
      </c>
    </row>
    <row r="302" spans="1:2">
      <c r="A302" t="s">
        <v>8219</v>
      </c>
      <c r="B302">
        <v>34</v>
      </c>
    </row>
    <row r="303" spans="1:2">
      <c r="A303" t="s">
        <v>8219</v>
      </c>
      <c r="B303">
        <v>56</v>
      </c>
    </row>
    <row r="304" spans="1:2">
      <c r="A304" t="s">
        <v>8219</v>
      </c>
      <c r="B304">
        <v>31</v>
      </c>
    </row>
    <row r="305" spans="1:2">
      <c r="A305" t="s">
        <v>8219</v>
      </c>
      <c r="B305">
        <v>84</v>
      </c>
    </row>
    <row r="306" spans="1:2">
      <c r="A306" t="s">
        <v>8219</v>
      </c>
      <c r="B306">
        <v>130</v>
      </c>
    </row>
    <row r="307" spans="1:2">
      <c r="A307" t="s">
        <v>8219</v>
      </c>
      <c r="B307">
        <v>12</v>
      </c>
    </row>
    <row r="308" spans="1:2">
      <c r="A308" t="s">
        <v>8219</v>
      </c>
      <c r="B308">
        <v>23</v>
      </c>
    </row>
    <row r="309" spans="1:2">
      <c r="A309" t="s">
        <v>8219</v>
      </c>
      <c r="B309">
        <v>158</v>
      </c>
    </row>
    <row r="310" spans="1:2">
      <c r="A310" t="s">
        <v>8219</v>
      </c>
      <c r="B310">
        <v>30</v>
      </c>
    </row>
    <row r="311" spans="1:2">
      <c r="A311" t="s">
        <v>8219</v>
      </c>
      <c r="B311">
        <v>18</v>
      </c>
    </row>
    <row r="312" spans="1:2">
      <c r="A312" t="s">
        <v>8219</v>
      </c>
      <c r="B312">
        <v>29</v>
      </c>
    </row>
    <row r="313" spans="1:2">
      <c r="A313" t="s">
        <v>8219</v>
      </c>
      <c r="B313">
        <v>31</v>
      </c>
    </row>
    <row r="314" spans="1:2">
      <c r="A314" t="s">
        <v>8219</v>
      </c>
      <c r="B314">
        <v>173</v>
      </c>
    </row>
    <row r="315" spans="1:2">
      <c r="A315" t="s">
        <v>8219</v>
      </c>
      <c r="B315">
        <v>17</v>
      </c>
    </row>
    <row r="316" spans="1:2">
      <c r="A316" t="s">
        <v>8219</v>
      </c>
      <c r="B316">
        <v>48</v>
      </c>
    </row>
    <row r="317" spans="1:2">
      <c r="A317" t="s">
        <v>8219</v>
      </c>
      <c r="B317">
        <v>59</v>
      </c>
    </row>
    <row r="318" spans="1:2">
      <c r="A318" t="s">
        <v>8219</v>
      </c>
      <c r="B318">
        <v>39</v>
      </c>
    </row>
    <row r="319" spans="1:2">
      <c r="A319" t="s">
        <v>8219</v>
      </c>
      <c r="B319">
        <v>59</v>
      </c>
    </row>
    <row r="320" spans="1:2">
      <c r="A320" t="s">
        <v>8219</v>
      </c>
      <c r="B320">
        <v>60</v>
      </c>
    </row>
    <row r="321" spans="1:2">
      <c r="A321" t="s">
        <v>8219</v>
      </c>
      <c r="B321">
        <v>20</v>
      </c>
    </row>
    <row r="322" spans="1:2">
      <c r="A322" t="s">
        <v>8219</v>
      </c>
      <c r="B322">
        <v>2</v>
      </c>
    </row>
    <row r="323" spans="1:2">
      <c r="A323" t="s">
        <v>8219</v>
      </c>
      <c r="B323">
        <v>315</v>
      </c>
    </row>
    <row r="324" spans="1:2">
      <c r="A324" t="s">
        <v>8219</v>
      </c>
      <c r="B324">
        <v>2174</v>
      </c>
    </row>
    <row r="325" spans="1:2">
      <c r="A325" t="s">
        <v>8219</v>
      </c>
      <c r="B325">
        <v>152</v>
      </c>
    </row>
    <row r="326" spans="1:2">
      <c r="A326" t="s">
        <v>8219</v>
      </c>
      <c r="B326">
        <v>1021</v>
      </c>
    </row>
    <row r="327" spans="1:2">
      <c r="A327" t="s">
        <v>8219</v>
      </c>
      <c r="B327">
        <v>237</v>
      </c>
    </row>
    <row r="328" spans="1:2">
      <c r="A328" t="s">
        <v>8219</v>
      </c>
      <c r="B328">
        <v>27</v>
      </c>
    </row>
    <row r="329" spans="1:2">
      <c r="A329" t="s">
        <v>8219</v>
      </c>
      <c r="B329">
        <v>17</v>
      </c>
    </row>
    <row r="330" spans="1:2">
      <c r="A330" t="s">
        <v>8219</v>
      </c>
      <c r="B330">
        <v>27</v>
      </c>
    </row>
    <row r="331" spans="1:2">
      <c r="A331" t="s">
        <v>8219</v>
      </c>
      <c r="B331">
        <v>82</v>
      </c>
    </row>
    <row r="332" spans="1:2">
      <c r="A332" t="s">
        <v>8219</v>
      </c>
      <c r="B332">
        <v>48</v>
      </c>
    </row>
    <row r="333" spans="1:2">
      <c r="A333" t="s">
        <v>8219</v>
      </c>
      <c r="B333">
        <v>105</v>
      </c>
    </row>
    <row r="334" spans="1:2">
      <c r="A334" t="s">
        <v>8219</v>
      </c>
      <c r="B334">
        <v>28</v>
      </c>
    </row>
    <row r="335" spans="1:2">
      <c r="A335" t="s">
        <v>8219</v>
      </c>
      <c r="B335">
        <v>1107</v>
      </c>
    </row>
    <row r="336" spans="1:2">
      <c r="A336" t="s">
        <v>8219</v>
      </c>
      <c r="B336">
        <v>1013</v>
      </c>
    </row>
    <row r="337" spans="1:2">
      <c r="A337" t="s">
        <v>8219</v>
      </c>
      <c r="B337">
        <v>274</v>
      </c>
    </row>
    <row r="338" spans="1:2">
      <c r="A338" t="s">
        <v>8219</v>
      </c>
      <c r="B338">
        <v>87</v>
      </c>
    </row>
    <row r="339" spans="1:2">
      <c r="A339" t="s">
        <v>8219</v>
      </c>
      <c r="B339">
        <v>99</v>
      </c>
    </row>
    <row r="340" spans="1:2">
      <c r="A340" t="s">
        <v>8219</v>
      </c>
      <c r="B340">
        <v>276</v>
      </c>
    </row>
    <row r="341" spans="1:2">
      <c r="A341" t="s">
        <v>8219</v>
      </c>
      <c r="B341">
        <v>21</v>
      </c>
    </row>
    <row r="342" spans="1:2">
      <c r="A342" t="s">
        <v>8219</v>
      </c>
      <c r="B342">
        <v>41</v>
      </c>
    </row>
    <row r="343" spans="1:2">
      <c r="A343" t="s">
        <v>8219</v>
      </c>
      <c r="B343">
        <v>119</v>
      </c>
    </row>
    <row r="344" spans="1:2">
      <c r="A344" t="s">
        <v>8219</v>
      </c>
      <c r="B344">
        <v>153</v>
      </c>
    </row>
    <row r="345" spans="1:2">
      <c r="A345" t="s">
        <v>8219</v>
      </c>
      <c r="B345">
        <v>100</v>
      </c>
    </row>
    <row r="346" spans="1:2">
      <c r="A346" t="s">
        <v>8219</v>
      </c>
      <c r="B346">
        <v>143</v>
      </c>
    </row>
    <row r="347" spans="1:2">
      <c r="A347" t="s">
        <v>8219</v>
      </c>
      <c r="B347">
        <v>140</v>
      </c>
    </row>
    <row r="348" spans="1:2">
      <c r="A348" t="s">
        <v>8219</v>
      </c>
      <c r="B348">
        <v>35</v>
      </c>
    </row>
    <row r="349" spans="1:2">
      <c r="A349" t="s">
        <v>8219</v>
      </c>
      <c r="B349">
        <v>149</v>
      </c>
    </row>
    <row r="350" spans="1:2">
      <c r="A350" t="s">
        <v>8219</v>
      </c>
      <c r="B350">
        <v>130</v>
      </c>
    </row>
    <row r="351" spans="1:2">
      <c r="A351" t="s">
        <v>8219</v>
      </c>
      <c r="B351">
        <v>120</v>
      </c>
    </row>
    <row r="352" spans="1:2">
      <c r="A352" t="s">
        <v>8219</v>
      </c>
      <c r="B352">
        <v>265</v>
      </c>
    </row>
    <row r="353" spans="1:2">
      <c r="A353" t="s">
        <v>8219</v>
      </c>
      <c r="B353">
        <v>71</v>
      </c>
    </row>
    <row r="354" spans="1:2">
      <c r="A354" t="s">
        <v>8219</v>
      </c>
      <c r="B354">
        <v>13</v>
      </c>
    </row>
    <row r="355" spans="1:2">
      <c r="A355" t="s">
        <v>8219</v>
      </c>
      <c r="B355">
        <v>169</v>
      </c>
    </row>
    <row r="356" spans="1:2">
      <c r="A356" t="s">
        <v>8219</v>
      </c>
      <c r="B356">
        <v>57</v>
      </c>
    </row>
    <row r="357" spans="1:2">
      <c r="A357" t="s">
        <v>8219</v>
      </c>
      <c r="B357">
        <v>229</v>
      </c>
    </row>
    <row r="358" spans="1:2">
      <c r="A358" t="s">
        <v>8219</v>
      </c>
      <c r="B358">
        <v>108</v>
      </c>
    </row>
    <row r="359" spans="1:2">
      <c r="A359" t="s">
        <v>8219</v>
      </c>
      <c r="B359">
        <v>108</v>
      </c>
    </row>
    <row r="360" spans="1:2">
      <c r="A360" t="s">
        <v>8219</v>
      </c>
      <c r="B360">
        <v>41</v>
      </c>
    </row>
    <row r="361" spans="1:2">
      <c r="A361" t="s">
        <v>8219</v>
      </c>
      <c r="B361">
        <v>139</v>
      </c>
    </row>
    <row r="362" spans="1:2">
      <c r="A362" t="s">
        <v>8219</v>
      </c>
      <c r="B362">
        <v>19</v>
      </c>
    </row>
    <row r="363" spans="1:2">
      <c r="A363" t="s">
        <v>8219</v>
      </c>
      <c r="B363">
        <v>94</v>
      </c>
    </row>
    <row r="364" spans="1:2">
      <c r="A364" t="s">
        <v>8219</v>
      </c>
      <c r="B364">
        <v>23</v>
      </c>
    </row>
    <row r="365" spans="1:2">
      <c r="A365" t="s">
        <v>8219</v>
      </c>
      <c r="B365">
        <v>15</v>
      </c>
    </row>
    <row r="366" spans="1:2">
      <c r="A366" t="s">
        <v>8219</v>
      </c>
      <c r="B366">
        <v>62</v>
      </c>
    </row>
    <row r="367" spans="1:2">
      <c r="A367" t="s">
        <v>8219</v>
      </c>
      <c r="B367">
        <v>74</v>
      </c>
    </row>
    <row r="368" spans="1:2">
      <c r="A368" t="s">
        <v>8219</v>
      </c>
      <c r="B368">
        <v>97</v>
      </c>
    </row>
    <row r="369" spans="1:2">
      <c r="A369" t="s">
        <v>8219</v>
      </c>
      <c r="B369">
        <v>55</v>
      </c>
    </row>
    <row r="370" spans="1:2">
      <c r="A370" t="s">
        <v>8219</v>
      </c>
      <c r="B370">
        <v>44</v>
      </c>
    </row>
    <row r="371" spans="1:2">
      <c r="A371" t="s">
        <v>8219</v>
      </c>
      <c r="B371">
        <v>110</v>
      </c>
    </row>
    <row r="372" spans="1:2">
      <c r="A372" t="s">
        <v>8219</v>
      </c>
      <c r="B372">
        <v>59</v>
      </c>
    </row>
    <row r="373" spans="1:2">
      <c r="A373" t="s">
        <v>8219</v>
      </c>
      <c r="B373">
        <v>62</v>
      </c>
    </row>
    <row r="374" spans="1:2">
      <c r="A374" t="s">
        <v>8219</v>
      </c>
      <c r="B374">
        <v>105</v>
      </c>
    </row>
    <row r="375" spans="1:2">
      <c r="A375" t="s">
        <v>8219</v>
      </c>
      <c r="B375">
        <v>26</v>
      </c>
    </row>
    <row r="376" spans="1:2">
      <c r="A376" t="s">
        <v>8219</v>
      </c>
      <c r="B376">
        <v>49</v>
      </c>
    </row>
    <row r="377" spans="1:2">
      <c r="A377" t="s">
        <v>8219</v>
      </c>
      <c r="B377">
        <v>68</v>
      </c>
    </row>
    <row r="378" spans="1:2">
      <c r="A378" t="s">
        <v>8219</v>
      </c>
      <c r="B378">
        <v>22</v>
      </c>
    </row>
    <row r="379" spans="1:2">
      <c r="A379" t="s">
        <v>8219</v>
      </c>
      <c r="B379">
        <v>18</v>
      </c>
    </row>
    <row r="380" spans="1:2">
      <c r="A380" t="s">
        <v>8219</v>
      </c>
      <c r="B380">
        <v>19</v>
      </c>
    </row>
    <row r="381" spans="1:2">
      <c r="A381" t="s">
        <v>8219</v>
      </c>
      <c r="B381">
        <v>99</v>
      </c>
    </row>
    <row r="382" spans="1:2">
      <c r="A382" t="s">
        <v>8219</v>
      </c>
      <c r="B382">
        <v>27</v>
      </c>
    </row>
    <row r="383" spans="1:2">
      <c r="A383" t="s">
        <v>8219</v>
      </c>
      <c r="B383">
        <v>25</v>
      </c>
    </row>
    <row r="384" spans="1:2">
      <c r="A384" t="s">
        <v>8219</v>
      </c>
      <c r="B384">
        <v>14</v>
      </c>
    </row>
    <row r="385" spans="1:2">
      <c r="A385" t="s">
        <v>8219</v>
      </c>
      <c r="B385">
        <v>35</v>
      </c>
    </row>
    <row r="386" spans="1:2">
      <c r="A386" t="s">
        <v>8219</v>
      </c>
      <c r="B386">
        <v>10</v>
      </c>
    </row>
    <row r="387" spans="1:2">
      <c r="A387" t="s">
        <v>8219</v>
      </c>
      <c r="B387">
        <v>29</v>
      </c>
    </row>
    <row r="388" spans="1:2">
      <c r="A388" t="s">
        <v>8219</v>
      </c>
      <c r="B388">
        <v>44</v>
      </c>
    </row>
    <row r="389" spans="1:2">
      <c r="A389" t="s">
        <v>8219</v>
      </c>
      <c r="B389">
        <v>17</v>
      </c>
    </row>
    <row r="390" spans="1:2">
      <c r="A390" t="s">
        <v>8219</v>
      </c>
      <c r="B390">
        <v>34</v>
      </c>
    </row>
    <row r="391" spans="1:2">
      <c r="A391" t="s">
        <v>8219</v>
      </c>
      <c r="B391">
        <v>14</v>
      </c>
    </row>
    <row r="392" spans="1:2">
      <c r="A392" t="s">
        <v>8219</v>
      </c>
      <c r="B392">
        <v>156</v>
      </c>
    </row>
    <row r="393" spans="1:2">
      <c r="A393" t="s">
        <v>8219</v>
      </c>
      <c r="B393">
        <v>128</v>
      </c>
    </row>
    <row r="394" spans="1:2">
      <c r="A394" t="s">
        <v>8219</v>
      </c>
      <c r="B394">
        <v>60</v>
      </c>
    </row>
    <row r="395" spans="1:2">
      <c r="A395" t="s">
        <v>8219</v>
      </c>
      <c r="B395">
        <v>32</v>
      </c>
    </row>
    <row r="396" spans="1:2">
      <c r="A396" t="s">
        <v>8219</v>
      </c>
      <c r="B396">
        <v>53</v>
      </c>
    </row>
    <row r="397" spans="1:2">
      <c r="A397" t="s">
        <v>8219</v>
      </c>
      <c r="B397">
        <v>184</v>
      </c>
    </row>
    <row r="398" spans="1:2">
      <c r="A398" t="s">
        <v>8219</v>
      </c>
      <c r="B398">
        <v>90</v>
      </c>
    </row>
    <row r="399" spans="1:2">
      <c r="A399" t="s">
        <v>8219</v>
      </c>
      <c r="B399">
        <v>71</v>
      </c>
    </row>
    <row r="400" spans="1:2">
      <c r="A400" t="s">
        <v>8219</v>
      </c>
      <c r="B400">
        <v>87</v>
      </c>
    </row>
    <row r="401" spans="1:2">
      <c r="A401" t="s">
        <v>8219</v>
      </c>
      <c r="B401">
        <v>28</v>
      </c>
    </row>
    <row r="402" spans="1:2">
      <c r="A402" t="s">
        <v>8219</v>
      </c>
      <c r="B402">
        <v>56</v>
      </c>
    </row>
    <row r="403" spans="1:2">
      <c r="A403" t="s">
        <v>8219</v>
      </c>
      <c r="B403">
        <v>51</v>
      </c>
    </row>
    <row r="404" spans="1:2">
      <c r="A404" t="s">
        <v>8219</v>
      </c>
      <c r="B404">
        <v>75</v>
      </c>
    </row>
    <row r="405" spans="1:2">
      <c r="A405" t="s">
        <v>8219</v>
      </c>
      <c r="B405">
        <v>38</v>
      </c>
    </row>
    <row r="406" spans="1:2">
      <c r="A406" t="s">
        <v>8219</v>
      </c>
      <c r="B406">
        <v>18</v>
      </c>
    </row>
    <row r="407" spans="1:2">
      <c r="A407" t="s">
        <v>8219</v>
      </c>
      <c r="B407">
        <v>54</v>
      </c>
    </row>
    <row r="408" spans="1:2">
      <c r="A408" t="s">
        <v>8219</v>
      </c>
      <c r="B408">
        <v>71</v>
      </c>
    </row>
    <row r="409" spans="1:2">
      <c r="A409" t="s">
        <v>8219</v>
      </c>
      <c r="B409">
        <v>57</v>
      </c>
    </row>
    <row r="410" spans="1:2">
      <c r="A410" t="s">
        <v>8219</v>
      </c>
      <c r="B410">
        <v>43</v>
      </c>
    </row>
    <row r="411" spans="1:2">
      <c r="A411" t="s">
        <v>8219</v>
      </c>
      <c r="B411">
        <v>52</v>
      </c>
    </row>
    <row r="412" spans="1:2">
      <c r="A412" t="s">
        <v>8219</v>
      </c>
      <c r="B412">
        <v>27</v>
      </c>
    </row>
    <row r="413" spans="1:2">
      <c r="A413" t="s">
        <v>8219</v>
      </c>
      <c r="B413">
        <v>12</v>
      </c>
    </row>
    <row r="414" spans="1:2">
      <c r="A414" t="s">
        <v>8219</v>
      </c>
      <c r="B414">
        <v>33</v>
      </c>
    </row>
    <row r="415" spans="1:2">
      <c r="A415" t="s">
        <v>8219</v>
      </c>
      <c r="B415">
        <v>96</v>
      </c>
    </row>
    <row r="416" spans="1:2">
      <c r="A416" t="s">
        <v>8219</v>
      </c>
      <c r="B416">
        <v>28</v>
      </c>
    </row>
    <row r="417" spans="1:2">
      <c r="A417" t="s">
        <v>8219</v>
      </c>
      <c r="B417">
        <v>43</v>
      </c>
    </row>
    <row r="418" spans="1:2">
      <c r="A418" t="s">
        <v>8219</v>
      </c>
      <c r="B418">
        <v>205</v>
      </c>
    </row>
    <row r="419" spans="1:2">
      <c r="A419" t="s">
        <v>8219</v>
      </c>
      <c r="B419">
        <v>23</v>
      </c>
    </row>
    <row r="420" spans="1:2">
      <c r="A420" t="s">
        <v>8219</v>
      </c>
      <c r="B420">
        <v>19</v>
      </c>
    </row>
    <row r="421" spans="1:2">
      <c r="A421" t="s">
        <v>8219</v>
      </c>
      <c r="B421">
        <v>14</v>
      </c>
    </row>
    <row r="422" spans="1:2">
      <c r="A422" t="s">
        <v>8219</v>
      </c>
      <c r="B422">
        <v>38</v>
      </c>
    </row>
    <row r="423" spans="1:2">
      <c r="A423" t="s">
        <v>8219</v>
      </c>
      <c r="B423">
        <v>78</v>
      </c>
    </row>
    <row r="424" spans="1:2">
      <c r="A424" t="s">
        <v>8219</v>
      </c>
      <c r="B424">
        <v>69</v>
      </c>
    </row>
    <row r="425" spans="1:2">
      <c r="A425" t="s">
        <v>8219</v>
      </c>
      <c r="B425">
        <v>33</v>
      </c>
    </row>
    <row r="426" spans="1:2">
      <c r="A426" t="s">
        <v>8219</v>
      </c>
      <c r="B426">
        <v>54</v>
      </c>
    </row>
    <row r="427" spans="1:2">
      <c r="A427" t="s">
        <v>8219</v>
      </c>
      <c r="B427">
        <v>99</v>
      </c>
    </row>
    <row r="428" spans="1:2">
      <c r="A428" t="s">
        <v>8219</v>
      </c>
      <c r="B428">
        <v>49</v>
      </c>
    </row>
    <row r="429" spans="1:2">
      <c r="A429" t="s">
        <v>8219</v>
      </c>
      <c r="B429">
        <v>11</v>
      </c>
    </row>
    <row r="430" spans="1:2">
      <c r="A430" t="s">
        <v>8219</v>
      </c>
      <c r="B430">
        <v>38</v>
      </c>
    </row>
    <row r="431" spans="1:2">
      <c r="A431" t="s">
        <v>8219</v>
      </c>
      <c r="B431">
        <v>16</v>
      </c>
    </row>
    <row r="432" spans="1:2">
      <c r="A432" t="s">
        <v>8219</v>
      </c>
      <c r="B432">
        <v>32</v>
      </c>
    </row>
    <row r="433" spans="1:2">
      <c r="A433" t="s">
        <v>8219</v>
      </c>
      <c r="B433">
        <v>20</v>
      </c>
    </row>
    <row r="434" spans="1:2">
      <c r="A434" t="s">
        <v>8219</v>
      </c>
      <c r="B434">
        <v>154</v>
      </c>
    </row>
    <row r="435" spans="1:2">
      <c r="A435" t="s">
        <v>8219</v>
      </c>
      <c r="B435">
        <v>41</v>
      </c>
    </row>
    <row r="436" spans="1:2">
      <c r="A436" t="s">
        <v>8219</v>
      </c>
      <c r="B436">
        <v>75</v>
      </c>
    </row>
    <row r="437" spans="1:2">
      <c r="A437" t="s">
        <v>8219</v>
      </c>
      <c r="B437">
        <v>40</v>
      </c>
    </row>
    <row r="438" spans="1:2">
      <c r="A438" t="s">
        <v>8219</v>
      </c>
      <c r="B438">
        <v>46</v>
      </c>
    </row>
    <row r="439" spans="1:2">
      <c r="A439" t="s">
        <v>8219</v>
      </c>
      <c r="B439">
        <v>62</v>
      </c>
    </row>
    <row r="440" spans="1:2">
      <c r="A440" t="s">
        <v>8219</v>
      </c>
      <c r="B440">
        <v>61</v>
      </c>
    </row>
    <row r="441" spans="1:2">
      <c r="A441" t="s">
        <v>8219</v>
      </c>
      <c r="B441">
        <v>96</v>
      </c>
    </row>
    <row r="442" spans="1:2">
      <c r="A442" t="s">
        <v>8219</v>
      </c>
      <c r="B442">
        <v>190</v>
      </c>
    </row>
    <row r="443" spans="1:2">
      <c r="A443" t="s">
        <v>8219</v>
      </c>
      <c r="B443">
        <v>94</v>
      </c>
    </row>
    <row r="444" spans="1:2">
      <c r="A444" t="s">
        <v>8219</v>
      </c>
      <c r="B444">
        <v>39</v>
      </c>
    </row>
    <row r="445" spans="1:2">
      <c r="A445" t="s">
        <v>8219</v>
      </c>
      <c r="B445">
        <v>127</v>
      </c>
    </row>
    <row r="446" spans="1:2">
      <c r="A446" t="s">
        <v>8219</v>
      </c>
      <c r="B446">
        <v>159</v>
      </c>
    </row>
    <row r="447" spans="1:2">
      <c r="A447" t="s">
        <v>8219</v>
      </c>
      <c r="B447">
        <v>177</v>
      </c>
    </row>
    <row r="448" spans="1:2">
      <c r="A448" t="s">
        <v>8219</v>
      </c>
      <c r="B448">
        <v>47</v>
      </c>
    </row>
    <row r="449" spans="1:2">
      <c r="A449" t="s">
        <v>8219</v>
      </c>
      <c r="B449">
        <v>1</v>
      </c>
    </row>
    <row r="450" spans="1:2">
      <c r="A450" t="s">
        <v>8219</v>
      </c>
      <c r="B450">
        <v>16</v>
      </c>
    </row>
    <row r="451" spans="1:2">
      <c r="A451" t="s">
        <v>8219</v>
      </c>
      <c r="B451">
        <v>115</v>
      </c>
    </row>
    <row r="452" spans="1:2">
      <c r="A452" t="s">
        <v>8219</v>
      </c>
      <c r="B452">
        <v>133</v>
      </c>
    </row>
    <row r="453" spans="1:2">
      <c r="A453" t="s">
        <v>8219</v>
      </c>
      <c r="B453">
        <v>70</v>
      </c>
    </row>
    <row r="454" spans="1:2">
      <c r="A454" t="s">
        <v>8219</v>
      </c>
      <c r="B454">
        <v>62</v>
      </c>
    </row>
    <row r="455" spans="1:2">
      <c r="A455" t="s">
        <v>8219</v>
      </c>
      <c r="B455">
        <v>10</v>
      </c>
    </row>
    <row r="456" spans="1:2">
      <c r="A456" t="s">
        <v>8219</v>
      </c>
      <c r="B456">
        <v>499</v>
      </c>
    </row>
    <row r="457" spans="1:2">
      <c r="A457" t="s">
        <v>8219</v>
      </c>
      <c r="B457">
        <v>47</v>
      </c>
    </row>
    <row r="458" spans="1:2">
      <c r="A458" t="s">
        <v>8219</v>
      </c>
      <c r="B458">
        <v>28</v>
      </c>
    </row>
    <row r="459" spans="1:2">
      <c r="A459" t="s">
        <v>8219</v>
      </c>
      <c r="B459">
        <v>24</v>
      </c>
    </row>
    <row r="460" spans="1:2">
      <c r="A460" t="s">
        <v>8219</v>
      </c>
      <c r="B460">
        <v>76</v>
      </c>
    </row>
    <row r="461" spans="1:2">
      <c r="A461" t="s">
        <v>8219</v>
      </c>
      <c r="B461">
        <v>98</v>
      </c>
    </row>
    <row r="462" spans="1:2">
      <c r="A462" t="s">
        <v>8219</v>
      </c>
      <c r="B462">
        <v>30</v>
      </c>
    </row>
    <row r="463" spans="1:2">
      <c r="A463" t="s">
        <v>8219</v>
      </c>
      <c r="B463">
        <v>478</v>
      </c>
    </row>
    <row r="464" spans="1:2">
      <c r="A464" t="s">
        <v>8219</v>
      </c>
      <c r="B464">
        <v>74</v>
      </c>
    </row>
    <row r="465" spans="1:2">
      <c r="A465" t="s">
        <v>8219</v>
      </c>
      <c r="B465">
        <v>131</v>
      </c>
    </row>
    <row r="466" spans="1:2">
      <c r="A466" t="s">
        <v>8219</v>
      </c>
      <c r="B466">
        <v>61</v>
      </c>
    </row>
    <row r="467" spans="1:2">
      <c r="A467" t="s">
        <v>8219</v>
      </c>
      <c r="B467">
        <v>1071</v>
      </c>
    </row>
    <row r="468" spans="1:2">
      <c r="A468" t="s">
        <v>8219</v>
      </c>
      <c r="B468">
        <v>122</v>
      </c>
    </row>
    <row r="469" spans="1:2">
      <c r="A469" t="s">
        <v>8219</v>
      </c>
      <c r="B469">
        <v>111</v>
      </c>
    </row>
    <row r="470" spans="1:2">
      <c r="A470" t="s">
        <v>8219</v>
      </c>
      <c r="B470">
        <v>255</v>
      </c>
    </row>
    <row r="471" spans="1:2">
      <c r="A471" t="s">
        <v>8219</v>
      </c>
      <c r="B471">
        <v>141</v>
      </c>
    </row>
    <row r="472" spans="1:2">
      <c r="A472" t="s">
        <v>8219</v>
      </c>
      <c r="B472">
        <v>159</v>
      </c>
    </row>
    <row r="473" spans="1:2">
      <c r="A473" t="s">
        <v>8219</v>
      </c>
      <c r="B473">
        <v>99</v>
      </c>
    </row>
    <row r="474" spans="1:2">
      <c r="A474" t="s">
        <v>8219</v>
      </c>
      <c r="B474">
        <v>96</v>
      </c>
    </row>
    <row r="475" spans="1:2">
      <c r="A475" t="s">
        <v>8219</v>
      </c>
      <c r="B475">
        <v>27</v>
      </c>
    </row>
    <row r="476" spans="1:2">
      <c r="A476" t="s">
        <v>8219</v>
      </c>
      <c r="B476">
        <v>166</v>
      </c>
    </row>
    <row r="477" spans="1:2">
      <c r="A477" t="s">
        <v>8219</v>
      </c>
      <c r="B477">
        <v>76</v>
      </c>
    </row>
    <row r="478" spans="1:2">
      <c r="A478" t="s">
        <v>8219</v>
      </c>
      <c r="B478">
        <v>211</v>
      </c>
    </row>
    <row r="479" spans="1:2">
      <c r="A479" t="s">
        <v>8219</v>
      </c>
      <c r="B479">
        <v>21</v>
      </c>
    </row>
    <row r="480" spans="1:2">
      <c r="A480" t="s">
        <v>8219</v>
      </c>
      <c r="B480">
        <v>61</v>
      </c>
    </row>
    <row r="481" spans="1:2">
      <c r="A481" t="s">
        <v>8219</v>
      </c>
      <c r="B481">
        <v>30</v>
      </c>
    </row>
    <row r="482" spans="1:2">
      <c r="A482" t="s">
        <v>8219</v>
      </c>
      <c r="B482">
        <v>375</v>
      </c>
    </row>
    <row r="483" spans="1:2">
      <c r="A483" t="s">
        <v>8219</v>
      </c>
      <c r="B483">
        <v>111</v>
      </c>
    </row>
    <row r="484" spans="1:2">
      <c r="A484" t="s">
        <v>8219</v>
      </c>
      <c r="B484">
        <v>123</v>
      </c>
    </row>
    <row r="485" spans="1:2">
      <c r="A485" t="s">
        <v>8219</v>
      </c>
      <c r="B485">
        <v>70</v>
      </c>
    </row>
    <row r="486" spans="1:2">
      <c r="A486" t="s">
        <v>8219</v>
      </c>
      <c r="B486">
        <v>85</v>
      </c>
    </row>
    <row r="487" spans="1:2">
      <c r="A487" t="s">
        <v>8219</v>
      </c>
      <c r="B487">
        <v>86</v>
      </c>
    </row>
    <row r="488" spans="1:2">
      <c r="A488" t="s">
        <v>8219</v>
      </c>
      <c r="B488">
        <v>13</v>
      </c>
    </row>
    <row r="489" spans="1:2">
      <c r="A489" t="s">
        <v>8219</v>
      </c>
      <c r="B489">
        <v>33</v>
      </c>
    </row>
    <row r="490" spans="1:2">
      <c r="A490" t="s">
        <v>8219</v>
      </c>
      <c r="B490">
        <v>15</v>
      </c>
    </row>
    <row r="491" spans="1:2">
      <c r="A491" t="s">
        <v>8219</v>
      </c>
      <c r="B491">
        <v>273</v>
      </c>
    </row>
    <row r="492" spans="1:2">
      <c r="A492" t="s">
        <v>8219</v>
      </c>
      <c r="B492">
        <v>714</v>
      </c>
    </row>
    <row r="493" spans="1:2">
      <c r="A493" t="s">
        <v>8219</v>
      </c>
      <c r="B493">
        <v>170</v>
      </c>
    </row>
    <row r="494" spans="1:2">
      <c r="A494" t="s">
        <v>8219</v>
      </c>
      <c r="B494">
        <v>512</v>
      </c>
    </row>
    <row r="495" spans="1:2">
      <c r="A495" t="s">
        <v>8219</v>
      </c>
      <c r="B495">
        <v>314</v>
      </c>
    </row>
    <row r="496" spans="1:2">
      <c r="A496" t="s">
        <v>8219</v>
      </c>
      <c r="B496">
        <v>167</v>
      </c>
    </row>
    <row r="497" spans="1:2">
      <c r="A497" t="s">
        <v>8219</v>
      </c>
      <c r="B497">
        <v>9</v>
      </c>
    </row>
    <row r="498" spans="1:2">
      <c r="A498" t="s">
        <v>8219</v>
      </c>
      <c r="B498">
        <v>103</v>
      </c>
    </row>
    <row r="499" spans="1:2">
      <c r="A499" t="s">
        <v>8219</v>
      </c>
      <c r="B499">
        <v>111</v>
      </c>
    </row>
    <row r="500" spans="1:2">
      <c r="A500" t="s">
        <v>8219</v>
      </c>
      <c r="B500">
        <v>271</v>
      </c>
    </row>
    <row r="501" spans="1:2">
      <c r="A501" t="s">
        <v>8219</v>
      </c>
      <c r="B501">
        <v>101</v>
      </c>
    </row>
    <row r="502" spans="1:2">
      <c r="A502" t="s">
        <v>8219</v>
      </c>
      <c r="B502">
        <v>57</v>
      </c>
    </row>
    <row r="503" spans="1:2">
      <c r="A503" t="s">
        <v>8219</v>
      </c>
      <c r="B503">
        <v>62</v>
      </c>
    </row>
    <row r="504" spans="1:2">
      <c r="A504" t="s">
        <v>8219</v>
      </c>
      <c r="B504">
        <v>32</v>
      </c>
    </row>
    <row r="505" spans="1:2">
      <c r="A505" t="s">
        <v>8219</v>
      </c>
      <c r="B505">
        <v>141</v>
      </c>
    </row>
    <row r="506" spans="1:2">
      <c r="A506" t="s">
        <v>8219</v>
      </c>
      <c r="B506">
        <v>75</v>
      </c>
    </row>
    <row r="507" spans="1:2">
      <c r="A507" t="s">
        <v>8219</v>
      </c>
      <c r="B507">
        <v>46</v>
      </c>
    </row>
    <row r="508" spans="1:2">
      <c r="A508" t="s">
        <v>8219</v>
      </c>
      <c r="B508">
        <v>103</v>
      </c>
    </row>
    <row r="509" spans="1:2">
      <c r="A509" t="s">
        <v>8219</v>
      </c>
      <c r="B509">
        <v>6</v>
      </c>
    </row>
    <row r="510" spans="1:2">
      <c r="A510" t="s">
        <v>8219</v>
      </c>
      <c r="B510">
        <v>83</v>
      </c>
    </row>
    <row r="511" spans="1:2">
      <c r="A511" t="s">
        <v>8219</v>
      </c>
      <c r="B511">
        <v>108</v>
      </c>
    </row>
    <row r="512" spans="1:2">
      <c r="A512" t="s">
        <v>8219</v>
      </c>
      <c r="B512">
        <v>25</v>
      </c>
    </row>
    <row r="513" spans="1:2">
      <c r="A513" t="s">
        <v>8219</v>
      </c>
      <c r="B513">
        <v>549</v>
      </c>
    </row>
    <row r="514" spans="1:2">
      <c r="A514" t="s">
        <v>8219</v>
      </c>
      <c r="B514">
        <v>222</v>
      </c>
    </row>
    <row r="515" spans="1:2">
      <c r="A515" t="s">
        <v>8219</v>
      </c>
      <c r="B515">
        <v>183</v>
      </c>
    </row>
    <row r="516" spans="1:2">
      <c r="A516" t="s">
        <v>8219</v>
      </c>
      <c r="B516">
        <v>89</v>
      </c>
    </row>
    <row r="517" spans="1:2">
      <c r="A517" t="s">
        <v>8219</v>
      </c>
      <c r="B517">
        <v>253</v>
      </c>
    </row>
    <row r="518" spans="1:2">
      <c r="A518" t="s">
        <v>8219</v>
      </c>
      <c r="B518">
        <v>140</v>
      </c>
    </row>
    <row r="519" spans="1:2">
      <c r="A519" t="s">
        <v>8219</v>
      </c>
      <c r="B519">
        <v>103</v>
      </c>
    </row>
    <row r="520" spans="1:2">
      <c r="A520" t="s">
        <v>8219</v>
      </c>
      <c r="B520">
        <v>138</v>
      </c>
    </row>
    <row r="521" spans="1:2">
      <c r="A521" t="s">
        <v>8219</v>
      </c>
      <c r="B521">
        <v>191</v>
      </c>
    </row>
    <row r="522" spans="1:2">
      <c r="A522" t="s">
        <v>8219</v>
      </c>
      <c r="B522">
        <v>45</v>
      </c>
    </row>
    <row r="523" spans="1:2">
      <c r="A523" t="s">
        <v>8219</v>
      </c>
      <c r="B523">
        <v>17</v>
      </c>
    </row>
    <row r="524" spans="1:2">
      <c r="A524" t="s">
        <v>8219</v>
      </c>
      <c r="B524">
        <v>31</v>
      </c>
    </row>
    <row r="525" spans="1:2">
      <c r="A525" t="s">
        <v>8219</v>
      </c>
      <c r="B525">
        <v>50</v>
      </c>
    </row>
    <row r="526" spans="1:2">
      <c r="A526" t="s">
        <v>8219</v>
      </c>
      <c r="B526">
        <v>59</v>
      </c>
    </row>
    <row r="527" spans="1:2">
      <c r="A527" t="s">
        <v>8219</v>
      </c>
      <c r="B527">
        <v>81</v>
      </c>
    </row>
    <row r="528" spans="1:2">
      <c r="A528" t="s">
        <v>8219</v>
      </c>
      <c r="B528">
        <v>508</v>
      </c>
    </row>
    <row r="529" spans="1:2">
      <c r="A529" t="s">
        <v>8219</v>
      </c>
      <c r="B529">
        <v>74</v>
      </c>
    </row>
    <row r="530" spans="1:2">
      <c r="A530" t="s">
        <v>8219</v>
      </c>
      <c r="B530">
        <v>141</v>
      </c>
    </row>
    <row r="531" spans="1:2">
      <c r="A531" t="s">
        <v>8219</v>
      </c>
      <c r="B531">
        <v>711</v>
      </c>
    </row>
    <row r="532" spans="1:2">
      <c r="A532" t="s">
        <v>8219</v>
      </c>
      <c r="B532">
        <v>141</v>
      </c>
    </row>
    <row r="533" spans="1:2">
      <c r="A533" t="s">
        <v>8219</v>
      </c>
      <c r="B533">
        <v>109</v>
      </c>
    </row>
    <row r="534" spans="1:2">
      <c r="A534" t="s">
        <v>8219</v>
      </c>
      <c r="B534">
        <v>361</v>
      </c>
    </row>
    <row r="535" spans="1:2">
      <c r="A535" t="s">
        <v>8219</v>
      </c>
      <c r="B535">
        <v>176</v>
      </c>
    </row>
    <row r="536" spans="1:2">
      <c r="A536" t="s">
        <v>8219</v>
      </c>
      <c r="B536">
        <v>670</v>
      </c>
    </row>
    <row r="537" spans="1:2">
      <c r="A537" t="s">
        <v>8219</v>
      </c>
      <c r="B537">
        <v>96</v>
      </c>
    </row>
    <row r="538" spans="1:2">
      <c r="A538" t="s">
        <v>8219</v>
      </c>
      <c r="B538">
        <v>74</v>
      </c>
    </row>
    <row r="539" spans="1:2">
      <c r="A539" t="s">
        <v>8219</v>
      </c>
      <c r="B539">
        <v>52</v>
      </c>
    </row>
    <row r="540" spans="1:2">
      <c r="A540" t="s">
        <v>8219</v>
      </c>
      <c r="B540">
        <v>105</v>
      </c>
    </row>
    <row r="541" spans="1:2">
      <c r="A541" t="s">
        <v>8219</v>
      </c>
      <c r="B541">
        <v>41</v>
      </c>
    </row>
    <row r="542" spans="1:2">
      <c r="A542" t="s">
        <v>8219</v>
      </c>
      <c r="B542">
        <v>34</v>
      </c>
    </row>
    <row r="543" spans="1:2">
      <c r="A543" t="s">
        <v>8219</v>
      </c>
      <c r="B543">
        <v>66</v>
      </c>
    </row>
    <row r="544" spans="1:2">
      <c r="A544" t="s">
        <v>8219</v>
      </c>
      <c r="B544">
        <v>50</v>
      </c>
    </row>
    <row r="545" spans="1:2">
      <c r="A545" t="s">
        <v>8219</v>
      </c>
      <c r="B545">
        <v>159</v>
      </c>
    </row>
    <row r="546" spans="1:2">
      <c r="A546" t="s">
        <v>8219</v>
      </c>
      <c r="B546">
        <v>182</v>
      </c>
    </row>
    <row r="547" spans="1:2">
      <c r="A547" t="s">
        <v>8219</v>
      </c>
      <c r="B547">
        <v>206</v>
      </c>
    </row>
    <row r="548" spans="1:2">
      <c r="A548" t="s">
        <v>8219</v>
      </c>
      <c r="B548">
        <v>169</v>
      </c>
    </row>
    <row r="549" spans="1:2">
      <c r="A549" t="s">
        <v>8219</v>
      </c>
      <c r="B549">
        <v>31</v>
      </c>
    </row>
    <row r="550" spans="1:2">
      <c r="A550" t="s">
        <v>8219</v>
      </c>
      <c r="B550">
        <v>28</v>
      </c>
    </row>
    <row r="551" spans="1:2">
      <c r="A551" t="s">
        <v>8219</v>
      </c>
      <c r="B551">
        <v>54</v>
      </c>
    </row>
    <row r="552" spans="1:2">
      <c r="A552" t="s">
        <v>8219</v>
      </c>
      <c r="B552">
        <v>467</v>
      </c>
    </row>
    <row r="553" spans="1:2">
      <c r="A553" t="s">
        <v>8219</v>
      </c>
      <c r="B553">
        <v>389</v>
      </c>
    </row>
    <row r="554" spans="1:2">
      <c r="A554" t="s">
        <v>8219</v>
      </c>
      <c r="B554">
        <v>68</v>
      </c>
    </row>
    <row r="555" spans="1:2">
      <c r="A555" t="s">
        <v>8219</v>
      </c>
      <c r="B555">
        <v>413</v>
      </c>
    </row>
    <row r="556" spans="1:2">
      <c r="A556" t="s">
        <v>8219</v>
      </c>
      <c r="B556">
        <v>190</v>
      </c>
    </row>
    <row r="557" spans="1:2">
      <c r="A557" t="s">
        <v>8219</v>
      </c>
      <c r="B557">
        <v>189</v>
      </c>
    </row>
    <row r="558" spans="1:2">
      <c r="A558" t="s">
        <v>8219</v>
      </c>
      <c r="B558">
        <v>130</v>
      </c>
    </row>
    <row r="559" spans="1:2">
      <c r="A559" t="s">
        <v>8219</v>
      </c>
      <c r="B559">
        <v>74</v>
      </c>
    </row>
    <row r="560" spans="1:2">
      <c r="A560" t="s">
        <v>8219</v>
      </c>
      <c r="B560">
        <v>274</v>
      </c>
    </row>
    <row r="561" spans="1:2">
      <c r="A561" t="s">
        <v>8219</v>
      </c>
      <c r="B561">
        <v>22</v>
      </c>
    </row>
    <row r="562" spans="1:2">
      <c r="A562" t="s">
        <v>8219</v>
      </c>
      <c r="B562">
        <v>31</v>
      </c>
    </row>
    <row r="563" spans="1:2">
      <c r="A563" t="s">
        <v>8219</v>
      </c>
      <c r="B563">
        <v>63</v>
      </c>
    </row>
    <row r="564" spans="1:2">
      <c r="A564" t="s">
        <v>8219</v>
      </c>
      <c r="B564">
        <v>20</v>
      </c>
    </row>
    <row r="565" spans="1:2">
      <c r="A565" t="s">
        <v>8219</v>
      </c>
      <c r="B565">
        <v>25</v>
      </c>
    </row>
    <row r="566" spans="1:2">
      <c r="A566" t="s">
        <v>8219</v>
      </c>
      <c r="B566">
        <v>61</v>
      </c>
    </row>
    <row r="567" spans="1:2">
      <c r="A567" t="s">
        <v>8219</v>
      </c>
      <c r="B567">
        <v>52</v>
      </c>
    </row>
    <row r="568" spans="1:2">
      <c r="A568" t="s">
        <v>8219</v>
      </c>
      <c r="B568">
        <v>86</v>
      </c>
    </row>
    <row r="569" spans="1:2">
      <c r="A569" t="s">
        <v>8219</v>
      </c>
      <c r="B569">
        <v>42</v>
      </c>
    </row>
    <row r="570" spans="1:2">
      <c r="A570" t="s">
        <v>8219</v>
      </c>
      <c r="B570">
        <v>52</v>
      </c>
    </row>
    <row r="571" spans="1:2">
      <c r="A571" t="s">
        <v>8219</v>
      </c>
      <c r="B571">
        <v>120</v>
      </c>
    </row>
    <row r="572" spans="1:2">
      <c r="A572" t="s">
        <v>8219</v>
      </c>
      <c r="B572">
        <v>22</v>
      </c>
    </row>
    <row r="573" spans="1:2">
      <c r="A573" t="s">
        <v>8219</v>
      </c>
      <c r="B573">
        <v>64</v>
      </c>
    </row>
    <row r="574" spans="1:2">
      <c r="A574" t="s">
        <v>8219</v>
      </c>
      <c r="B574">
        <v>23</v>
      </c>
    </row>
    <row r="575" spans="1:2">
      <c r="A575" t="s">
        <v>8219</v>
      </c>
      <c r="B575">
        <v>238</v>
      </c>
    </row>
    <row r="576" spans="1:2">
      <c r="A576" t="s">
        <v>8219</v>
      </c>
      <c r="B576">
        <v>33</v>
      </c>
    </row>
    <row r="577" spans="1:2">
      <c r="A577" t="s">
        <v>8219</v>
      </c>
      <c r="B577">
        <v>32</v>
      </c>
    </row>
    <row r="578" spans="1:2">
      <c r="A578" t="s">
        <v>8219</v>
      </c>
      <c r="B578">
        <v>24</v>
      </c>
    </row>
    <row r="579" spans="1:2">
      <c r="A579" t="s">
        <v>8219</v>
      </c>
      <c r="B579">
        <v>29</v>
      </c>
    </row>
    <row r="580" spans="1:2">
      <c r="A580" t="s">
        <v>8219</v>
      </c>
      <c r="B580">
        <v>50</v>
      </c>
    </row>
    <row r="581" spans="1:2">
      <c r="A581" t="s">
        <v>8219</v>
      </c>
      <c r="B581">
        <v>108</v>
      </c>
    </row>
    <row r="582" spans="1:2">
      <c r="A582" t="s">
        <v>8219</v>
      </c>
      <c r="B582">
        <v>139</v>
      </c>
    </row>
    <row r="583" spans="1:2">
      <c r="A583" t="s">
        <v>8219</v>
      </c>
      <c r="B583">
        <v>7</v>
      </c>
    </row>
    <row r="584" spans="1:2">
      <c r="A584" t="s">
        <v>8219</v>
      </c>
      <c r="B584">
        <v>149</v>
      </c>
    </row>
    <row r="585" spans="1:2">
      <c r="A585" t="s">
        <v>8219</v>
      </c>
      <c r="B585">
        <v>31</v>
      </c>
    </row>
    <row r="586" spans="1:2">
      <c r="A586" t="s">
        <v>8219</v>
      </c>
      <c r="B586">
        <v>26</v>
      </c>
    </row>
    <row r="587" spans="1:2">
      <c r="A587" t="s">
        <v>8219</v>
      </c>
      <c r="B587">
        <v>172</v>
      </c>
    </row>
    <row r="588" spans="1:2">
      <c r="A588" t="s">
        <v>8219</v>
      </c>
      <c r="B588">
        <v>78</v>
      </c>
    </row>
    <row r="589" spans="1:2">
      <c r="A589" t="s">
        <v>8219</v>
      </c>
      <c r="B589">
        <v>120</v>
      </c>
    </row>
    <row r="590" spans="1:2">
      <c r="A590" t="s">
        <v>8219</v>
      </c>
      <c r="B590">
        <v>227</v>
      </c>
    </row>
    <row r="591" spans="1:2">
      <c r="A591" t="s">
        <v>8219</v>
      </c>
      <c r="B591">
        <v>42</v>
      </c>
    </row>
    <row r="592" spans="1:2">
      <c r="A592" t="s">
        <v>8219</v>
      </c>
      <c r="B592">
        <v>64</v>
      </c>
    </row>
    <row r="593" spans="1:2">
      <c r="A593" t="s">
        <v>8219</v>
      </c>
      <c r="B593">
        <v>121</v>
      </c>
    </row>
    <row r="594" spans="1:2">
      <c r="A594" t="s">
        <v>8219</v>
      </c>
      <c r="B594">
        <v>87</v>
      </c>
    </row>
    <row r="595" spans="1:2">
      <c r="A595" t="s">
        <v>8219</v>
      </c>
      <c r="B595">
        <v>65</v>
      </c>
    </row>
    <row r="596" spans="1:2">
      <c r="A596" t="s">
        <v>8219</v>
      </c>
      <c r="B596">
        <v>49</v>
      </c>
    </row>
    <row r="597" spans="1:2">
      <c r="A597" t="s">
        <v>8219</v>
      </c>
      <c r="B597">
        <v>19</v>
      </c>
    </row>
    <row r="598" spans="1:2">
      <c r="A598" t="s">
        <v>8219</v>
      </c>
      <c r="B598">
        <v>81</v>
      </c>
    </row>
    <row r="599" spans="1:2">
      <c r="A599" t="s">
        <v>8219</v>
      </c>
      <c r="B599">
        <v>264</v>
      </c>
    </row>
    <row r="600" spans="1:2">
      <c r="A600" t="s">
        <v>8219</v>
      </c>
      <c r="B600">
        <v>25</v>
      </c>
    </row>
    <row r="601" spans="1:2">
      <c r="A601" t="s">
        <v>8219</v>
      </c>
      <c r="B601">
        <v>5</v>
      </c>
    </row>
    <row r="602" spans="1:2">
      <c r="A602" t="s">
        <v>8219</v>
      </c>
      <c r="B602">
        <v>144</v>
      </c>
    </row>
    <row r="603" spans="1:2">
      <c r="A603" t="s">
        <v>8219</v>
      </c>
      <c r="B603">
        <v>92</v>
      </c>
    </row>
    <row r="604" spans="1:2">
      <c r="A604" t="s">
        <v>8219</v>
      </c>
      <c r="B604">
        <v>147</v>
      </c>
    </row>
    <row r="605" spans="1:2">
      <c r="A605" t="s">
        <v>8219</v>
      </c>
      <c r="B605">
        <v>90</v>
      </c>
    </row>
    <row r="606" spans="1:2">
      <c r="A606" t="s">
        <v>8219</v>
      </c>
      <c r="B606">
        <v>87</v>
      </c>
    </row>
    <row r="607" spans="1:2">
      <c r="A607" t="s">
        <v>8219</v>
      </c>
      <c r="B607">
        <v>406</v>
      </c>
    </row>
    <row r="608" spans="1:2">
      <c r="A608" t="s">
        <v>8219</v>
      </c>
      <c r="B608">
        <v>20</v>
      </c>
    </row>
    <row r="609" spans="1:2">
      <c r="A609" t="s">
        <v>8219</v>
      </c>
      <c r="B609">
        <v>70</v>
      </c>
    </row>
    <row r="610" spans="1:2">
      <c r="A610" t="s">
        <v>8219</v>
      </c>
      <c r="B610">
        <v>16</v>
      </c>
    </row>
    <row r="611" spans="1:2">
      <c r="A611" t="s">
        <v>8219</v>
      </c>
      <c r="B611">
        <v>52</v>
      </c>
    </row>
    <row r="612" spans="1:2">
      <c r="A612" t="s">
        <v>8219</v>
      </c>
      <c r="B612">
        <v>66</v>
      </c>
    </row>
    <row r="613" spans="1:2">
      <c r="A613" t="s">
        <v>8219</v>
      </c>
      <c r="B613">
        <v>109</v>
      </c>
    </row>
    <row r="614" spans="1:2">
      <c r="A614" t="s">
        <v>8219</v>
      </c>
      <c r="B614">
        <v>168</v>
      </c>
    </row>
    <row r="615" spans="1:2">
      <c r="A615" t="s">
        <v>8219</v>
      </c>
      <c r="B615">
        <v>31</v>
      </c>
    </row>
    <row r="616" spans="1:2">
      <c r="A616" t="s">
        <v>8219</v>
      </c>
      <c r="B616">
        <v>133</v>
      </c>
    </row>
    <row r="617" spans="1:2">
      <c r="A617" t="s">
        <v>8219</v>
      </c>
      <c r="B617">
        <v>151</v>
      </c>
    </row>
    <row r="618" spans="1:2">
      <c r="A618" t="s">
        <v>8219</v>
      </c>
      <c r="B618">
        <v>5</v>
      </c>
    </row>
    <row r="619" spans="1:2">
      <c r="A619" t="s">
        <v>8219</v>
      </c>
      <c r="B619">
        <v>73</v>
      </c>
    </row>
    <row r="620" spans="1:2">
      <c r="A620" t="s">
        <v>8219</v>
      </c>
      <c r="B620">
        <v>148</v>
      </c>
    </row>
    <row r="621" spans="1:2">
      <c r="A621" t="s">
        <v>8219</v>
      </c>
      <c r="B621">
        <v>93</v>
      </c>
    </row>
    <row r="622" spans="1:2">
      <c r="A622" t="s">
        <v>8219</v>
      </c>
      <c r="B622">
        <v>63</v>
      </c>
    </row>
    <row r="623" spans="1:2">
      <c r="A623" t="s">
        <v>8219</v>
      </c>
      <c r="B623">
        <v>134</v>
      </c>
    </row>
    <row r="624" spans="1:2">
      <c r="A624" t="s">
        <v>8219</v>
      </c>
      <c r="B624">
        <v>14</v>
      </c>
    </row>
    <row r="625" spans="1:2">
      <c r="A625" t="s">
        <v>8219</v>
      </c>
      <c r="B625">
        <v>78</v>
      </c>
    </row>
    <row r="626" spans="1:2">
      <c r="A626" t="s">
        <v>8219</v>
      </c>
      <c r="B626">
        <v>112</v>
      </c>
    </row>
    <row r="627" spans="1:2">
      <c r="A627" t="s">
        <v>8219</v>
      </c>
      <c r="B627">
        <v>34</v>
      </c>
    </row>
    <row r="628" spans="1:2">
      <c r="A628" t="s">
        <v>8219</v>
      </c>
      <c r="B628">
        <v>19</v>
      </c>
    </row>
    <row r="629" spans="1:2">
      <c r="A629" t="s">
        <v>8219</v>
      </c>
      <c r="B629">
        <v>13</v>
      </c>
    </row>
    <row r="630" spans="1:2">
      <c r="A630" t="s">
        <v>8219</v>
      </c>
      <c r="B630">
        <v>104</v>
      </c>
    </row>
    <row r="631" spans="1:2">
      <c r="A631" t="s">
        <v>8219</v>
      </c>
      <c r="B631">
        <v>52</v>
      </c>
    </row>
    <row r="632" spans="1:2">
      <c r="A632" t="s">
        <v>8219</v>
      </c>
      <c r="B632">
        <v>17</v>
      </c>
    </row>
    <row r="633" spans="1:2">
      <c r="A633" t="s">
        <v>8219</v>
      </c>
      <c r="B633">
        <v>82</v>
      </c>
    </row>
    <row r="634" spans="1:2">
      <c r="A634" t="s">
        <v>8219</v>
      </c>
      <c r="B634">
        <v>73</v>
      </c>
    </row>
    <row r="635" spans="1:2">
      <c r="A635" t="s">
        <v>8219</v>
      </c>
      <c r="B635">
        <v>158</v>
      </c>
    </row>
    <row r="636" spans="1:2">
      <c r="A636" t="s">
        <v>8219</v>
      </c>
      <c r="B636">
        <v>65</v>
      </c>
    </row>
    <row r="637" spans="1:2">
      <c r="A637" t="s">
        <v>8219</v>
      </c>
      <c r="B637">
        <v>184</v>
      </c>
    </row>
    <row r="638" spans="1:2">
      <c r="A638" t="s">
        <v>8219</v>
      </c>
      <c r="B638">
        <v>34</v>
      </c>
    </row>
    <row r="639" spans="1:2">
      <c r="A639" t="s">
        <v>8219</v>
      </c>
      <c r="B639">
        <v>240</v>
      </c>
    </row>
    <row r="640" spans="1:2">
      <c r="A640" t="s">
        <v>8219</v>
      </c>
      <c r="B640">
        <v>113</v>
      </c>
    </row>
    <row r="641" spans="1:2">
      <c r="A641" t="s">
        <v>8219</v>
      </c>
      <c r="B641">
        <v>66</v>
      </c>
    </row>
    <row r="642" spans="1:2">
      <c r="A642" t="s">
        <v>8219</v>
      </c>
      <c r="B642">
        <v>340</v>
      </c>
    </row>
    <row r="643" spans="1:2">
      <c r="A643" t="s">
        <v>8219</v>
      </c>
      <c r="B643">
        <v>150</v>
      </c>
    </row>
    <row r="644" spans="1:2">
      <c r="A644" t="s">
        <v>8219</v>
      </c>
      <c r="B644">
        <v>25</v>
      </c>
    </row>
    <row r="645" spans="1:2">
      <c r="A645" t="s">
        <v>8219</v>
      </c>
      <c r="B645">
        <v>234</v>
      </c>
    </row>
    <row r="646" spans="1:2">
      <c r="A646" t="s">
        <v>8219</v>
      </c>
      <c r="B646">
        <v>2602</v>
      </c>
    </row>
    <row r="647" spans="1:2">
      <c r="A647" t="s">
        <v>8219</v>
      </c>
      <c r="B647">
        <v>248</v>
      </c>
    </row>
    <row r="648" spans="1:2">
      <c r="A648" t="s">
        <v>8219</v>
      </c>
      <c r="B648">
        <v>600</v>
      </c>
    </row>
    <row r="649" spans="1:2">
      <c r="A649" t="s">
        <v>8219</v>
      </c>
      <c r="B649">
        <v>293</v>
      </c>
    </row>
    <row r="650" spans="1:2">
      <c r="A650" t="s">
        <v>8219</v>
      </c>
      <c r="B650">
        <v>321</v>
      </c>
    </row>
    <row r="651" spans="1:2">
      <c r="A651" t="s">
        <v>8219</v>
      </c>
      <c r="B651">
        <v>81</v>
      </c>
    </row>
    <row r="652" spans="1:2">
      <c r="A652" t="s">
        <v>8219</v>
      </c>
      <c r="B652">
        <v>343</v>
      </c>
    </row>
    <row r="653" spans="1:2">
      <c r="A653" t="s">
        <v>8219</v>
      </c>
      <c r="B653">
        <v>336</v>
      </c>
    </row>
    <row r="654" spans="1:2">
      <c r="A654" t="s">
        <v>8219</v>
      </c>
      <c r="B654">
        <v>47</v>
      </c>
    </row>
    <row r="655" spans="1:2">
      <c r="A655" t="s">
        <v>8219</v>
      </c>
      <c r="B655">
        <v>76</v>
      </c>
    </row>
    <row r="656" spans="1:2">
      <c r="A656" t="s">
        <v>8219</v>
      </c>
      <c r="B656">
        <v>441</v>
      </c>
    </row>
    <row r="657" spans="1:2">
      <c r="A657" t="s">
        <v>8219</v>
      </c>
      <c r="B657">
        <v>916</v>
      </c>
    </row>
    <row r="658" spans="1:2">
      <c r="A658" t="s">
        <v>8219</v>
      </c>
      <c r="B658">
        <v>369</v>
      </c>
    </row>
    <row r="659" spans="1:2">
      <c r="A659" t="s">
        <v>8219</v>
      </c>
      <c r="B659">
        <v>20242</v>
      </c>
    </row>
    <row r="660" spans="1:2">
      <c r="A660" t="s">
        <v>8219</v>
      </c>
      <c r="B660">
        <v>71</v>
      </c>
    </row>
    <row r="661" spans="1:2">
      <c r="A661" t="s">
        <v>8219</v>
      </c>
      <c r="B661">
        <v>635</v>
      </c>
    </row>
    <row r="662" spans="1:2">
      <c r="A662" t="s">
        <v>8219</v>
      </c>
      <c r="B662">
        <v>885</v>
      </c>
    </row>
    <row r="663" spans="1:2">
      <c r="A663" t="s">
        <v>8219</v>
      </c>
      <c r="B663">
        <v>329</v>
      </c>
    </row>
    <row r="664" spans="1:2">
      <c r="A664" t="s">
        <v>8219</v>
      </c>
      <c r="B664">
        <v>71</v>
      </c>
    </row>
    <row r="665" spans="1:2">
      <c r="A665" t="s">
        <v>8219</v>
      </c>
      <c r="B665">
        <v>269</v>
      </c>
    </row>
    <row r="666" spans="1:2">
      <c r="A666" t="s">
        <v>8219</v>
      </c>
      <c r="B666">
        <v>345</v>
      </c>
    </row>
    <row r="667" spans="1:2">
      <c r="A667" t="s">
        <v>8219</v>
      </c>
      <c r="B667">
        <v>43</v>
      </c>
    </row>
    <row r="668" spans="1:2">
      <c r="A668" t="s">
        <v>8219</v>
      </c>
      <c r="B668">
        <v>33</v>
      </c>
    </row>
    <row r="669" spans="1:2">
      <c r="A669" t="s">
        <v>8219</v>
      </c>
      <c r="B669">
        <v>211</v>
      </c>
    </row>
    <row r="670" spans="1:2">
      <c r="A670" t="s">
        <v>8219</v>
      </c>
      <c r="B670">
        <v>196</v>
      </c>
    </row>
    <row r="671" spans="1:2">
      <c r="A671" t="s">
        <v>8219</v>
      </c>
      <c r="B671">
        <v>405</v>
      </c>
    </row>
    <row r="672" spans="1:2">
      <c r="A672" t="s">
        <v>8219</v>
      </c>
      <c r="B672">
        <v>206</v>
      </c>
    </row>
    <row r="673" spans="1:2">
      <c r="A673" t="s">
        <v>8219</v>
      </c>
      <c r="B673">
        <v>335</v>
      </c>
    </row>
    <row r="674" spans="1:2">
      <c r="A674" t="s">
        <v>8219</v>
      </c>
      <c r="B674">
        <v>215</v>
      </c>
    </row>
    <row r="675" spans="1:2">
      <c r="A675" t="s">
        <v>8219</v>
      </c>
      <c r="B675">
        <v>176</v>
      </c>
    </row>
    <row r="676" spans="1:2">
      <c r="A676" t="s">
        <v>8219</v>
      </c>
      <c r="B676">
        <v>555</v>
      </c>
    </row>
    <row r="677" spans="1:2">
      <c r="A677" t="s">
        <v>8219</v>
      </c>
      <c r="B677">
        <v>116</v>
      </c>
    </row>
    <row r="678" spans="1:2">
      <c r="A678" t="s">
        <v>8219</v>
      </c>
      <c r="B678">
        <v>615</v>
      </c>
    </row>
    <row r="679" spans="1:2">
      <c r="A679" t="s">
        <v>8219</v>
      </c>
      <c r="B679">
        <v>236</v>
      </c>
    </row>
    <row r="680" spans="1:2">
      <c r="A680" t="s">
        <v>8219</v>
      </c>
      <c r="B680">
        <v>145</v>
      </c>
    </row>
    <row r="681" spans="1:2">
      <c r="A681" t="s">
        <v>8219</v>
      </c>
      <c r="B681">
        <v>167</v>
      </c>
    </row>
    <row r="682" spans="1:2">
      <c r="A682" t="s">
        <v>8219</v>
      </c>
      <c r="B682">
        <v>235</v>
      </c>
    </row>
    <row r="683" spans="1:2">
      <c r="A683" t="s">
        <v>8219</v>
      </c>
      <c r="B683">
        <v>452</v>
      </c>
    </row>
    <row r="684" spans="1:2">
      <c r="A684" t="s">
        <v>8219</v>
      </c>
      <c r="B684">
        <v>241</v>
      </c>
    </row>
    <row r="685" spans="1:2">
      <c r="A685" t="s">
        <v>8219</v>
      </c>
      <c r="B685">
        <v>28</v>
      </c>
    </row>
    <row r="686" spans="1:2">
      <c r="A686" t="s">
        <v>8219</v>
      </c>
      <c r="B686">
        <v>140</v>
      </c>
    </row>
    <row r="687" spans="1:2">
      <c r="A687" t="s">
        <v>8219</v>
      </c>
      <c r="B687">
        <v>280</v>
      </c>
    </row>
    <row r="688" spans="1:2">
      <c r="A688" t="s">
        <v>8219</v>
      </c>
      <c r="B688">
        <v>70</v>
      </c>
    </row>
    <row r="689" spans="1:2">
      <c r="A689" t="s">
        <v>8219</v>
      </c>
      <c r="B689">
        <v>160</v>
      </c>
    </row>
    <row r="690" spans="1:2">
      <c r="A690" t="s">
        <v>8219</v>
      </c>
      <c r="B690">
        <v>141</v>
      </c>
    </row>
    <row r="691" spans="1:2">
      <c r="A691" t="s">
        <v>8219</v>
      </c>
      <c r="B691">
        <v>874</v>
      </c>
    </row>
    <row r="692" spans="1:2">
      <c r="A692" t="s">
        <v>8219</v>
      </c>
      <c r="B692">
        <v>73</v>
      </c>
    </row>
    <row r="693" spans="1:2">
      <c r="A693" t="s">
        <v>8219</v>
      </c>
      <c r="B693">
        <v>294</v>
      </c>
    </row>
    <row r="694" spans="1:2">
      <c r="A694" t="s">
        <v>8219</v>
      </c>
      <c r="B694">
        <v>740</v>
      </c>
    </row>
    <row r="695" spans="1:2">
      <c r="A695" t="s">
        <v>8219</v>
      </c>
      <c r="B695">
        <v>369</v>
      </c>
    </row>
    <row r="696" spans="1:2">
      <c r="A696" t="s">
        <v>8219</v>
      </c>
      <c r="B696">
        <v>110</v>
      </c>
    </row>
    <row r="697" spans="1:2">
      <c r="A697" t="s">
        <v>8219</v>
      </c>
      <c r="B697">
        <v>455</v>
      </c>
    </row>
    <row r="698" spans="1:2">
      <c r="A698" t="s">
        <v>8219</v>
      </c>
      <c r="B698">
        <v>224</v>
      </c>
    </row>
    <row r="699" spans="1:2">
      <c r="A699" t="s">
        <v>8219</v>
      </c>
      <c r="B699">
        <v>46</v>
      </c>
    </row>
    <row r="700" spans="1:2">
      <c r="A700" t="s">
        <v>8219</v>
      </c>
      <c r="B700">
        <v>284</v>
      </c>
    </row>
    <row r="701" spans="1:2">
      <c r="A701" t="s">
        <v>8219</v>
      </c>
      <c r="B701">
        <v>98</v>
      </c>
    </row>
    <row r="702" spans="1:2">
      <c r="A702" t="s">
        <v>8219</v>
      </c>
      <c r="B702">
        <v>56</v>
      </c>
    </row>
    <row r="703" spans="1:2">
      <c r="A703" t="s">
        <v>8219</v>
      </c>
      <c r="B703">
        <v>32</v>
      </c>
    </row>
    <row r="704" spans="1:2">
      <c r="A704" t="s">
        <v>8219</v>
      </c>
      <c r="B704">
        <v>30</v>
      </c>
    </row>
    <row r="705" spans="1:2">
      <c r="A705" t="s">
        <v>8219</v>
      </c>
      <c r="B705">
        <v>70</v>
      </c>
    </row>
    <row r="706" spans="1:2">
      <c r="A706" t="s">
        <v>8219</v>
      </c>
      <c r="B706">
        <v>44</v>
      </c>
    </row>
    <row r="707" spans="1:2">
      <c r="A707" t="s">
        <v>8219</v>
      </c>
      <c r="B707">
        <v>92</v>
      </c>
    </row>
    <row r="708" spans="1:2">
      <c r="A708" t="s">
        <v>8219</v>
      </c>
      <c r="B708">
        <v>205</v>
      </c>
    </row>
    <row r="709" spans="1:2">
      <c r="A709" t="s">
        <v>8219</v>
      </c>
      <c r="B709">
        <v>23</v>
      </c>
    </row>
    <row r="710" spans="1:2">
      <c r="A710" t="s">
        <v>8219</v>
      </c>
      <c r="B710">
        <v>4</v>
      </c>
    </row>
    <row r="711" spans="1:2">
      <c r="A711" t="s">
        <v>8219</v>
      </c>
      <c r="B711">
        <v>112</v>
      </c>
    </row>
    <row r="712" spans="1:2">
      <c r="A712" t="s">
        <v>8219</v>
      </c>
      <c r="B712">
        <v>27</v>
      </c>
    </row>
    <row r="713" spans="1:2">
      <c r="A713" t="s">
        <v>8219</v>
      </c>
      <c r="B713">
        <v>11</v>
      </c>
    </row>
    <row r="714" spans="1:2">
      <c r="A714" t="s">
        <v>8219</v>
      </c>
      <c r="B714">
        <v>26</v>
      </c>
    </row>
    <row r="715" spans="1:2">
      <c r="A715" t="s">
        <v>8219</v>
      </c>
      <c r="B715">
        <v>77</v>
      </c>
    </row>
    <row r="716" spans="1:2">
      <c r="A716" t="s">
        <v>8219</v>
      </c>
      <c r="B716">
        <v>136</v>
      </c>
    </row>
    <row r="717" spans="1:2">
      <c r="A717" t="s">
        <v>8219</v>
      </c>
      <c r="B717">
        <v>157</v>
      </c>
    </row>
    <row r="718" spans="1:2">
      <c r="A718" t="s">
        <v>8219</v>
      </c>
      <c r="B718">
        <v>158</v>
      </c>
    </row>
    <row r="719" spans="1:2">
      <c r="A719" t="s">
        <v>8219</v>
      </c>
      <c r="B719">
        <v>27</v>
      </c>
    </row>
    <row r="720" spans="1:2">
      <c r="A720" t="s">
        <v>8219</v>
      </c>
      <c r="B720">
        <v>23</v>
      </c>
    </row>
    <row r="721" spans="1:2">
      <c r="A721" t="s">
        <v>8219</v>
      </c>
      <c r="B721">
        <v>17</v>
      </c>
    </row>
    <row r="722" spans="1:2">
      <c r="A722" t="s">
        <v>8219</v>
      </c>
      <c r="B722">
        <v>37</v>
      </c>
    </row>
    <row r="723" spans="1:2">
      <c r="A723" t="s">
        <v>8219</v>
      </c>
      <c r="B723">
        <v>65</v>
      </c>
    </row>
    <row r="724" spans="1:2">
      <c r="A724" t="s">
        <v>8219</v>
      </c>
      <c r="B724">
        <v>18</v>
      </c>
    </row>
    <row r="725" spans="1:2">
      <c r="A725" t="s">
        <v>8219</v>
      </c>
      <c r="B725">
        <v>25</v>
      </c>
    </row>
    <row r="726" spans="1:2">
      <c r="A726" t="s">
        <v>8219</v>
      </c>
      <c r="B726">
        <v>104</v>
      </c>
    </row>
    <row r="727" spans="1:2">
      <c r="A727" t="s">
        <v>8219</v>
      </c>
      <c r="B727">
        <v>108</v>
      </c>
    </row>
    <row r="728" spans="1:2">
      <c r="A728" t="s">
        <v>8219</v>
      </c>
      <c r="B728">
        <v>38</v>
      </c>
    </row>
    <row r="729" spans="1:2">
      <c r="A729" t="s">
        <v>8219</v>
      </c>
      <c r="B729">
        <v>88</v>
      </c>
    </row>
    <row r="730" spans="1:2">
      <c r="A730" t="s">
        <v>8219</v>
      </c>
      <c r="B730">
        <v>82</v>
      </c>
    </row>
    <row r="731" spans="1:2">
      <c r="A731" t="s">
        <v>8219</v>
      </c>
      <c r="B731">
        <v>126</v>
      </c>
    </row>
    <row r="732" spans="1:2">
      <c r="A732" t="s">
        <v>8219</v>
      </c>
      <c r="B732">
        <v>133</v>
      </c>
    </row>
    <row r="733" spans="1:2">
      <c r="A733" t="s">
        <v>8219</v>
      </c>
      <c r="B733">
        <v>47</v>
      </c>
    </row>
    <row r="734" spans="1:2">
      <c r="A734" t="s">
        <v>8219</v>
      </c>
      <c r="B734">
        <v>58</v>
      </c>
    </row>
    <row r="735" spans="1:2">
      <c r="A735" t="s">
        <v>8219</v>
      </c>
      <c r="B735">
        <v>32</v>
      </c>
    </row>
    <row r="736" spans="1:2">
      <c r="A736" t="s">
        <v>8219</v>
      </c>
      <c r="B736">
        <v>37</v>
      </c>
    </row>
    <row r="737" spans="1:2">
      <c r="A737" t="s">
        <v>8219</v>
      </c>
      <c r="B737">
        <v>87</v>
      </c>
    </row>
    <row r="738" spans="1:2">
      <c r="A738" t="s">
        <v>8219</v>
      </c>
      <c r="B738">
        <v>15</v>
      </c>
    </row>
    <row r="739" spans="1:2">
      <c r="A739" t="s">
        <v>8219</v>
      </c>
      <c r="B739">
        <v>27</v>
      </c>
    </row>
    <row r="740" spans="1:2">
      <c r="A740" t="s">
        <v>8219</v>
      </c>
      <c r="B740">
        <v>19</v>
      </c>
    </row>
    <row r="741" spans="1:2">
      <c r="A741" t="s">
        <v>8219</v>
      </c>
      <c r="B741">
        <v>17</v>
      </c>
    </row>
    <row r="742" spans="1:2">
      <c r="A742" t="s">
        <v>8219</v>
      </c>
      <c r="B742">
        <v>26</v>
      </c>
    </row>
    <row r="743" spans="1:2">
      <c r="A743" t="s">
        <v>8219</v>
      </c>
      <c r="B743">
        <v>28</v>
      </c>
    </row>
    <row r="744" spans="1:2">
      <c r="A744" t="s">
        <v>8219</v>
      </c>
      <c r="B744">
        <v>37</v>
      </c>
    </row>
    <row r="745" spans="1:2">
      <c r="A745" t="s">
        <v>8219</v>
      </c>
      <c r="B745">
        <v>128</v>
      </c>
    </row>
    <row r="746" spans="1:2">
      <c r="A746" t="s">
        <v>8219</v>
      </c>
      <c r="B746">
        <v>10</v>
      </c>
    </row>
    <row r="747" spans="1:2">
      <c r="A747" t="s">
        <v>8219</v>
      </c>
      <c r="B747">
        <v>83</v>
      </c>
    </row>
    <row r="748" spans="1:2">
      <c r="A748" t="s">
        <v>8219</v>
      </c>
      <c r="B748">
        <v>46</v>
      </c>
    </row>
    <row r="749" spans="1:2">
      <c r="A749" t="s">
        <v>8219</v>
      </c>
      <c r="B749">
        <v>90</v>
      </c>
    </row>
    <row r="750" spans="1:2">
      <c r="A750" t="s">
        <v>8219</v>
      </c>
      <c r="B750">
        <v>81</v>
      </c>
    </row>
    <row r="751" spans="1:2">
      <c r="A751" t="s">
        <v>8219</v>
      </c>
      <c r="B751">
        <v>32</v>
      </c>
    </row>
    <row r="752" spans="1:2">
      <c r="A752" t="s">
        <v>8219</v>
      </c>
      <c r="B752">
        <v>20</v>
      </c>
    </row>
    <row r="753" spans="1:2">
      <c r="A753" t="s">
        <v>8219</v>
      </c>
      <c r="B753">
        <v>70</v>
      </c>
    </row>
    <row r="754" spans="1:2">
      <c r="A754" t="s">
        <v>8219</v>
      </c>
      <c r="B754">
        <v>168</v>
      </c>
    </row>
    <row r="755" spans="1:2">
      <c r="A755" t="s">
        <v>8219</v>
      </c>
      <c r="B755">
        <v>34</v>
      </c>
    </row>
    <row r="756" spans="1:2">
      <c r="A756" t="s">
        <v>8219</v>
      </c>
      <c r="B756">
        <v>48</v>
      </c>
    </row>
    <row r="757" spans="1:2">
      <c r="A757" t="s">
        <v>8219</v>
      </c>
      <c r="B757">
        <v>48</v>
      </c>
    </row>
    <row r="758" spans="1:2">
      <c r="A758" t="s">
        <v>8219</v>
      </c>
      <c r="B758">
        <v>221</v>
      </c>
    </row>
    <row r="759" spans="1:2">
      <c r="A759" t="s">
        <v>8219</v>
      </c>
      <c r="B759">
        <v>107</v>
      </c>
    </row>
    <row r="760" spans="1:2">
      <c r="A760" t="s">
        <v>8219</v>
      </c>
      <c r="B760">
        <v>45</v>
      </c>
    </row>
    <row r="761" spans="1:2">
      <c r="A761" t="s">
        <v>8219</v>
      </c>
      <c r="B761">
        <v>36</v>
      </c>
    </row>
    <row r="762" spans="1:2">
      <c r="A762" t="s">
        <v>8219</v>
      </c>
      <c r="B762">
        <v>101</v>
      </c>
    </row>
    <row r="763" spans="1:2">
      <c r="A763" t="s">
        <v>8219</v>
      </c>
      <c r="B763">
        <v>62</v>
      </c>
    </row>
    <row r="764" spans="1:2">
      <c r="A764" t="s">
        <v>8219</v>
      </c>
      <c r="B764">
        <v>32</v>
      </c>
    </row>
    <row r="765" spans="1:2">
      <c r="A765" t="s">
        <v>8219</v>
      </c>
      <c r="B765">
        <v>89</v>
      </c>
    </row>
    <row r="766" spans="1:2">
      <c r="A766" t="s">
        <v>8219</v>
      </c>
      <c r="B766">
        <v>93</v>
      </c>
    </row>
    <row r="767" spans="1:2">
      <c r="A767" t="s">
        <v>8219</v>
      </c>
      <c r="B767">
        <v>98</v>
      </c>
    </row>
    <row r="768" spans="1:2">
      <c r="A768" t="s">
        <v>8219</v>
      </c>
      <c r="B768">
        <v>82</v>
      </c>
    </row>
    <row r="769" spans="1:2">
      <c r="A769" t="s">
        <v>8219</v>
      </c>
      <c r="B769">
        <v>116</v>
      </c>
    </row>
    <row r="770" spans="1:2">
      <c r="A770" t="s">
        <v>8219</v>
      </c>
      <c r="B770">
        <v>52</v>
      </c>
    </row>
    <row r="771" spans="1:2">
      <c r="A771" t="s">
        <v>8219</v>
      </c>
      <c r="B771">
        <v>23</v>
      </c>
    </row>
    <row r="772" spans="1:2">
      <c r="A772" t="s">
        <v>8219</v>
      </c>
      <c r="B772">
        <v>77</v>
      </c>
    </row>
    <row r="773" spans="1:2">
      <c r="A773" t="s">
        <v>8219</v>
      </c>
      <c r="B773">
        <v>49</v>
      </c>
    </row>
    <row r="774" spans="1:2">
      <c r="A774" t="s">
        <v>8219</v>
      </c>
      <c r="B774">
        <v>59</v>
      </c>
    </row>
    <row r="775" spans="1:2">
      <c r="A775" t="s">
        <v>8219</v>
      </c>
      <c r="B775">
        <v>113</v>
      </c>
    </row>
    <row r="776" spans="1:2">
      <c r="A776" t="s">
        <v>8219</v>
      </c>
      <c r="B776">
        <v>34</v>
      </c>
    </row>
    <row r="777" spans="1:2">
      <c r="A777" t="s">
        <v>8219</v>
      </c>
      <c r="B777">
        <v>42</v>
      </c>
    </row>
    <row r="778" spans="1:2">
      <c r="A778" t="s">
        <v>8219</v>
      </c>
      <c r="B778">
        <v>42</v>
      </c>
    </row>
    <row r="779" spans="1:2">
      <c r="A779" t="s">
        <v>8219</v>
      </c>
      <c r="B779">
        <v>49</v>
      </c>
    </row>
    <row r="780" spans="1:2">
      <c r="A780" t="s">
        <v>8219</v>
      </c>
      <c r="B780">
        <v>56</v>
      </c>
    </row>
    <row r="781" spans="1:2">
      <c r="A781" t="s">
        <v>8219</v>
      </c>
      <c r="B781">
        <v>25</v>
      </c>
    </row>
    <row r="782" spans="1:2">
      <c r="A782" t="s">
        <v>8219</v>
      </c>
      <c r="B782">
        <v>52</v>
      </c>
    </row>
    <row r="783" spans="1:2">
      <c r="A783" t="s">
        <v>8219</v>
      </c>
      <c r="B783">
        <v>34</v>
      </c>
    </row>
    <row r="784" spans="1:2">
      <c r="A784" t="s">
        <v>8219</v>
      </c>
      <c r="B784">
        <v>67</v>
      </c>
    </row>
    <row r="785" spans="1:2">
      <c r="A785" t="s">
        <v>8219</v>
      </c>
      <c r="B785">
        <v>70</v>
      </c>
    </row>
    <row r="786" spans="1:2">
      <c r="A786" t="s">
        <v>8219</v>
      </c>
      <c r="B786">
        <v>89</v>
      </c>
    </row>
    <row r="787" spans="1:2">
      <c r="A787" t="s">
        <v>8219</v>
      </c>
      <c r="B787">
        <v>107</v>
      </c>
    </row>
    <row r="788" spans="1:2">
      <c r="A788" t="s">
        <v>8219</v>
      </c>
      <c r="B788">
        <v>159</v>
      </c>
    </row>
    <row r="789" spans="1:2">
      <c r="A789" t="s">
        <v>8219</v>
      </c>
      <c r="B789">
        <v>181</v>
      </c>
    </row>
    <row r="790" spans="1:2">
      <c r="A790" t="s">
        <v>8219</v>
      </c>
      <c r="B790">
        <v>131</v>
      </c>
    </row>
    <row r="791" spans="1:2">
      <c r="A791" t="s">
        <v>8219</v>
      </c>
      <c r="B791">
        <v>125</v>
      </c>
    </row>
    <row r="792" spans="1:2">
      <c r="A792" t="s">
        <v>8219</v>
      </c>
      <c r="B792">
        <v>61</v>
      </c>
    </row>
    <row r="793" spans="1:2">
      <c r="A793" t="s">
        <v>8219</v>
      </c>
      <c r="B793">
        <v>90</v>
      </c>
    </row>
    <row r="794" spans="1:2">
      <c r="A794" t="s">
        <v>8219</v>
      </c>
      <c r="B794">
        <v>35</v>
      </c>
    </row>
    <row r="795" spans="1:2">
      <c r="A795" t="s">
        <v>8219</v>
      </c>
      <c r="B795">
        <v>90</v>
      </c>
    </row>
    <row r="796" spans="1:2">
      <c r="A796" t="s">
        <v>8219</v>
      </c>
      <c r="B796">
        <v>4</v>
      </c>
    </row>
    <row r="797" spans="1:2">
      <c r="A797" t="s">
        <v>8219</v>
      </c>
      <c r="B797">
        <v>120</v>
      </c>
    </row>
    <row r="798" spans="1:2">
      <c r="A798" t="s">
        <v>8219</v>
      </c>
      <c r="B798">
        <v>14</v>
      </c>
    </row>
    <row r="799" spans="1:2">
      <c r="A799" t="s">
        <v>8219</v>
      </c>
      <c r="B799">
        <v>27</v>
      </c>
    </row>
    <row r="800" spans="1:2">
      <c r="A800" t="s">
        <v>8219</v>
      </c>
      <c r="B800">
        <v>49</v>
      </c>
    </row>
    <row r="801" spans="1:2">
      <c r="A801" t="s">
        <v>8219</v>
      </c>
      <c r="B801">
        <v>102</v>
      </c>
    </row>
    <row r="802" spans="1:2">
      <c r="A802" t="s">
        <v>8219</v>
      </c>
      <c r="B802">
        <v>3</v>
      </c>
    </row>
    <row r="803" spans="1:2">
      <c r="A803" t="s">
        <v>8219</v>
      </c>
      <c r="B803">
        <v>25</v>
      </c>
    </row>
    <row r="804" spans="1:2">
      <c r="A804" t="s">
        <v>8219</v>
      </c>
      <c r="B804">
        <v>118</v>
      </c>
    </row>
    <row r="805" spans="1:2">
      <c r="A805" t="s">
        <v>8219</v>
      </c>
      <c r="B805">
        <v>57</v>
      </c>
    </row>
    <row r="806" spans="1:2">
      <c r="A806" t="s">
        <v>8219</v>
      </c>
      <c r="B806">
        <v>11</v>
      </c>
    </row>
    <row r="807" spans="1:2">
      <c r="A807" t="s">
        <v>8219</v>
      </c>
      <c r="B807">
        <v>33</v>
      </c>
    </row>
    <row r="808" spans="1:2">
      <c r="A808" t="s">
        <v>8219</v>
      </c>
      <c r="B808">
        <v>40</v>
      </c>
    </row>
    <row r="809" spans="1:2">
      <c r="A809" t="s">
        <v>8219</v>
      </c>
      <c r="B809">
        <v>50</v>
      </c>
    </row>
    <row r="810" spans="1:2">
      <c r="A810" t="s">
        <v>8219</v>
      </c>
      <c r="B810">
        <v>38</v>
      </c>
    </row>
    <row r="811" spans="1:2">
      <c r="A811" t="s">
        <v>8219</v>
      </c>
      <c r="B811">
        <v>96</v>
      </c>
    </row>
    <row r="812" spans="1:2">
      <c r="A812" t="s">
        <v>8219</v>
      </c>
      <c r="B812">
        <v>48</v>
      </c>
    </row>
    <row r="813" spans="1:2">
      <c r="A813" t="s">
        <v>8219</v>
      </c>
      <c r="B813">
        <v>33</v>
      </c>
    </row>
    <row r="814" spans="1:2">
      <c r="A814" t="s">
        <v>8219</v>
      </c>
      <c r="B814">
        <v>226</v>
      </c>
    </row>
    <row r="815" spans="1:2">
      <c r="A815" t="s">
        <v>8219</v>
      </c>
      <c r="B815">
        <v>14</v>
      </c>
    </row>
    <row r="816" spans="1:2">
      <c r="A816" t="s">
        <v>8219</v>
      </c>
      <c r="B816">
        <v>20</v>
      </c>
    </row>
    <row r="817" spans="1:2">
      <c r="A817" t="s">
        <v>8219</v>
      </c>
      <c r="B817">
        <v>25</v>
      </c>
    </row>
    <row r="818" spans="1:2">
      <c r="A818" t="s">
        <v>8219</v>
      </c>
      <c r="B818">
        <v>90</v>
      </c>
    </row>
    <row r="819" spans="1:2">
      <c r="A819" t="s">
        <v>8219</v>
      </c>
      <c r="B819">
        <v>11</v>
      </c>
    </row>
    <row r="820" spans="1:2">
      <c r="A820" t="s">
        <v>8219</v>
      </c>
      <c r="B820">
        <v>55</v>
      </c>
    </row>
    <row r="821" spans="1:2">
      <c r="A821" t="s">
        <v>8219</v>
      </c>
      <c r="B821">
        <v>30</v>
      </c>
    </row>
    <row r="822" spans="1:2">
      <c r="A822" t="s">
        <v>8219</v>
      </c>
      <c r="B822">
        <v>28</v>
      </c>
    </row>
    <row r="823" spans="1:2">
      <c r="A823" t="s">
        <v>8219</v>
      </c>
      <c r="B823">
        <v>45</v>
      </c>
    </row>
    <row r="824" spans="1:2">
      <c r="A824" t="s">
        <v>8219</v>
      </c>
      <c r="B824">
        <v>13</v>
      </c>
    </row>
    <row r="825" spans="1:2">
      <c r="A825" t="s">
        <v>8219</v>
      </c>
      <c r="B825">
        <v>40</v>
      </c>
    </row>
    <row r="826" spans="1:2">
      <c r="A826" t="s">
        <v>8219</v>
      </c>
      <c r="B826">
        <v>21</v>
      </c>
    </row>
    <row r="827" spans="1:2">
      <c r="A827" t="s">
        <v>8219</v>
      </c>
      <c r="B827">
        <v>134</v>
      </c>
    </row>
    <row r="828" spans="1:2">
      <c r="A828" t="s">
        <v>8219</v>
      </c>
      <c r="B828">
        <v>20</v>
      </c>
    </row>
    <row r="829" spans="1:2">
      <c r="A829" t="s">
        <v>8219</v>
      </c>
      <c r="B829">
        <v>19</v>
      </c>
    </row>
    <row r="830" spans="1:2">
      <c r="A830" t="s">
        <v>8219</v>
      </c>
      <c r="B830">
        <v>209</v>
      </c>
    </row>
    <row r="831" spans="1:2">
      <c r="A831" t="s">
        <v>8219</v>
      </c>
      <c r="B831">
        <v>38</v>
      </c>
    </row>
    <row r="832" spans="1:2">
      <c r="A832" t="s">
        <v>8219</v>
      </c>
      <c r="B832">
        <v>24</v>
      </c>
    </row>
    <row r="833" spans="1:2">
      <c r="A833" t="s">
        <v>8219</v>
      </c>
      <c r="B833">
        <v>8</v>
      </c>
    </row>
    <row r="834" spans="1:2">
      <c r="A834" t="s">
        <v>8219</v>
      </c>
      <c r="B834">
        <v>179</v>
      </c>
    </row>
    <row r="835" spans="1:2">
      <c r="A835" t="s">
        <v>8219</v>
      </c>
      <c r="B835">
        <v>26</v>
      </c>
    </row>
    <row r="836" spans="1:2">
      <c r="A836" t="s">
        <v>8219</v>
      </c>
      <c r="B836">
        <v>131</v>
      </c>
    </row>
    <row r="837" spans="1:2">
      <c r="A837" t="s">
        <v>8219</v>
      </c>
      <c r="B837">
        <v>14</v>
      </c>
    </row>
    <row r="838" spans="1:2">
      <c r="A838" t="s">
        <v>8219</v>
      </c>
      <c r="B838">
        <v>174</v>
      </c>
    </row>
    <row r="839" spans="1:2">
      <c r="A839" t="s">
        <v>8219</v>
      </c>
      <c r="B839">
        <v>191</v>
      </c>
    </row>
    <row r="840" spans="1:2">
      <c r="A840" t="s">
        <v>8219</v>
      </c>
      <c r="B840">
        <v>38</v>
      </c>
    </row>
    <row r="841" spans="1:2">
      <c r="A841" t="s">
        <v>8219</v>
      </c>
      <c r="B841">
        <v>22</v>
      </c>
    </row>
    <row r="842" spans="1:2">
      <c r="A842" t="s">
        <v>8219</v>
      </c>
      <c r="B842">
        <v>149</v>
      </c>
    </row>
    <row r="843" spans="1:2">
      <c r="A843" t="s">
        <v>8219</v>
      </c>
      <c r="B843">
        <v>56</v>
      </c>
    </row>
    <row r="844" spans="1:2">
      <c r="A844" t="s">
        <v>8219</v>
      </c>
      <c r="B844">
        <v>19</v>
      </c>
    </row>
    <row r="845" spans="1:2">
      <c r="A845" t="s">
        <v>8219</v>
      </c>
      <c r="B845">
        <v>70</v>
      </c>
    </row>
    <row r="846" spans="1:2">
      <c r="A846" t="s">
        <v>8219</v>
      </c>
      <c r="B846">
        <v>81</v>
      </c>
    </row>
    <row r="847" spans="1:2">
      <c r="A847" t="s">
        <v>8219</v>
      </c>
      <c r="B847">
        <v>32</v>
      </c>
    </row>
    <row r="848" spans="1:2">
      <c r="A848" t="s">
        <v>8219</v>
      </c>
      <c r="B848">
        <v>26</v>
      </c>
    </row>
    <row r="849" spans="1:2">
      <c r="A849" t="s">
        <v>8219</v>
      </c>
      <c r="B849">
        <v>105</v>
      </c>
    </row>
    <row r="850" spans="1:2">
      <c r="A850" t="s">
        <v>8219</v>
      </c>
      <c r="B850">
        <v>29</v>
      </c>
    </row>
    <row r="851" spans="1:2">
      <c r="A851" t="s">
        <v>8219</v>
      </c>
      <c r="B851">
        <v>8</v>
      </c>
    </row>
    <row r="852" spans="1:2">
      <c r="A852" t="s">
        <v>8219</v>
      </c>
      <c r="B852">
        <v>89</v>
      </c>
    </row>
    <row r="853" spans="1:2">
      <c r="A853" t="s">
        <v>8219</v>
      </c>
      <c r="B853">
        <v>44</v>
      </c>
    </row>
    <row r="854" spans="1:2">
      <c r="A854" t="s">
        <v>8219</v>
      </c>
      <c r="B854">
        <v>246</v>
      </c>
    </row>
    <row r="855" spans="1:2">
      <c r="A855" t="s">
        <v>8219</v>
      </c>
      <c r="B855">
        <v>120</v>
      </c>
    </row>
    <row r="856" spans="1:2">
      <c r="A856" t="s">
        <v>8219</v>
      </c>
      <c r="B856">
        <v>26</v>
      </c>
    </row>
    <row r="857" spans="1:2">
      <c r="A857" t="s">
        <v>8219</v>
      </c>
      <c r="B857">
        <v>45</v>
      </c>
    </row>
    <row r="858" spans="1:2">
      <c r="A858" t="s">
        <v>8219</v>
      </c>
      <c r="B858">
        <v>20</v>
      </c>
    </row>
    <row r="859" spans="1:2">
      <c r="A859" t="s">
        <v>8219</v>
      </c>
      <c r="B859">
        <v>47</v>
      </c>
    </row>
    <row r="860" spans="1:2">
      <c r="A860" t="s">
        <v>8219</v>
      </c>
      <c r="B860">
        <v>13</v>
      </c>
    </row>
    <row r="861" spans="1:2">
      <c r="A861" t="s">
        <v>8219</v>
      </c>
      <c r="B861">
        <v>183</v>
      </c>
    </row>
    <row r="862" spans="1:2">
      <c r="A862" t="s">
        <v>8219</v>
      </c>
      <c r="B862">
        <v>21</v>
      </c>
    </row>
    <row r="863" spans="1:2">
      <c r="A863" t="s">
        <v>8219</v>
      </c>
      <c r="B863">
        <v>42</v>
      </c>
    </row>
    <row r="864" spans="1:2">
      <c r="A864" t="s">
        <v>8219</v>
      </c>
      <c r="B864">
        <v>54</v>
      </c>
    </row>
    <row r="865" spans="1:2">
      <c r="A865" t="s">
        <v>8219</v>
      </c>
      <c r="B865">
        <v>38</v>
      </c>
    </row>
    <row r="866" spans="1:2">
      <c r="A866" t="s">
        <v>8219</v>
      </c>
      <c r="B866">
        <v>64</v>
      </c>
    </row>
    <row r="867" spans="1:2">
      <c r="A867" t="s">
        <v>8219</v>
      </c>
      <c r="B867">
        <v>13</v>
      </c>
    </row>
    <row r="868" spans="1:2">
      <c r="A868" t="s">
        <v>8219</v>
      </c>
      <c r="B868">
        <v>33</v>
      </c>
    </row>
    <row r="869" spans="1:2">
      <c r="A869" t="s">
        <v>8219</v>
      </c>
      <c r="B869">
        <v>52</v>
      </c>
    </row>
    <row r="870" spans="1:2">
      <c r="A870" t="s">
        <v>8219</v>
      </c>
      <c r="B870">
        <v>107</v>
      </c>
    </row>
    <row r="871" spans="1:2">
      <c r="A871" t="s">
        <v>8219</v>
      </c>
      <c r="B871">
        <v>11</v>
      </c>
    </row>
    <row r="872" spans="1:2">
      <c r="A872" t="s">
        <v>8219</v>
      </c>
      <c r="B872">
        <v>34</v>
      </c>
    </row>
    <row r="873" spans="1:2">
      <c r="A873" t="s">
        <v>8219</v>
      </c>
      <c r="B873">
        <v>75</v>
      </c>
    </row>
    <row r="874" spans="1:2">
      <c r="A874" t="s">
        <v>8219</v>
      </c>
      <c r="B874">
        <v>26</v>
      </c>
    </row>
    <row r="875" spans="1:2">
      <c r="A875" t="s">
        <v>8219</v>
      </c>
      <c r="B875">
        <v>50</v>
      </c>
    </row>
    <row r="876" spans="1:2">
      <c r="A876" t="s">
        <v>8219</v>
      </c>
      <c r="B876">
        <v>80</v>
      </c>
    </row>
    <row r="877" spans="1:2">
      <c r="A877" t="s">
        <v>8219</v>
      </c>
      <c r="B877">
        <v>110</v>
      </c>
    </row>
    <row r="878" spans="1:2">
      <c r="A878" t="s">
        <v>8219</v>
      </c>
      <c r="B878">
        <v>77</v>
      </c>
    </row>
    <row r="879" spans="1:2">
      <c r="A879" t="s">
        <v>8219</v>
      </c>
      <c r="B879">
        <v>50</v>
      </c>
    </row>
    <row r="880" spans="1:2">
      <c r="A880" t="s">
        <v>8219</v>
      </c>
      <c r="B880">
        <v>145</v>
      </c>
    </row>
    <row r="881" spans="1:2">
      <c r="A881" t="s">
        <v>8219</v>
      </c>
      <c r="B881">
        <v>29</v>
      </c>
    </row>
    <row r="882" spans="1:2">
      <c r="A882" t="s">
        <v>8219</v>
      </c>
      <c r="B882">
        <v>114</v>
      </c>
    </row>
    <row r="883" spans="1:2">
      <c r="A883" t="s">
        <v>8219</v>
      </c>
      <c r="B883">
        <v>96</v>
      </c>
    </row>
    <row r="884" spans="1:2">
      <c r="A884" t="s">
        <v>8219</v>
      </c>
      <c r="B884">
        <v>31</v>
      </c>
    </row>
    <row r="885" spans="1:2">
      <c r="A885" t="s">
        <v>8219</v>
      </c>
      <c r="B885">
        <v>4883</v>
      </c>
    </row>
    <row r="886" spans="1:2">
      <c r="A886" t="s">
        <v>8219</v>
      </c>
      <c r="B886">
        <v>95</v>
      </c>
    </row>
    <row r="887" spans="1:2">
      <c r="A887" t="s">
        <v>8219</v>
      </c>
      <c r="B887">
        <v>2478</v>
      </c>
    </row>
    <row r="888" spans="1:2">
      <c r="A888" t="s">
        <v>8219</v>
      </c>
      <c r="B888">
        <v>1789</v>
      </c>
    </row>
    <row r="889" spans="1:2">
      <c r="A889" t="s">
        <v>8219</v>
      </c>
      <c r="B889">
        <v>680</v>
      </c>
    </row>
    <row r="890" spans="1:2">
      <c r="A890" t="s">
        <v>8219</v>
      </c>
      <c r="B890">
        <v>70</v>
      </c>
    </row>
    <row r="891" spans="1:2">
      <c r="A891" t="s">
        <v>8219</v>
      </c>
      <c r="B891">
        <v>23</v>
      </c>
    </row>
    <row r="892" spans="1:2">
      <c r="A892" t="s">
        <v>8219</v>
      </c>
      <c r="B892">
        <v>4245</v>
      </c>
    </row>
    <row r="893" spans="1:2">
      <c r="A893" t="s">
        <v>8219</v>
      </c>
      <c r="B893">
        <v>943</v>
      </c>
    </row>
    <row r="894" spans="1:2">
      <c r="A894" t="s">
        <v>8219</v>
      </c>
      <c r="B894">
        <v>1876</v>
      </c>
    </row>
    <row r="895" spans="1:2">
      <c r="A895" t="s">
        <v>8219</v>
      </c>
      <c r="B895">
        <v>834</v>
      </c>
    </row>
    <row r="896" spans="1:2">
      <c r="A896" t="s">
        <v>8219</v>
      </c>
      <c r="B896">
        <v>682</v>
      </c>
    </row>
    <row r="897" spans="1:2">
      <c r="A897" t="s">
        <v>8219</v>
      </c>
      <c r="B897">
        <v>147</v>
      </c>
    </row>
    <row r="898" spans="1:2">
      <c r="A898" t="s">
        <v>8219</v>
      </c>
      <c r="B898">
        <v>415</v>
      </c>
    </row>
    <row r="899" spans="1:2">
      <c r="A899" t="s">
        <v>8219</v>
      </c>
      <c r="B899">
        <v>290</v>
      </c>
    </row>
    <row r="900" spans="1:2">
      <c r="A900" t="s">
        <v>8219</v>
      </c>
      <c r="B900">
        <v>365</v>
      </c>
    </row>
    <row r="901" spans="1:2">
      <c r="A901" t="s">
        <v>8219</v>
      </c>
      <c r="B901">
        <v>660</v>
      </c>
    </row>
    <row r="902" spans="1:2">
      <c r="A902" t="s">
        <v>8219</v>
      </c>
      <c r="B902">
        <v>1356</v>
      </c>
    </row>
    <row r="903" spans="1:2">
      <c r="A903" t="s">
        <v>8219</v>
      </c>
      <c r="B903">
        <v>424</v>
      </c>
    </row>
    <row r="904" spans="1:2">
      <c r="A904" t="s">
        <v>8219</v>
      </c>
      <c r="B904">
        <v>33</v>
      </c>
    </row>
    <row r="905" spans="1:2">
      <c r="A905" t="s">
        <v>8219</v>
      </c>
      <c r="B905">
        <v>1633</v>
      </c>
    </row>
    <row r="906" spans="1:2">
      <c r="A906" t="s">
        <v>8219</v>
      </c>
      <c r="B906">
        <v>306</v>
      </c>
    </row>
    <row r="907" spans="1:2">
      <c r="A907" t="s">
        <v>8219</v>
      </c>
      <c r="B907">
        <v>205</v>
      </c>
    </row>
    <row r="908" spans="1:2">
      <c r="A908" t="s">
        <v>8219</v>
      </c>
      <c r="B908">
        <v>1281</v>
      </c>
    </row>
    <row r="909" spans="1:2">
      <c r="A909" t="s">
        <v>8219</v>
      </c>
      <c r="B909">
        <v>103</v>
      </c>
    </row>
    <row r="910" spans="1:2">
      <c r="A910" t="s">
        <v>8219</v>
      </c>
      <c r="B910">
        <v>1513</v>
      </c>
    </row>
    <row r="911" spans="1:2">
      <c r="A911" t="s">
        <v>8219</v>
      </c>
      <c r="B911">
        <v>405</v>
      </c>
    </row>
    <row r="912" spans="1:2">
      <c r="A912" t="s">
        <v>8219</v>
      </c>
      <c r="B912">
        <v>510</v>
      </c>
    </row>
    <row r="913" spans="1:2">
      <c r="A913" t="s">
        <v>8219</v>
      </c>
      <c r="B913">
        <v>1887</v>
      </c>
    </row>
    <row r="914" spans="1:2">
      <c r="A914" t="s">
        <v>8219</v>
      </c>
      <c r="B914">
        <v>701</v>
      </c>
    </row>
    <row r="915" spans="1:2">
      <c r="A915" t="s">
        <v>8219</v>
      </c>
      <c r="B915">
        <v>3863</v>
      </c>
    </row>
    <row r="916" spans="1:2">
      <c r="A916" t="s">
        <v>8219</v>
      </c>
      <c r="B916">
        <v>238</v>
      </c>
    </row>
    <row r="917" spans="1:2">
      <c r="A917" t="s">
        <v>8219</v>
      </c>
      <c r="B917">
        <v>2051</v>
      </c>
    </row>
    <row r="918" spans="1:2">
      <c r="A918" t="s">
        <v>8219</v>
      </c>
      <c r="B918">
        <v>402</v>
      </c>
    </row>
    <row r="919" spans="1:2">
      <c r="A919" t="s">
        <v>8219</v>
      </c>
      <c r="B919">
        <v>253</v>
      </c>
    </row>
    <row r="920" spans="1:2">
      <c r="A920" t="s">
        <v>8219</v>
      </c>
      <c r="B920">
        <v>473</v>
      </c>
    </row>
    <row r="921" spans="1:2">
      <c r="A921" t="s">
        <v>8219</v>
      </c>
      <c r="B921">
        <v>821</v>
      </c>
    </row>
    <row r="922" spans="1:2">
      <c r="A922" t="s">
        <v>8219</v>
      </c>
      <c r="B922">
        <v>388</v>
      </c>
    </row>
    <row r="923" spans="1:2">
      <c r="A923" t="s">
        <v>8219</v>
      </c>
      <c r="B923">
        <v>813</v>
      </c>
    </row>
    <row r="924" spans="1:2">
      <c r="A924" t="s">
        <v>8219</v>
      </c>
      <c r="B924">
        <v>1945</v>
      </c>
    </row>
    <row r="925" spans="1:2">
      <c r="A925" t="s">
        <v>8219</v>
      </c>
      <c r="B925">
        <v>1637</v>
      </c>
    </row>
    <row r="926" spans="1:2">
      <c r="A926" t="s">
        <v>8219</v>
      </c>
      <c r="B926">
        <v>1375</v>
      </c>
    </row>
    <row r="927" spans="1:2">
      <c r="A927" t="s">
        <v>8219</v>
      </c>
      <c r="B927">
        <v>17</v>
      </c>
    </row>
    <row r="928" spans="1:2">
      <c r="A928" t="s">
        <v>8219</v>
      </c>
      <c r="B928">
        <v>354</v>
      </c>
    </row>
    <row r="929" spans="1:2">
      <c r="A929" t="s">
        <v>8219</v>
      </c>
      <c r="B929">
        <v>191</v>
      </c>
    </row>
    <row r="930" spans="1:2">
      <c r="A930" t="s">
        <v>8219</v>
      </c>
      <c r="B930">
        <v>303</v>
      </c>
    </row>
    <row r="931" spans="1:2">
      <c r="A931" t="s">
        <v>8219</v>
      </c>
      <c r="B931">
        <v>137</v>
      </c>
    </row>
    <row r="932" spans="1:2">
      <c r="A932" t="s">
        <v>8219</v>
      </c>
      <c r="B932">
        <v>41</v>
      </c>
    </row>
    <row r="933" spans="1:2">
      <c r="A933" t="s">
        <v>8219</v>
      </c>
      <c r="B933">
        <v>398</v>
      </c>
    </row>
    <row r="934" spans="1:2">
      <c r="A934" t="s">
        <v>8219</v>
      </c>
      <c r="B934">
        <v>1737</v>
      </c>
    </row>
    <row r="935" spans="1:2">
      <c r="A935" t="s">
        <v>8219</v>
      </c>
      <c r="B935">
        <v>971</v>
      </c>
    </row>
    <row r="936" spans="1:2">
      <c r="A936" t="s">
        <v>8219</v>
      </c>
      <c r="B936">
        <v>183</v>
      </c>
    </row>
    <row r="937" spans="1:2">
      <c r="A937" t="s">
        <v>8219</v>
      </c>
      <c r="B937">
        <v>4562</v>
      </c>
    </row>
    <row r="938" spans="1:2">
      <c r="A938" t="s">
        <v>8219</v>
      </c>
      <c r="B938">
        <v>26457</v>
      </c>
    </row>
    <row r="939" spans="1:2">
      <c r="A939" t="s">
        <v>8219</v>
      </c>
      <c r="B939">
        <v>162</v>
      </c>
    </row>
    <row r="940" spans="1:2">
      <c r="A940" t="s">
        <v>8219</v>
      </c>
      <c r="B940">
        <v>479</v>
      </c>
    </row>
    <row r="941" spans="1:2">
      <c r="A941" t="s">
        <v>8219</v>
      </c>
      <c r="B941">
        <v>426</v>
      </c>
    </row>
    <row r="942" spans="1:2">
      <c r="A942" t="s">
        <v>8219</v>
      </c>
      <c r="B942">
        <v>450</v>
      </c>
    </row>
    <row r="943" spans="1:2">
      <c r="A943" t="s">
        <v>8219</v>
      </c>
      <c r="B943">
        <v>1780</v>
      </c>
    </row>
    <row r="944" spans="1:2">
      <c r="A944" t="s">
        <v>8219</v>
      </c>
      <c r="B944">
        <v>122</v>
      </c>
    </row>
    <row r="945" spans="1:2">
      <c r="A945" t="s">
        <v>8219</v>
      </c>
      <c r="B945">
        <v>95</v>
      </c>
    </row>
    <row r="946" spans="1:2">
      <c r="A946" t="s">
        <v>8219</v>
      </c>
      <c r="B946">
        <v>325</v>
      </c>
    </row>
    <row r="947" spans="1:2">
      <c r="A947" t="s">
        <v>8219</v>
      </c>
      <c r="B947">
        <v>353</v>
      </c>
    </row>
    <row r="948" spans="1:2">
      <c r="A948" t="s">
        <v>8219</v>
      </c>
      <c r="B948">
        <v>105</v>
      </c>
    </row>
    <row r="949" spans="1:2">
      <c r="A949" t="s">
        <v>8219</v>
      </c>
      <c r="B949">
        <v>729</v>
      </c>
    </row>
    <row r="950" spans="1:2">
      <c r="A950" t="s">
        <v>8219</v>
      </c>
      <c r="B950">
        <v>454</v>
      </c>
    </row>
    <row r="951" spans="1:2">
      <c r="A951" t="s">
        <v>8219</v>
      </c>
      <c r="B951">
        <v>539</v>
      </c>
    </row>
    <row r="952" spans="1:2">
      <c r="A952" t="s">
        <v>8219</v>
      </c>
      <c r="B952">
        <v>79</v>
      </c>
    </row>
    <row r="953" spans="1:2">
      <c r="A953" t="s">
        <v>8219</v>
      </c>
      <c r="B953">
        <v>94</v>
      </c>
    </row>
    <row r="954" spans="1:2">
      <c r="A954" t="s">
        <v>8219</v>
      </c>
      <c r="B954">
        <v>625</v>
      </c>
    </row>
    <row r="955" spans="1:2">
      <c r="A955" t="s">
        <v>8219</v>
      </c>
      <c r="B955">
        <v>508</v>
      </c>
    </row>
    <row r="956" spans="1:2">
      <c r="A956" t="s">
        <v>8219</v>
      </c>
      <c r="B956">
        <v>531</v>
      </c>
    </row>
    <row r="957" spans="1:2">
      <c r="A957" t="s">
        <v>8219</v>
      </c>
      <c r="B957">
        <v>158</v>
      </c>
    </row>
    <row r="958" spans="1:2">
      <c r="A958" t="s">
        <v>8219</v>
      </c>
      <c r="B958">
        <v>508</v>
      </c>
    </row>
    <row r="959" spans="1:2">
      <c r="A959" t="s">
        <v>8219</v>
      </c>
      <c r="B959">
        <v>644</v>
      </c>
    </row>
    <row r="960" spans="1:2">
      <c r="A960" t="s">
        <v>8219</v>
      </c>
      <c r="B960">
        <v>848</v>
      </c>
    </row>
    <row r="961" spans="1:2">
      <c r="A961" t="s">
        <v>8219</v>
      </c>
      <c r="B961">
        <v>429</v>
      </c>
    </row>
    <row r="962" spans="1:2">
      <c r="A962" t="s">
        <v>8219</v>
      </c>
      <c r="B962">
        <v>204</v>
      </c>
    </row>
    <row r="963" spans="1:2">
      <c r="A963" t="s">
        <v>8219</v>
      </c>
      <c r="B963">
        <v>379</v>
      </c>
    </row>
    <row r="964" spans="1:2">
      <c r="A964" t="s">
        <v>8219</v>
      </c>
      <c r="B964">
        <v>271</v>
      </c>
    </row>
    <row r="965" spans="1:2">
      <c r="A965" t="s">
        <v>8219</v>
      </c>
      <c r="B965">
        <v>120</v>
      </c>
    </row>
    <row r="966" spans="1:2">
      <c r="A966" t="s">
        <v>8219</v>
      </c>
      <c r="B966">
        <v>140</v>
      </c>
    </row>
    <row r="967" spans="1:2">
      <c r="A967" t="s">
        <v>8219</v>
      </c>
      <c r="B967">
        <v>193</v>
      </c>
    </row>
    <row r="968" spans="1:2">
      <c r="A968" t="s">
        <v>8219</v>
      </c>
      <c r="B968">
        <v>180</v>
      </c>
    </row>
    <row r="969" spans="1:2">
      <c r="A969" t="s">
        <v>8219</v>
      </c>
      <c r="B969">
        <v>263</v>
      </c>
    </row>
    <row r="970" spans="1:2">
      <c r="A970" t="s">
        <v>8219</v>
      </c>
      <c r="B970">
        <v>217</v>
      </c>
    </row>
    <row r="971" spans="1:2">
      <c r="A971" t="s">
        <v>8219</v>
      </c>
      <c r="B971">
        <v>443</v>
      </c>
    </row>
    <row r="972" spans="1:2">
      <c r="A972" t="s">
        <v>8219</v>
      </c>
      <c r="B972">
        <v>1373</v>
      </c>
    </row>
    <row r="973" spans="1:2">
      <c r="A973" t="s">
        <v>8219</v>
      </c>
      <c r="B973">
        <v>742</v>
      </c>
    </row>
    <row r="974" spans="1:2">
      <c r="A974" t="s">
        <v>8219</v>
      </c>
      <c r="B974">
        <v>170</v>
      </c>
    </row>
    <row r="975" spans="1:2">
      <c r="A975" t="s">
        <v>8219</v>
      </c>
      <c r="B975">
        <v>242</v>
      </c>
    </row>
    <row r="976" spans="1:2">
      <c r="A976" t="s">
        <v>8219</v>
      </c>
      <c r="B976">
        <v>541</v>
      </c>
    </row>
    <row r="977" spans="1:2">
      <c r="A977" t="s">
        <v>8219</v>
      </c>
      <c r="B977">
        <v>121</v>
      </c>
    </row>
    <row r="978" spans="1:2">
      <c r="A978" t="s">
        <v>8219</v>
      </c>
      <c r="B978">
        <v>621</v>
      </c>
    </row>
    <row r="979" spans="1:2">
      <c r="A979" t="s">
        <v>8219</v>
      </c>
      <c r="B979">
        <v>101</v>
      </c>
    </row>
    <row r="980" spans="1:2">
      <c r="A980" t="s">
        <v>8219</v>
      </c>
      <c r="B980">
        <v>554</v>
      </c>
    </row>
    <row r="981" spans="1:2">
      <c r="A981" t="s">
        <v>8219</v>
      </c>
      <c r="B981">
        <v>666</v>
      </c>
    </row>
    <row r="982" spans="1:2">
      <c r="A982" t="s">
        <v>8219</v>
      </c>
      <c r="B982">
        <v>410</v>
      </c>
    </row>
    <row r="983" spans="1:2">
      <c r="A983" t="s">
        <v>8219</v>
      </c>
      <c r="B983">
        <v>375</v>
      </c>
    </row>
    <row r="984" spans="1:2">
      <c r="A984" t="s">
        <v>8219</v>
      </c>
      <c r="B984">
        <v>1364</v>
      </c>
    </row>
    <row r="985" spans="1:2">
      <c r="A985" t="s">
        <v>8219</v>
      </c>
      <c r="B985">
        <v>35</v>
      </c>
    </row>
    <row r="986" spans="1:2">
      <c r="A986" t="s">
        <v>8219</v>
      </c>
      <c r="B986">
        <v>203</v>
      </c>
    </row>
    <row r="987" spans="1:2">
      <c r="A987" t="s">
        <v>8219</v>
      </c>
      <c r="B987">
        <v>49</v>
      </c>
    </row>
    <row r="988" spans="1:2">
      <c r="A988" t="s">
        <v>8219</v>
      </c>
      <c r="B988">
        <v>5812</v>
      </c>
    </row>
    <row r="989" spans="1:2">
      <c r="A989" t="s">
        <v>8219</v>
      </c>
      <c r="B989">
        <v>1556</v>
      </c>
    </row>
    <row r="990" spans="1:2">
      <c r="A990" t="s">
        <v>8219</v>
      </c>
      <c r="B990">
        <v>65</v>
      </c>
    </row>
    <row r="991" spans="1:2">
      <c r="A991" t="s">
        <v>8219</v>
      </c>
      <c r="B991">
        <v>10</v>
      </c>
    </row>
    <row r="992" spans="1:2">
      <c r="A992" t="s">
        <v>8219</v>
      </c>
      <c r="B992">
        <v>76</v>
      </c>
    </row>
    <row r="993" spans="1:2">
      <c r="A993" t="s">
        <v>8219</v>
      </c>
      <c r="B993">
        <v>263</v>
      </c>
    </row>
    <row r="994" spans="1:2">
      <c r="A994" t="s">
        <v>8219</v>
      </c>
      <c r="B994">
        <v>1530</v>
      </c>
    </row>
    <row r="995" spans="1:2">
      <c r="A995" t="s">
        <v>8219</v>
      </c>
      <c r="B995">
        <v>278</v>
      </c>
    </row>
    <row r="996" spans="1:2">
      <c r="A996" t="s">
        <v>8219</v>
      </c>
      <c r="B996">
        <v>350</v>
      </c>
    </row>
    <row r="997" spans="1:2">
      <c r="A997" t="s">
        <v>8219</v>
      </c>
      <c r="B997">
        <v>470</v>
      </c>
    </row>
    <row r="998" spans="1:2">
      <c r="A998" t="s">
        <v>8219</v>
      </c>
      <c r="B998">
        <v>3</v>
      </c>
    </row>
    <row r="999" spans="1:2">
      <c r="A999" t="s">
        <v>8219</v>
      </c>
      <c r="B999">
        <v>8200</v>
      </c>
    </row>
    <row r="1000" spans="1:2">
      <c r="A1000" t="s">
        <v>8219</v>
      </c>
      <c r="B1000">
        <v>8359</v>
      </c>
    </row>
    <row r="1001" spans="1:2">
      <c r="A1001" t="s">
        <v>8219</v>
      </c>
      <c r="B1001">
        <v>188</v>
      </c>
    </row>
    <row r="1002" spans="1:2">
      <c r="A1002" t="s">
        <v>8219</v>
      </c>
      <c r="B1002">
        <v>48</v>
      </c>
    </row>
    <row r="1003" spans="1:2">
      <c r="A1003" t="s">
        <v>8219</v>
      </c>
      <c r="B1003">
        <v>607</v>
      </c>
    </row>
    <row r="1004" spans="1:2">
      <c r="A1004" t="s">
        <v>8219</v>
      </c>
      <c r="B1004">
        <v>50</v>
      </c>
    </row>
    <row r="1005" spans="1:2">
      <c r="A1005" t="s">
        <v>8219</v>
      </c>
      <c r="B1005">
        <v>55</v>
      </c>
    </row>
    <row r="1006" spans="1:2">
      <c r="A1006" t="s">
        <v>8219</v>
      </c>
      <c r="B1006">
        <v>38</v>
      </c>
    </row>
    <row r="1007" spans="1:2">
      <c r="A1007" t="s">
        <v>8219</v>
      </c>
      <c r="B1007">
        <v>25</v>
      </c>
    </row>
    <row r="1008" spans="1:2">
      <c r="A1008" t="s">
        <v>8219</v>
      </c>
      <c r="B1008">
        <v>46</v>
      </c>
    </row>
    <row r="1009" spans="1:2">
      <c r="A1009" t="s">
        <v>8219</v>
      </c>
      <c r="B1009">
        <v>83</v>
      </c>
    </row>
    <row r="1010" spans="1:2">
      <c r="A1010" t="s">
        <v>8219</v>
      </c>
      <c r="B1010">
        <v>35</v>
      </c>
    </row>
    <row r="1011" spans="1:2">
      <c r="A1011" t="s">
        <v>8219</v>
      </c>
      <c r="B1011">
        <v>25</v>
      </c>
    </row>
    <row r="1012" spans="1:2">
      <c r="A1012" t="s">
        <v>8219</v>
      </c>
      <c r="B1012">
        <v>75</v>
      </c>
    </row>
    <row r="1013" spans="1:2">
      <c r="A1013" t="s">
        <v>8219</v>
      </c>
      <c r="B1013">
        <v>62</v>
      </c>
    </row>
    <row r="1014" spans="1:2">
      <c r="A1014" t="s">
        <v>8219</v>
      </c>
      <c r="B1014">
        <v>160</v>
      </c>
    </row>
    <row r="1015" spans="1:2">
      <c r="A1015" t="s">
        <v>8219</v>
      </c>
      <c r="B1015">
        <v>246</v>
      </c>
    </row>
    <row r="1016" spans="1:2">
      <c r="A1016" t="s">
        <v>8219</v>
      </c>
      <c r="B1016">
        <v>55</v>
      </c>
    </row>
    <row r="1017" spans="1:2">
      <c r="A1017" t="s">
        <v>8219</v>
      </c>
      <c r="B1017">
        <v>23</v>
      </c>
    </row>
    <row r="1018" spans="1:2">
      <c r="A1018" t="s">
        <v>8219</v>
      </c>
      <c r="B1018">
        <v>72</v>
      </c>
    </row>
    <row r="1019" spans="1:2">
      <c r="A1019" t="s">
        <v>8219</v>
      </c>
      <c r="B1019">
        <v>22</v>
      </c>
    </row>
    <row r="1020" spans="1:2">
      <c r="A1020" t="s">
        <v>8219</v>
      </c>
      <c r="B1020">
        <v>14</v>
      </c>
    </row>
    <row r="1021" spans="1:2">
      <c r="A1021" t="s">
        <v>8219</v>
      </c>
      <c r="B1021">
        <v>38</v>
      </c>
    </row>
    <row r="1022" spans="1:2">
      <c r="A1022" t="s">
        <v>8219</v>
      </c>
      <c r="B1022">
        <v>32</v>
      </c>
    </row>
    <row r="1023" spans="1:2">
      <c r="A1023" t="s">
        <v>8219</v>
      </c>
      <c r="B1023">
        <v>63</v>
      </c>
    </row>
    <row r="1024" spans="1:2">
      <c r="A1024" t="s">
        <v>8219</v>
      </c>
      <c r="B1024">
        <v>27</v>
      </c>
    </row>
    <row r="1025" spans="1:2">
      <c r="A1025" t="s">
        <v>8219</v>
      </c>
      <c r="B1025">
        <v>44</v>
      </c>
    </row>
    <row r="1026" spans="1:2">
      <c r="A1026" t="s">
        <v>8219</v>
      </c>
      <c r="B1026">
        <v>38</v>
      </c>
    </row>
    <row r="1027" spans="1:2">
      <c r="A1027" t="s">
        <v>8219</v>
      </c>
      <c r="B1027">
        <v>115</v>
      </c>
    </row>
    <row r="1028" spans="1:2">
      <c r="A1028" t="s">
        <v>8219</v>
      </c>
      <c r="B1028">
        <v>37</v>
      </c>
    </row>
    <row r="1029" spans="1:2">
      <c r="A1029" t="s">
        <v>8219</v>
      </c>
      <c r="B1029">
        <v>99</v>
      </c>
    </row>
    <row r="1030" spans="1:2">
      <c r="A1030" t="s">
        <v>8219</v>
      </c>
      <c r="B1030">
        <v>44</v>
      </c>
    </row>
    <row r="1031" spans="1:2">
      <c r="A1031" t="s">
        <v>8219</v>
      </c>
      <c r="B1031">
        <v>58</v>
      </c>
    </row>
    <row r="1032" spans="1:2">
      <c r="A1032" t="s">
        <v>8219</v>
      </c>
      <c r="B1032">
        <v>191</v>
      </c>
    </row>
    <row r="1033" spans="1:2">
      <c r="A1033" t="s">
        <v>8219</v>
      </c>
      <c r="B1033">
        <v>40</v>
      </c>
    </row>
    <row r="1034" spans="1:2">
      <c r="A1034" t="s">
        <v>8219</v>
      </c>
      <c r="B1034">
        <v>38</v>
      </c>
    </row>
    <row r="1035" spans="1:2">
      <c r="A1035" t="s">
        <v>8219</v>
      </c>
      <c r="B1035">
        <v>39</v>
      </c>
    </row>
    <row r="1036" spans="1:2">
      <c r="A1036" t="s">
        <v>8219</v>
      </c>
      <c r="B1036">
        <v>11</v>
      </c>
    </row>
    <row r="1037" spans="1:2">
      <c r="A1037" t="s">
        <v>8219</v>
      </c>
      <c r="B1037">
        <v>107</v>
      </c>
    </row>
    <row r="1038" spans="1:2">
      <c r="A1038" t="s">
        <v>8219</v>
      </c>
      <c r="B1038">
        <v>147</v>
      </c>
    </row>
    <row r="1039" spans="1:2">
      <c r="A1039" t="s">
        <v>8219</v>
      </c>
      <c r="B1039">
        <v>36</v>
      </c>
    </row>
    <row r="1040" spans="1:2">
      <c r="A1040" t="s">
        <v>8219</v>
      </c>
      <c r="B1040">
        <v>92</v>
      </c>
    </row>
    <row r="1041" spans="1:2">
      <c r="A1041" t="s">
        <v>8219</v>
      </c>
      <c r="B1041">
        <v>35</v>
      </c>
    </row>
    <row r="1042" spans="1:2">
      <c r="A1042" t="s">
        <v>8219</v>
      </c>
      <c r="B1042">
        <v>17</v>
      </c>
    </row>
    <row r="1043" spans="1:2">
      <c r="A1043" t="s">
        <v>8219</v>
      </c>
      <c r="B1043">
        <v>22</v>
      </c>
    </row>
    <row r="1044" spans="1:2">
      <c r="A1044" t="s">
        <v>8219</v>
      </c>
      <c r="B1044">
        <v>69</v>
      </c>
    </row>
    <row r="1045" spans="1:2">
      <c r="A1045" t="s">
        <v>8219</v>
      </c>
      <c r="B1045">
        <v>13</v>
      </c>
    </row>
    <row r="1046" spans="1:2">
      <c r="A1046" t="s">
        <v>8219</v>
      </c>
      <c r="B1046">
        <v>58</v>
      </c>
    </row>
    <row r="1047" spans="1:2">
      <c r="A1047" t="s">
        <v>8219</v>
      </c>
      <c r="B1047">
        <v>44</v>
      </c>
    </row>
    <row r="1048" spans="1:2">
      <c r="A1048" t="s">
        <v>8219</v>
      </c>
      <c r="B1048">
        <v>83</v>
      </c>
    </row>
    <row r="1049" spans="1:2">
      <c r="A1049" t="s">
        <v>8219</v>
      </c>
      <c r="B1049">
        <v>117</v>
      </c>
    </row>
    <row r="1050" spans="1:2">
      <c r="A1050" t="s">
        <v>8219</v>
      </c>
      <c r="B1050">
        <v>32</v>
      </c>
    </row>
    <row r="1051" spans="1:2">
      <c r="A1051" t="s">
        <v>8219</v>
      </c>
      <c r="B1051">
        <v>8</v>
      </c>
    </row>
    <row r="1052" spans="1:2">
      <c r="A1052" t="s">
        <v>8219</v>
      </c>
      <c r="B1052">
        <v>340</v>
      </c>
    </row>
    <row r="1053" spans="1:2">
      <c r="A1053" t="s">
        <v>8219</v>
      </c>
      <c r="B1053">
        <v>7</v>
      </c>
    </row>
    <row r="1054" spans="1:2">
      <c r="A1054" t="s">
        <v>8219</v>
      </c>
      <c r="B1054">
        <v>19</v>
      </c>
    </row>
    <row r="1055" spans="1:2">
      <c r="A1055" t="s">
        <v>8219</v>
      </c>
      <c r="B1055">
        <v>47</v>
      </c>
    </row>
    <row r="1056" spans="1:2">
      <c r="A1056" t="s">
        <v>8219</v>
      </c>
      <c r="B1056">
        <v>13</v>
      </c>
    </row>
    <row r="1057" spans="1:2">
      <c r="A1057" t="s">
        <v>8219</v>
      </c>
      <c r="B1057">
        <v>90</v>
      </c>
    </row>
    <row r="1058" spans="1:2">
      <c r="A1058" t="s">
        <v>8219</v>
      </c>
      <c r="B1058">
        <v>63</v>
      </c>
    </row>
    <row r="1059" spans="1:2">
      <c r="A1059" t="s">
        <v>8219</v>
      </c>
      <c r="B1059">
        <v>26</v>
      </c>
    </row>
    <row r="1060" spans="1:2">
      <c r="A1060" t="s">
        <v>8219</v>
      </c>
      <c r="B1060">
        <v>71</v>
      </c>
    </row>
    <row r="1061" spans="1:2">
      <c r="A1061" t="s">
        <v>8219</v>
      </c>
      <c r="B1061">
        <v>38</v>
      </c>
    </row>
    <row r="1062" spans="1:2">
      <c r="A1062" t="s">
        <v>8219</v>
      </c>
      <c r="B1062">
        <v>859</v>
      </c>
    </row>
    <row r="1063" spans="1:2">
      <c r="A1063" t="s">
        <v>8219</v>
      </c>
      <c r="B1063">
        <v>21</v>
      </c>
    </row>
    <row r="1064" spans="1:2">
      <c r="A1064" t="s">
        <v>8219</v>
      </c>
      <c r="B1064">
        <v>78</v>
      </c>
    </row>
    <row r="1065" spans="1:2">
      <c r="A1065" t="s">
        <v>8219</v>
      </c>
      <c r="B1065">
        <v>53</v>
      </c>
    </row>
    <row r="1066" spans="1:2">
      <c r="A1066" t="s">
        <v>8219</v>
      </c>
      <c r="B1066">
        <v>356</v>
      </c>
    </row>
    <row r="1067" spans="1:2">
      <c r="A1067" t="s">
        <v>8219</v>
      </c>
      <c r="B1067">
        <v>279</v>
      </c>
    </row>
    <row r="1068" spans="1:2">
      <c r="A1068" t="s">
        <v>8219</v>
      </c>
      <c r="B1068">
        <v>266</v>
      </c>
    </row>
    <row r="1069" spans="1:2">
      <c r="A1069" t="s">
        <v>8219</v>
      </c>
      <c r="B1069">
        <v>623</v>
      </c>
    </row>
    <row r="1070" spans="1:2">
      <c r="A1070" t="s">
        <v>8219</v>
      </c>
      <c r="B1070">
        <v>392</v>
      </c>
    </row>
    <row r="1071" spans="1:2">
      <c r="A1071" t="s">
        <v>8219</v>
      </c>
      <c r="B1071">
        <v>3562</v>
      </c>
    </row>
    <row r="1072" spans="1:2">
      <c r="A1072" t="s">
        <v>8219</v>
      </c>
      <c r="B1072">
        <v>514</v>
      </c>
    </row>
    <row r="1073" spans="1:2">
      <c r="A1073" t="s">
        <v>8219</v>
      </c>
      <c r="B1073">
        <v>88</v>
      </c>
    </row>
    <row r="1074" spans="1:2">
      <c r="A1074" t="s">
        <v>8219</v>
      </c>
      <c r="B1074">
        <v>537</v>
      </c>
    </row>
    <row r="1075" spans="1:2">
      <c r="A1075" t="s">
        <v>8219</v>
      </c>
      <c r="B1075">
        <v>25</v>
      </c>
    </row>
    <row r="1076" spans="1:2">
      <c r="A1076" t="s">
        <v>8219</v>
      </c>
      <c r="B1076">
        <v>3238</v>
      </c>
    </row>
    <row r="1077" spans="1:2">
      <c r="A1077" t="s">
        <v>8219</v>
      </c>
      <c r="B1077">
        <v>897</v>
      </c>
    </row>
    <row r="1078" spans="1:2">
      <c r="A1078" t="s">
        <v>8219</v>
      </c>
      <c r="B1078">
        <v>878</v>
      </c>
    </row>
    <row r="1079" spans="1:2">
      <c r="A1079" t="s">
        <v>8219</v>
      </c>
      <c r="B1079">
        <v>115</v>
      </c>
    </row>
    <row r="1080" spans="1:2">
      <c r="A1080" t="s">
        <v>8219</v>
      </c>
      <c r="B1080">
        <v>234</v>
      </c>
    </row>
    <row r="1081" spans="1:2">
      <c r="A1081" t="s">
        <v>8219</v>
      </c>
      <c r="B1081">
        <v>4330</v>
      </c>
    </row>
    <row r="1082" spans="1:2">
      <c r="A1082" t="s">
        <v>8219</v>
      </c>
      <c r="B1082">
        <v>651</v>
      </c>
    </row>
    <row r="1083" spans="1:2">
      <c r="A1083" t="s">
        <v>8219</v>
      </c>
      <c r="B1083">
        <v>251</v>
      </c>
    </row>
    <row r="1084" spans="1:2">
      <c r="A1084" t="s">
        <v>8219</v>
      </c>
      <c r="B1084">
        <v>263</v>
      </c>
    </row>
    <row r="1085" spans="1:2">
      <c r="A1085" t="s">
        <v>8219</v>
      </c>
      <c r="B1085">
        <v>28</v>
      </c>
    </row>
    <row r="1086" spans="1:2">
      <c r="A1086" t="s">
        <v>8219</v>
      </c>
      <c r="B1086">
        <v>721</v>
      </c>
    </row>
    <row r="1087" spans="1:2">
      <c r="A1087" t="s">
        <v>8219</v>
      </c>
      <c r="B1087">
        <v>50</v>
      </c>
    </row>
    <row r="1088" spans="1:2">
      <c r="A1088" t="s">
        <v>8219</v>
      </c>
      <c r="B1088">
        <v>73</v>
      </c>
    </row>
    <row r="1089" spans="1:2">
      <c r="A1089" t="s">
        <v>8219</v>
      </c>
      <c r="B1089">
        <v>27</v>
      </c>
    </row>
    <row r="1090" spans="1:2">
      <c r="A1090" t="s">
        <v>8219</v>
      </c>
      <c r="B1090">
        <v>34</v>
      </c>
    </row>
    <row r="1091" spans="1:2">
      <c r="A1091" t="s">
        <v>8219</v>
      </c>
      <c r="B1091">
        <v>7</v>
      </c>
    </row>
    <row r="1092" spans="1:2">
      <c r="A1092" t="s">
        <v>8219</v>
      </c>
      <c r="B1092">
        <v>24</v>
      </c>
    </row>
    <row r="1093" spans="1:2">
      <c r="A1093" t="s">
        <v>8219</v>
      </c>
      <c r="B1093">
        <v>15</v>
      </c>
    </row>
    <row r="1094" spans="1:2">
      <c r="A1094" t="s">
        <v>8219</v>
      </c>
      <c r="B1094">
        <v>72</v>
      </c>
    </row>
    <row r="1095" spans="1:2">
      <c r="A1095" t="s">
        <v>8219</v>
      </c>
      <c r="B1095">
        <v>120</v>
      </c>
    </row>
    <row r="1096" spans="1:2">
      <c r="A1096" t="s">
        <v>8219</v>
      </c>
      <c r="B1096">
        <v>123</v>
      </c>
    </row>
    <row r="1097" spans="1:2">
      <c r="A1097" t="s">
        <v>8219</v>
      </c>
      <c r="B1097">
        <v>1</v>
      </c>
    </row>
    <row r="1098" spans="1:2">
      <c r="A1098" t="s">
        <v>8219</v>
      </c>
      <c r="B1098">
        <v>24</v>
      </c>
    </row>
    <row r="1099" spans="1:2">
      <c r="A1099" t="s">
        <v>8219</v>
      </c>
      <c r="B1099">
        <v>33</v>
      </c>
    </row>
    <row r="1100" spans="1:2">
      <c r="A1100" t="s">
        <v>8219</v>
      </c>
      <c r="B1100">
        <v>14</v>
      </c>
    </row>
    <row r="1101" spans="1:2">
      <c r="A1101" t="s">
        <v>8219</v>
      </c>
      <c r="B1101">
        <v>9</v>
      </c>
    </row>
    <row r="1102" spans="1:2">
      <c r="A1102" t="s">
        <v>8219</v>
      </c>
      <c r="B1102">
        <v>76</v>
      </c>
    </row>
    <row r="1103" spans="1:2">
      <c r="A1103" t="s">
        <v>8219</v>
      </c>
      <c r="B1103">
        <v>19</v>
      </c>
    </row>
    <row r="1104" spans="1:2">
      <c r="A1104" t="s">
        <v>8219</v>
      </c>
      <c r="B1104">
        <v>69</v>
      </c>
    </row>
    <row r="1105" spans="1:2">
      <c r="A1105" t="s">
        <v>8219</v>
      </c>
      <c r="B1105">
        <v>218</v>
      </c>
    </row>
    <row r="1106" spans="1:2">
      <c r="A1106" t="s">
        <v>8219</v>
      </c>
      <c r="B1106">
        <v>30</v>
      </c>
    </row>
    <row r="1107" spans="1:2">
      <c r="A1107" t="s">
        <v>8219</v>
      </c>
      <c r="B1107">
        <v>100</v>
      </c>
    </row>
    <row r="1108" spans="1:2">
      <c r="A1108" t="s">
        <v>8219</v>
      </c>
      <c r="B1108">
        <v>296</v>
      </c>
    </row>
    <row r="1109" spans="1:2">
      <c r="A1109" t="s">
        <v>8219</v>
      </c>
      <c r="B1109">
        <v>1204</v>
      </c>
    </row>
    <row r="1110" spans="1:2">
      <c r="A1110" t="s">
        <v>8219</v>
      </c>
      <c r="B1110">
        <v>321</v>
      </c>
    </row>
    <row r="1111" spans="1:2">
      <c r="A1111" t="s">
        <v>8219</v>
      </c>
      <c r="B1111">
        <v>301</v>
      </c>
    </row>
    <row r="1112" spans="1:2">
      <c r="A1112" t="s">
        <v>8219</v>
      </c>
      <c r="B1112">
        <v>144</v>
      </c>
    </row>
    <row r="1113" spans="1:2">
      <c r="A1113" t="s">
        <v>8219</v>
      </c>
      <c r="B1113">
        <v>539</v>
      </c>
    </row>
    <row r="1114" spans="1:2">
      <c r="A1114" t="s">
        <v>8219</v>
      </c>
      <c r="B1114">
        <v>498</v>
      </c>
    </row>
    <row r="1115" spans="1:2">
      <c r="A1115" t="s">
        <v>8219</v>
      </c>
      <c r="B1115">
        <v>1113</v>
      </c>
    </row>
    <row r="1116" spans="1:2">
      <c r="A1116" t="s">
        <v>8219</v>
      </c>
      <c r="B1116">
        <v>988</v>
      </c>
    </row>
    <row r="1117" spans="1:2">
      <c r="A1117" t="s">
        <v>8219</v>
      </c>
      <c r="B1117">
        <v>391</v>
      </c>
    </row>
    <row r="1118" spans="1:2">
      <c r="A1118" t="s">
        <v>8219</v>
      </c>
      <c r="B1118">
        <v>28</v>
      </c>
    </row>
    <row r="1119" spans="1:2">
      <c r="A1119" t="s">
        <v>8219</v>
      </c>
      <c r="B1119">
        <v>147</v>
      </c>
    </row>
    <row r="1120" spans="1:2">
      <c r="A1120" t="s">
        <v>8219</v>
      </c>
      <c r="B1120">
        <v>680</v>
      </c>
    </row>
    <row r="1121" spans="1:2">
      <c r="A1121" t="s">
        <v>8219</v>
      </c>
      <c r="B1121">
        <v>983</v>
      </c>
    </row>
    <row r="1122" spans="1:2">
      <c r="A1122" t="s">
        <v>8219</v>
      </c>
      <c r="B1122">
        <v>79</v>
      </c>
    </row>
    <row r="1123" spans="1:2">
      <c r="A1123" t="s">
        <v>8219</v>
      </c>
      <c r="B1123">
        <v>426</v>
      </c>
    </row>
    <row r="1124" spans="1:2">
      <c r="A1124" t="s">
        <v>8219</v>
      </c>
      <c r="B1124">
        <v>96</v>
      </c>
    </row>
    <row r="1125" spans="1:2">
      <c r="A1125" t="s">
        <v>8219</v>
      </c>
      <c r="B1125">
        <v>163</v>
      </c>
    </row>
    <row r="1126" spans="1:2">
      <c r="A1126" t="s">
        <v>8219</v>
      </c>
      <c r="B1126">
        <v>2525</v>
      </c>
    </row>
    <row r="1127" spans="1:2">
      <c r="A1127" t="s">
        <v>8219</v>
      </c>
      <c r="B1127">
        <v>2035</v>
      </c>
    </row>
    <row r="1128" spans="1:2">
      <c r="A1128" t="s">
        <v>8219</v>
      </c>
      <c r="B1128">
        <v>290</v>
      </c>
    </row>
    <row r="1129" spans="1:2">
      <c r="A1129" t="s">
        <v>8219</v>
      </c>
      <c r="B1129">
        <v>1980</v>
      </c>
    </row>
    <row r="1130" spans="1:2">
      <c r="A1130" t="s">
        <v>8219</v>
      </c>
      <c r="B1130">
        <v>57</v>
      </c>
    </row>
    <row r="1131" spans="1:2">
      <c r="A1131" t="s">
        <v>8219</v>
      </c>
      <c r="B1131">
        <v>380</v>
      </c>
    </row>
    <row r="1132" spans="1:2">
      <c r="A1132" t="s">
        <v>8219</v>
      </c>
      <c r="B1132">
        <v>128</v>
      </c>
    </row>
    <row r="1133" spans="1:2">
      <c r="A1133" t="s">
        <v>8219</v>
      </c>
      <c r="B1133">
        <v>180</v>
      </c>
    </row>
    <row r="1134" spans="1:2">
      <c r="A1134" t="s">
        <v>8219</v>
      </c>
      <c r="B1134">
        <v>571</v>
      </c>
    </row>
    <row r="1135" spans="1:2">
      <c r="A1135" t="s">
        <v>8219</v>
      </c>
      <c r="B1135">
        <v>480</v>
      </c>
    </row>
    <row r="1136" spans="1:2">
      <c r="A1136" t="s">
        <v>8219</v>
      </c>
      <c r="B1136">
        <v>249</v>
      </c>
    </row>
    <row r="1137" spans="1:2">
      <c r="A1137" t="s">
        <v>8219</v>
      </c>
      <c r="B1137">
        <v>84</v>
      </c>
    </row>
    <row r="1138" spans="1:2">
      <c r="A1138" t="s">
        <v>8219</v>
      </c>
      <c r="B1138">
        <v>197</v>
      </c>
    </row>
    <row r="1139" spans="1:2">
      <c r="A1139" t="s">
        <v>8219</v>
      </c>
      <c r="B1139">
        <v>271</v>
      </c>
    </row>
    <row r="1140" spans="1:2">
      <c r="A1140" t="s">
        <v>8219</v>
      </c>
      <c r="B1140">
        <v>50</v>
      </c>
    </row>
    <row r="1141" spans="1:2">
      <c r="A1141" t="s">
        <v>8219</v>
      </c>
      <c r="B1141">
        <v>169</v>
      </c>
    </row>
    <row r="1142" spans="1:2">
      <c r="A1142" t="s">
        <v>8219</v>
      </c>
      <c r="B1142">
        <v>205</v>
      </c>
    </row>
    <row r="1143" spans="1:2">
      <c r="A1143" t="s">
        <v>8219</v>
      </c>
      <c r="B1143">
        <v>206</v>
      </c>
    </row>
    <row r="1144" spans="1:2">
      <c r="A1144" t="s">
        <v>8219</v>
      </c>
      <c r="B1144">
        <v>84</v>
      </c>
    </row>
    <row r="1145" spans="1:2">
      <c r="A1145" t="s">
        <v>8219</v>
      </c>
      <c r="B1145">
        <v>210</v>
      </c>
    </row>
    <row r="1146" spans="1:2">
      <c r="A1146" t="s">
        <v>8219</v>
      </c>
      <c r="B1146">
        <v>181</v>
      </c>
    </row>
    <row r="1147" spans="1:2">
      <c r="A1147" t="s">
        <v>8219</v>
      </c>
      <c r="B1147">
        <v>60</v>
      </c>
    </row>
    <row r="1148" spans="1:2">
      <c r="A1148" t="s">
        <v>8219</v>
      </c>
      <c r="B1148">
        <v>445</v>
      </c>
    </row>
    <row r="1149" spans="1:2">
      <c r="A1149" t="s">
        <v>8219</v>
      </c>
      <c r="B1149">
        <v>17</v>
      </c>
    </row>
    <row r="1150" spans="1:2">
      <c r="A1150" t="s">
        <v>8219</v>
      </c>
      <c r="B1150">
        <v>194</v>
      </c>
    </row>
    <row r="1151" spans="1:2">
      <c r="A1151" t="s">
        <v>8219</v>
      </c>
      <c r="B1151">
        <v>404</v>
      </c>
    </row>
    <row r="1152" spans="1:2">
      <c r="A1152" t="s">
        <v>8219</v>
      </c>
      <c r="B1152">
        <v>194</v>
      </c>
    </row>
    <row r="1153" spans="1:2">
      <c r="A1153" t="s">
        <v>8219</v>
      </c>
      <c r="B1153">
        <v>902</v>
      </c>
    </row>
    <row r="1154" spans="1:2">
      <c r="A1154" t="s">
        <v>8219</v>
      </c>
      <c r="B1154">
        <v>1670</v>
      </c>
    </row>
    <row r="1155" spans="1:2">
      <c r="A1155" t="s">
        <v>8219</v>
      </c>
      <c r="B1155">
        <v>1328</v>
      </c>
    </row>
    <row r="1156" spans="1:2">
      <c r="A1156" t="s">
        <v>8219</v>
      </c>
      <c r="B1156">
        <v>944</v>
      </c>
    </row>
    <row r="1157" spans="1:2">
      <c r="A1157" t="s">
        <v>8219</v>
      </c>
      <c r="B1157">
        <v>147</v>
      </c>
    </row>
    <row r="1158" spans="1:2">
      <c r="A1158" t="s">
        <v>8219</v>
      </c>
      <c r="B1158">
        <v>99</v>
      </c>
    </row>
    <row r="1159" spans="1:2">
      <c r="A1159" t="s">
        <v>8219</v>
      </c>
      <c r="B1159">
        <v>79</v>
      </c>
    </row>
    <row r="1160" spans="1:2">
      <c r="A1160" t="s">
        <v>8219</v>
      </c>
      <c r="B1160">
        <v>75</v>
      </c>
    </row>
    <row r="1161" spans="1:2">
      <c r="A1161" t="s">
        <v>8219</v>
      </c>
      <c r="B1161">
        <v>207</v>
      </c>
    </row>
    <row r="1162" spans="1:2">
      <c r="A1162" t="s">
        <v>8219</v>
      </c>
      <c r="B1162">
        <v>102</v>
      </c>
    </row>
    <row r="1163" spans="1:2">
      <c r="A1163" t="s">
        <v>8219</v>
      </c>
      <c r="B1163">
        <v>32</v>
      </c>
    </row>
    <row r="1164" spans="1:2">
      <c r="A1164" t="s">
        <v>8219</v>
      </c>
      <c r="B1164">
        <v>480</v>
      </c>
    </row>
    <row r="1165" spans="1:2">
      <c r="A1165" t="s">
        <v>8219</v>
      </c>
      <c r="B1165">
        <v>11</v>
      </c>
    </row>
    <row r="1166" spans="1:2">
      <c r="A1166" t="s">
        <v>8219</v>
      </c>
      <c r="B1166">
        <v>12</v>
      </c>
    </row>
    <row r="1167" spans="1:2">
      <c r="A1167" t="s">
        <v>8219</v>
      </c>
      <c r="B1167">
        <v>48</v>
      </c>
    </row>
    <row r="1168" spans="1:2">
      <c r="A1168" t="s">
        <v>8219</v>
      </c>
      <c r="B1168">
        <v>59</v>
      </c>
    </row>
    <row r="1169" spans="1:2">
      <c r="A1169" t="s">
        <v>8219</v>
      </c>
      <c r="B1169">
        <v>79</v>
      </c>
    </row>
    <row r="1170" spans="1:2">
      <c r="A1170" t="s">
        <v>8219</v>
      </c>
      <c r="B1170">
        <v>14</v>
      </c>
    </row>
    <row r="1171" spans="1:2">
      <c r="A1171" t="s">
        <v>8219</v>
      </c>
      <c r="B1171">
        <v>106</v>
      </c>
    </row>
    <row r="1172" spans="1:2">
      <c r="A1172" t="s">
        <v>8219</v>
      </c>
      <c r="B1172">
        <v>25</v>
      </c>
    </row>
    <row r="1173" spans="1:2">
      <c r="A1173" t="s">
        <v>8219</v>
      </c>
      <c r="B1173">
        <v>25</v>
      </c>
    </row>
    <row r="1174" spans="1:2">
      <c r="A1174" t="s">
        <v>8219</v>
      </c>
      <c r="B1174">
        <v>29</v>
      </c>
    </row>
    <row r="1175" spans="1:2">
      <c r="A1175" t="s">
        <v>8219</v>
      </c>
      <c r="B1175">
        <v>43</v>
      </c>
    </row>
    <row r="1176" spans="1:2">
      <c r="A1176" t="s">
        <v>8219</v>
      </c>
      <c r="B1176">
        <v>46</v>
      </c>
    </row>
    <row r="1177" spans="1:2">
      <c r="A1177" t="s">
        <v>8219</v>
      </c>
      <c r="B1177">
        <v>27</v>
      </c>
    </row>
    <row r="1178" spans="1:2">
      <c r="A1178" t="s">
        <v>8219</v>
      </c>
      <c r="B1178">
        <v>112</v>
      </c>
    </row>
    <row r="1179" spans="1:2">
      <c r="A1179" t="s">
        <v>8219</v>
      </c>
      <c r="B1179">
        <v>34</v>
      </c>
    </row>
    <row r="1180" spans="1:2">
      <c r="A1180" t="s">
        <v>8219</v>
      </c>
      <c r="B1180">
        <v>145</v>
      </c>
    </row>
    <row r="1181" spans="1:2">
      <c r="A1181" t="s">
        <v>8219</v>
      </c>
      <c r="B1181">
        <v>19</v>
      </c>
    </row>
    <row r="1182" spans="1:2">
      <c r="A1182" t="s">
        <v>8219</v>
      </c>
      <c r="B1182">
        <v>288</v>
      </c>
    </row>
    <row r="1183" spans="1:2">
      <c r="A1183" t="s">
        <v>8219</v>
      </c>
      <c r="B1183">
        <v>14</v>
      </c>
    </row>
    <row r="1184" spans="1:2">
      <c r="A1184" t="s">
        <v>8219</v>
      </c>
      <c r="B1184">
        <v>7</v>
      </c>
    </row>
    <row r="1185" spans="1:2">
      <c r="A1185" t="s">
        <v>8219</v>
      </c>
      <c r="B1185">
        <v>211</v>
      </c>
    </row>
    <row r="1186" spans="1:2">
      <c r="A1186" t="s">
        <v>8219</v>
      </c>
      <c r="B1186">
        <v>85</v>
      </c>
    </row>
    <row r="1187" spans="1:2">
      <c r="A1187" t="s">
        <v>8219</v>
      </c>
      <c r="B1187">
        <v>103</v>
      </c>
    </row>
    <row r="1188" spans="1:2">
      <c r="A1188" t="s">
        <v>8219</v>
      </c>
      <c r="B1188">
        <v>113</v>
      </c>
    </row>
    <row r="1189" spans="1:2">
      <c r="A1189" t="s">
        <v>8219</v>
      </c>
      <c r="B1189">
        <v>167</v>
      </c>
    </row>
    <row r="1190" spans="1:2">
      <c r="A1190" t="s">
        <v>8219</v>
      </c>
      <c r="B1190">
        <v>73</v>
      </c>
    </row>
    <row r="1191" spans="1:2">
      <c r="A1191" t="s">
        <v>8219</v>
      </c>
      <c r="B1191">
        <v>75</v>
      </c>
    </row>
    <row r="1192" spans="1:2">
      <c r="A1192" t="s">
        <v>8219</v>
      </c>
      <c r="B1192">
        <v>614</v>
      </c>
    </row>
    <row r="1193" spans="1:2">
      <c r="A1193" t="s">
        <v>8219</v>
      </c>
      <c r="B1193">
        <v>107</v>
      </c>
    </row>
    <row r="1194" spans="1:2">
      <c r="A1194" t="s">
        <v>8219</v>
      </c>
      <c r="B1194">
        <v>1224</v>
      </c>
    </row>
    <row r="1195" spans="1:2">
      <c r="A1195" t="s">
        <v>8219</v>
      </c>
      <c r="B1195">
        <v>104</v>
      </c>
    </row>
    <row r="1196" spans="1:2">
      <c r="A1196" t="s">
        <v>8219</v>
      </c>
      <c r="B1196">
        <v>79</v>
      </c>
    </row>
    <row r="1197" spans="1:2">
      <c r="A1197" t="s">
        <v>8219</v>
      </c>
      <c r="B1197">
        <v>157</v>
      </c>
    </row>
    <row r="1198" spans="1:2">
      <c r="A1198" t="s">
        <v>8219</v>
      </c>
      <c r="B1198">
        <v>50</v>
      </c>
    </row>
    <row r="1199" spans="1:2">
      <c r="A1199" t="s">
        <v>8219</v>
      </c>
      <c r="B1199">
        <v>64</v>
      </c>
    </row>
    <row r="1200" spans="1:2">
      <c r="A1200" t="s">
        <v>8219</v>
      </c>
      <c r="B1200">
        <v>200</v>
      </c>
    </row>
    <row r="1201" spans="1:2">
      <c r="A1201" t="s">
        <v>8219</v>
      </c>
      <c r="B1201">
        <v>22</v>
      </c>
    </row>
    <row r="1202" spans="1:2">
      <c r="A1202" t="s">
        <v>8219</v>
      </c>
      <c r="B1202">
        <v>163</v>
      </c>
    </row>
    <row r="1203" spans="1:2">
      <c r="A1203" t="s">
        <v>8219</v>
      </c>
      <c r="B1203">
        <v>77</v>
      </c>
    </row>
    <row r="1204" spans="1:2">
      <c r="A1204" t="s">
        <v>8219</v>
      </c>
      <c r="B1204">
        <v>89</v>
      </c>
    </row>
    <row r="1205" spans="1:2">
      <c r="A1205" t="s">
        <v>8219</v>
      </c>
      <c r="B1205">
        <v>3355</v>
      </c>
    </row>
    <row r="1206" spans="1:2">
      <c r="A1206" t="s">
        <v>8219</v>
      </c>
      <c r="B1206">
        <v>537</v>
      </c>
    </row>
    <row r="1207" spans="1:2">
      <c r="A1207" t="s">
        <v>8219</v>
      </c>
      <c r="B1207">
        <v>125</v>
      </c>
    </row>
    <row r="1208" spans="1:2">
      <c r="A1208" t="s">
        <v>8219</v>
      </c>
      <c r="B1208">
        <v>163</v>
      </c>
    </row>
    <row r="1209" spans="1:2">
      <c r="A1209" t="s">
        <v>8219</v>
      </c>
      <c r="B1209">
        <v>283</v>
      </c>
    </row>
    <row r="1210" spans="1:2">
      <c r="A1210" t="s">
        <v>8219</v>
      </c>
      <c r="B1210">
        <v>352</v>
      </c>
    </row>
    <row r="1211" spans="1:2">
      <c r="A1211" t="s">
        <v>8219</v>
      </c>
      <c r="B1211">
        <v>94</v>
      </c>
    </row>
    <row r="1212" spans="1:2">
      <c r="A1212" t="s">
        <v>8219</v>
      </c>
      <c r="B1212">
        <v>67</v>
      </c>
    </row>
    <row r="1213" spans="1:2">
      <c r="A1213" t="s">
        <v>8219</v>
      </c>
      <c r="B1213">
        <v>221</v>
      </c>
    </row>
    <row r="1214" spans="1:2">
      <c r="A1214" t="s">
        <v>8219</v>
      </c>
      <c r="B1214">
        <v>2165</v>
      </c>
    </row>
    <row r="1215" spans="1:2">
      <c r="A1215" t="s">
        <v>8219</v>
      </c>
      <c r="B1215">
        <v>179</v>
      </c>
    </row>
    <row r="1216" spans="1:2">
      <c r="A1216" t="s">
        <v>8219</v>
      </c>
      <c r="B1216">
        <v>123</v>
      </c>
    </row>
    <row r="1217" spans="1:2">
      <c r="A1217" t="s">
        <v>8219</v>
      </c>
      <c r="B1217">
        <v>1104</v>
      </c>
    </row>
    <row r="1218" spans="1:2">
      <c r="A1218" t="s">
        <v>8219</v>
      </c>
      <c r="B1218">
        <v>403</v>
      </c>
    </row>
    <row r="1219" spans="1:2">
      <c r="A1219" t="s">
        <v>8219</v>
      </c>
      <c r="B1219">
        <v>109</v>
      </c>
    </row>
    <row r="1220" spans="1:2">
      <c r="A1220" t="s">
        <v>8219</v>
      </c>
      <c r="B1220">
        <v>372</v>
      </c>
    </row>
    <row r="1221" spans="1:2">
      <c r="A1221" t="s">
        <v>8219</v>
      </c>
      <c r="B1221">
        <v>311</v>
      </c>
    </row>
    <row r="1222" spans="1:2">
      <c r="A1222" t="s">
        <v>8219</v>
      </c>
      <c r="B1222">
        <v>61</v>
      </c>
    </row>
    <row r="1223" spans="1:2">
      <c r="A1223" t="s">
        <v>8219</v>
      </c>
      <c r="B1223">
        <v>115</v>
      </c>
    </row>
    <row r="1224" spans="1:2">
      <c r="A1224" t="s">
        <v>8219</v>
      </c>
      <c r="B1224">
        <v>111</v>
      </c>
    </row>
    <row r="1225" spans="1:2">
      <c r="A1225" t="s">
        <v>8219</v>
      </c>
      <c r="B1225">
        <v>337</v>
      </c>
    </row>
    <row r="1226" spans="1:2">
      <c r="A1226" t="s">
        <v>8219</v>
      </c>
      <c r="B1226">
        <v>9</v>
      </c>
    </row>
    <row r="1227" spans="1:2">
      <c r="A1227" t="s">
        <v>8219</v>
      </c>
      <c r="B1227">
        <v>120</v>
      </c>
    </row>
    <row r="1228" spans="1:2">
      <c r="A1228" t="s">
        <v>8219</v>
      </c>
      <c r="B1228">
        <v>102</v>
      </c>
    </row>
    <row r="1229" spans="1:2">
      <c r="A1229" t="s">
        <v>8219</v>
      </c>
      <c r="B1229">
        <v>186</v>
      </c>
    </row>
    <row r="1230" spans="1:2">
      <c r="A1230" t="s">
        <v>8219</v>
      </c>
      <c r="B1230">
        <v>15</v>
      </c>
    </row>
    <row r="1231" spans="1:2">
      <c r="A1231" t="s">
        <v>8219</v>
      </c>
      <c r="B1231">
        <v>67</v>
      </c>
    </row>
    <row r="1232" spans="1:2">
      <c r="A1232" t="s">
        <v>8219</v>
      </c>
      <c r="B1232">
        <v>130</v>
      </c>
    </row>
    <row r="1233" spans="1:2">
      <c r="A1233" t="s">
        <v>8219</v>
      </c>
      <c r="B1233">
        <v>16</v>
      </c>
    </row>
    <row r="1234" spans="1:2">
      <c r="A1234" t="s">
        <v>8219</v>
      </c>
      <c r="B1234">
        <v>67</v>
      </c>
    </row>
    <row r="1235" spans="1:2">
      <c r="A1235" t="s">
        <v>8219</v>
      </c>
      <c r="B1235">
        <v>124</v>
      </c>
    </row>
    <row r="1236" spans="1:2">
      <c r="A1236" t="s">
        <v>8219</v>
      </c>
      <c r="B1236">
        <v>80</v>
      </c>
    </row>
    <row r="1237" spans="1:2">
      <c r="A1237" t="s">
        <v>8219</v>
      </c>
      <c r="B1237">
        <v>282</v>
      </c>
    </row>
    <row r="1238" spans="1:2">
      <c r="A1238" t="s">
        <v>8219</v>
      </c>
      <c r="B1238">
        <v>68</v>
      </c>
    </row>
    <row r="1239" spans="1:2">
      <c r="A1239" t="s">
        <v>8219</v>
      </c>
      <c r="B1239">
        <v>86</v>
      </c>
    </row>
    <row r="1240" spans="1:2">
      <c r="A1240" t="s">
        <v>8219</v>
      </c>
      <c r="B1240">
        <v>115</v>
      </c>
    </row>
    <row r="1241" spans="1:2">
      <c r="A1241" t="s">
        <v>8219</v>
      </c>
      <c r="B1241">
        <v>75</v>
      </c>
    </row>
    <row r="1242" spans="1:2">
      <c r="A1242" t="s">
        <v>8219</v>
      </c>
      <c r="B1242">
        <v>43</v>
      </c>
    </row>
    <row r="1243" spans="1:2">
      <c r="A1243" t="s">
        <v>8219</v>
      </c>
      <c r="B1243">
        <v>48</v>
      </c>
    </row>
    <row r="1244" spans="1:2">
      <c r="A1244" t="s">
        <v>8219</v>
      </c>
      <c r="B1244">
        <v>52</v>
      </c>
    </row>
    <row r="1245" spans="1:2">
      <c r="A1245" t="s">
        <v>8219</v>
      </c>
      <c r="B1245">
        <v>43</v>
      </c>
    </row>
    <row r="1246" spans="1:2">
      <c r="A1246" t="s">
        <v>8219</v>
      </c>
      <c r="B1246">
        <v>58</v>
      </c>
    </row>
    <row r="1247" spans="1:2">
      <c r="A1247" t="s">
        <v>8219</v>
      </c>
      <c r="B1247">
        <v>47</v>
      </c>
    </row>
    <row r="1248" spans="1:2">
      <c r="A1248" t="s">
        <v>8219</v>
      </c>
      <c r="B1248">
        <v>36</v>
      </c>
    </row>
    <row r="1249" spans="1:2">
      <c r="A1249" t="s">
        <v>8219</v>
      </c>
      <c r="B1249">
        <v>17</v>
      </c>
    </row>
    <row r="1250" spans="1:2">
      <c r="A1250" t="s">
        <v>8219</v>
      </c>
      <c r="B1250">
        <v>104</v>
      </c>
    </row>
    <row r="1251" spans="1:2">
      <c r="A1251" t="s">
        <v>8219</v>
      </c>
      <c r="B1251">
        <v>47</v>
      </c>
    </row>
    <row r="1252" spans="1:2">
      <c r="A1252" t="s">
        <v>8219</v>
      </c>
      <c r="B1252">
        <v>38</v>
      </c>
    </row>
    <row r="1253" spans="1:2">
      <c r="A1253" t="s">
        <v>8219</v>
      </c>
      <c r="B1253">
        <v>81</v>
      </c>
    </row>
    <row r="1254" spans="1:2">
      <c r="A1254" t="s">
        <v>8219</v>
      </c>
      <c r="B1254">
        <v>55</v>
      </c>
    </row>
    <row r="1255" spans="1:2">
      <c r="A1255" t="s">
        <v>8219</v>
      </c>
      <c r="B1255">
        <v>41</v>
      </c>
    </row>
    <row r="1256" spans="1:2">
      <c r="A1256" t="s">
        <v>8219</v>
      </c>
      <c r="B1256">
        <v>79</v>
      </c>
    </row>
    <row r="1257" spans="1:2">
      <c r="A1257" t="s">
        <v>8219</v>
      </c>
      <c r="B1257">
        <v>16</v>
      </c>
    </row>
    <row r="1258" spans="1:2">
      <c r="A1258" t="s">
        <v>8219</v>
      </c>
      <c r="B1258">
        <v>8</v>
      </c>
    </row>
    <row r="1259" spans="1:2">
      <c r="A1259" t="s">
        <v>8219</v>
      </c>
      <c r="B1259">
        <v>95</v>
      </c>
    </row>
    <row r="1260" spans="1:2">
      <c r="A1260" t="s">
        <v>8219</v>
      </c>
      <c r="B1260">
        <v>25</v>
      </c>
    </row>
    <row r="1261" spans="1:2">
      <c r="A1261" t="s">
        <v>8219</v>
      </c>
      <c r="B1261">
        <v>19</v>
      </c>
    </row>
    <row r="1262" spans="1:2">
      <c r="A1262" t="s">
        <v>8219</v>
      </c>
      <c r="B1262">
        <v>90</v>
      </c>
    </row>
    <row r="1263" spans="1:2">
      <c r="A1263" t="s">
        <v>8219</v>
      </c>
      <c r="B1263">
        <v>41</v>
      </c>
    </row>
    <row r="1264" spans="1:2">
      <c r="A1264" t="s">
        <v>8219</v>
      </c>
      <c r="B1264">
        <v>30</v>
      </c>
    </row>
    <row r="1265" spans="1:2">
      <c r="A1265" t="s">
        <v>8219</v>
      </c>
      <c r="B1265">
        <v>38</v>
      </c>
    </row>
    <row r="1266" spans="1:2">
      <c r="A1266" t="s">
        <v>8219</v>
      </c>
      <c r="B1266">
        <v>65</v>
      </c>
    </row>
    <row r="1267" spans="1:2">
      <c r="A1267" t="s">
        <v>8219</v>
      </c>
      <c r="B1267">
        <v>75</v>
      </c>
    </row>
    <row r="1268" spans="1:2">
      <c r="A1268" t="s">
        <v>8219</v>
      </c>
      <c r="B1268">
        <v>16</v>
      </c>
    </row>
    <row r="1269" spans="1:2">
      <c r="A1269" t="s">
        <v>8219</v>
      </c>
      <c r="B1269">
        <v>10</v>
      </c>
    </row>
    <row r="1270" spans="1:2">
      <c r="A1270" t="s">
        <v>8219</v>
      </c>
      <c r="B1270">
        <v>27</v>
      </c>
    </row>
    <row r="1271" spans="1:2">
      <c r="A1271" t="s">
        <v>8219</v>
      </c>
      <c r="B1271">
        <v>259</v>
      </c>
    </row>
    <row r="1272" spans="1:2">
      <c r="A1272" t="s">
        <v>8219</v>
      </c>
      <c r="B1272">
        <v>39</v>
      </c>
    </row>
    <row r="1273" spans="1:2">
      <c r="A1273" t="s">
        <v>8219</v>
      </c>
      <c r="B1273">
        <v>42</v>
      </c>
    </row>
    <row r="1274" spans="1:2">
      <c r="A1274" t="s">
        <v>8219</v>
      </c>
      <c r="B1274">
        <v>10</v>
      </c>
    </row>
    <row r="1275" spans="1:2">
      <c r="A1275" t="s">
        <v>8219</v>
      </c>
      <c r="B1275">
        <v>56</v>
      </c>
    </row>
    <row r="1276" spans="1:2">
      <c r="A1276" t="s">
        <v>8219</v>
      </c>
      <c r="B1276">
        <v>20</v>
      </c>
    </row>
    <row r="1277" spans="1:2">
      <c r="A1277" t="s">
        <v>8219</v>
      </c>
      <c r="B1277">
        <v>170</v>
      </c>
    </row>
    <row r="1278" spans="1:2">
      <c r="A1278" t="s">
        <v>8219</v>
      </c>
      <c r="B1278">
        <v>29</v>
      </c>
    </row>
    <row r="1279" spans="1:2">
      <c r="A1279" t="s">
        <v>8219</v>
      </c>
      <c r="B1279">
        <v>132</v>
      </c>
    </row>
    <row r="1280" spans="1:2">
      <c r="A1280" t="s">
        <v>8219</v>
      </c>
      <c r="B1280">
        <v>27</v>
      </c>
    </row>
    <row r="1281" spans="1:2">
      <c r="A1281" t="s">
        <v>8219</v>
      </c>
      <c r="B1281">
        <v>26</v>
      </c>
    </row>
    <row r="1282" spans="1:2">
      <c r="A1282" t="s">
        <v>8219</v>
      </c>
      <c r="B1282">
        <v>43</v>
      </c>
    </row>
    <row r="1283" spans="1:2">
      <c r="A1283" t="s">
        <v>8219</v>
      </c>
      <c r="B1283">
        <v>80</v>
      </c>
    </row>
    <row r="1284" spans="1:2">
      <c r="A1284" t="s">
        <v>8219</v>
      </c>
      <c r="B1284">
        <v>33</v>
      </c>
    </row>
    <row r="1285" spans="1:2">
      <c r="A1285" t="s">
        <v>8219</v>
      </c>
      <c r="B1285">
        <v>71</v>
      </c>
    </row>
    <row r="1286" spans="1:2">
      <c r="A1286" t="s">
        <v>8219</v>
      </c>
      <c r="B1286">
        <v>81</v>
      </c>
    </row>
    <row r="1287" spans="1:2">
      <c r="A1287" t="s">
        <v>8219</v>
      </c>
      <c r="B1287">
        <v>76</v>
      </c>
    </row>
    <row r="1288" spans="1:2">
      <c r="A1288" t="s">
        <v>8219</v>
      </c>
      <c r="B1288">
        <v>48</v>
      </c>
    </row>
    <row r="1289" spans="1:2">
      <c r="A1289" t="s">
        <v>8219</v>
      </c>
      <c r="B1289">
        <v>61</v>
      </c>
    </row>
    <row r="1290" spans="1:2">
      <c r="A1290" t="s">
        <v>8219</v>
      </c>
      <c r="B1290">
        <v>60</v>
      </c>
    </row>
    <row r="1291" spans="1:2">
      <c r="A1291" t="s">
        <v>8219</v>
      </c>
      <c r="B1291">
        <v>136</v>
      </c>
    </row>
    <row r="1292" spans="1:2">
      <c r="A1292" t="s">
        <v>8219</v>
      </c>
      <c r="B1292">
        <v>14</v>
      </c>
    </row>
    <row r="1293" spans="1:2">
      <c r="A1293" t="s">
        <v>8219</v>
      </c>
      <c r="B1293">
        <v>78</v>
      </c>
    </row>
    <row r="1294" spans="1:2">
      <c r="A1294" t="s">
        <v>8219</v>
      </c>
      <c r="B1294">
        <v>4</v>
      </c>
    </row>
    <row r="1295" spans="1:2">
      <c r="A1295" t="s">
        <v>8219</v>
      </c>
      <c r="B1295">
        <v>11</v>
      </c>
    </row>
    <row r="1296" spans="1:2">
      <c r="A1296" t="s">
        <v>8219</v>
      </c>
      <c r="B1296">
        <v>185</v>
      </c>
    </row>
    <row r="1297" spans="1:2">
      <c r="A1297" t="s">
        <v>8219</v>
      </c>
      <c r="B1297">
        <v>59</v>
      </c>
    </row>
    <row r="1298" spans="1:2">
      <c r="A1298" t="s">
        <v>8219</v>
      </c>
      <c r="B1298">
        <v>27</v>
      </c>
    </row>
    <row r="1299" spans="1:2">
      <c r="A1299" t="s">
        <v>8219</v>
      </c>
      <c r="B1299">
        <v>63</v>
      </c>
    </row>
    <row r="1300" spans="1:2">
      <c r="A1300" t="s">
        <v>8219</v>
      </c>
      <c r="B1300">
        <v>13</v>
      </c>
    </row>
    <row r="1301" spans="1:2">
      <c r="A1301" t="s">
        <v>8219</v>
      </c>
      <c r="B1301">
        <v>13</v>
      </c>
    </row>
    <row r="1302" spans="1:2">
      <c r="A1302" t="s">
        <v>8219</v>
      </c>
      <c r="B1302">
        <v>57</v>
      </c>
    </row>
    <row r="1303" spans="1:2">
      <c r="A1303" t="s">
        <v>8219</v>
      </c>
      <c r="B1303">
        <v>61</v>
      </c>
    </row>
    <row r="1304" spans="1:2">
      <c r="A1304" t="s">
        <v>8219</v>
      </c>
      <c r="B1304">
        <v>65</v>
      </c>
    </row>
    <row r="1305" spans="1:2">
      <c r="A1305" t="s">
        <v>8219</v>
      </c>
      <c r="B1305">
        <v>134</v>
      </c>
    </row>
    <row r="1306" spans="1:2">
      <c r="A1306" t="s">
        <v>8219</v>
      </c>
      <c r="B1306">
        <v>37</v>
      </c>
    </row>
    <row r="1307" spans="1:2">
      <c r="A1307" t="s">
        <v>8219</v>
      </c>
      <c r="B1307">
        <v>37</v>
      </c>
    </row>
    <row r="1308" spans="1:2">
      <c r="A1308" t="s">
        <v>8219</v>
      </c>
      <c r="B1308">
        <v>150</v>
      </c>
    </row>
    <row r="1309" spans="1:2">
      <c r="A1309" t="s">
        <v>8219</v>
      </c>
      <c r="B1309">
        <v>56</v>
      </c>
    </row>
    <row r="1310" spans="1:2">
      <c r="A1310" t="s">
        <v>8219</v>
      </c>
      <c r="B1310">
        <v>18</v>
      </c>
    </row>
    <row r="1311" spans="1:2">
      <c r="A1311" t="s">
        <v>8219</v>
      </c>
      <c r="B1311">
        <v>60</v>
      </c>
    </row>
    <row r="1312" spans="1:2">
      <c r="A1312" t="s">
        <v>8219</v>
      </c>
      <c r="B1312">
        <v>67</v>
      </c>
    </row>
    <row r="1313" spans="1:2">
      <c r="A1313" t="s">
        <v>8219</v>
      </c>
      <c r="B1313">
        <v>35</v>
      </c>
    </row>
    <row r="1314" spans="1:2">
      <c r="A1314" t="s">
        <v>8219</v>
      </c>
      <c r="B1314">
        <v>34</v>
      </c>
    </row>
    <row r="1315" spans="1:2">
      <c r="A1315" t="s">
        <v>8219</v>
      </c>
      <c r="B1315">
        <v>36</v>
      </c>
    </row>
    <row r="1316" spans="1:2">
      <c r="A1316" t="s">
        <v>8219</v>
      </c>
      <c r="B1316">
        <v>18</v>
      </c>
    </row>
    <row r="1317" spans="1:2">
      <c r="A1317" t="s">
        <v>8219</v>
      </c>
      <c r="B1317">
        <v>25</v>
      </c>
    </row>
    <row r="1318" spans="1:2">
      <c r="A1318" t="s">
        <v>8219</v>
      </c>
      <c r="B1318">
        <v>21</v>
      </c>
    </row>
    <row r="1319" spans="1:2">
      <c r="A1319" t="s">
        <v>8219</v>
      </c>
      <c r="B1319">
        <v>151</v>
      </c>
    </row>
    <row r="1320" spans="1:2">
      <c r="A1320" t="s">
        <v>8219</v>
      </c>
      <c r="B1320">
        <v>489</v>
      </c>
    </row>
    <row r="1321" spans="1:2">
      <c r="A1321" t="s">
        <v>8219</v>
      </c>
      <c r="B1321">
        <v>50</v>
      </c>
    </row>
    <row r="1322" spans="1:2">
      <c r="A1322" t="s">
        <v>8219</v>
      </c>
      <c r="B1322">
        <v>321</v>
      </c>
    </row>
    <row r="1323" spans="1:2">
      <c r="A1323" t="s">
        <v>8219</v>
      </c>
      <c r="B1323">
        <v>1762</v>
      </c>
    </row>
    <row r="1324" spans="1:2">
      <c r="A1324" t="s">
        <v>8219</v>
      </c>
      <c r="B1324">
        <v>385</v>
      </c>
    </row>
    <row r="1325" spans="1:2">
      <c r="A1325" t="s">
        <v>8219</v>
      </c>
      <c r="B1325">
        <v>398</v>
      </c>
    </row>
    <row r="1326" spans="1:2">
      <c r="A1326" t="s">
        <v>8219</v>
      </c>
      <c r="B1326">
        <v>304</v>
      </c>
    </row>
    <row r="1327" spans="1:2">
      <c r="A1327" t="s">
        <v>8219</v>
      </c>
      <c r="B1327">
        <v>676</v>
      </c>
    </row>
    <row r="1328" spans="1:2">
      <c r="A1328" t="s">
        <v>8219</v>
      </c>
      <c r="B1328">
        <v>577</v>
      </c>
    </row>
    <row r="1329" spans="1:2">
      <c r="A1329" t="s">
        <v>8219</v>
      </c>
      <c r="B1329">
        <v>3663</v>
      </c>
    </row>
    <row r="1330" spans="1:2">
      <c r="A1330" t="s">
        <v>8219</v>
      </c>
      <c r="B1330">
        <v>294</v>
      </c>
    </row>
    <row r="1331" spans="1:2">
      <c r="A1331" t="s">
        <v>8219</v>
      </c>
      <c r="B1331">
        <v>28</v>
      </c>
    </row>
    <row r="1332" spans="1:2">
      <c r="A1332" t="s">
        <v>8219</v>
      </c>
      <c r="B1332">
        <v>100</v>
      </c>
    </row>
    <row r="1333" spans="1:2">
      <c r="A1333" t="s">
        <v>8219</v>
      </c>
      <c r="B1333">
        <v>72</v>
      </c>
    </row>
    <row r="1334" spans="1:2">
      <c r="A1334" t="s">
        <v>8219</v>
      </c>
      <c r="B1334">
        <v>238</v>
      </c>
    </row>
    <row r="1335" spans="1:2">
      <c r="A1335" t="s">
        <v>8219</v>
      </c>
      <c r="B1335">
        <v>159</v>
      </c>
    </row>
    <row r="1336" spans="1:2">
      <c r="A1336" t="s">
        <v>8219</v>
      </c>
      <c r="B1336">
        <v>77</v>
      </c>
    </row>
    <row r="1337" spans="1:2">
      <c r="A1337" t="s">
        <v>8219</v>
      </c>
      <c r="B1337">
        <v>53</v>
      </c>
    </row>
    <row r="1338" spans="1:2">
      <c r="A1338" t="s">
        <v>8219</v>
      </c>
      <c r="B1338">
        <v>1251</v>
      </c>
    </row>
    <row r="1339" spans="1:2">
      <c r="A1339" t="s">
        <v>8219</v>
      </c>
      <c r="B1339">
        <v>465</v>
      </c>
    </row>
    <row r="1340" spans="1:2">
      <c r="A1340" t="s">
        <v>8219</v>
      </c>
      <c r="B1340">
        <v>74</v>
      </c>
    </row>
    <row r="1341" spans="1:2">
      <c r="A1341" t="s">
        <v>8219</v>
      </c>
      <c r="B1341">
        <v>62</v>
      </c>
    </row>
    <row r="1342" spans="1:2">
      <c r="A1342" t="s">
        <v>8219</v>
      </c>
      <c r="B1342">
        <v>3468</v>
      </c>
    </row>
    <row r="1343" spans="1:2">
      <c r="A1343" t="s">
        <v>8219</v>
      </c>
      <c r="B1343">
        <v>52</v>
      </c>
    </row>
    <row r="1344" spans="1:2">
      <c r="A1344" t="s">
        <v>8219</v>
      </c>
      <c r="B1344">
        <v>50</v>
      </c>
    </row>
    <row r="1345" spans="1:2">
      <c r="A1345" t="s">
        <v>8219</v>
      </c>
      <c r="B1345">
        <v>45</v>
      </c>
    </row>
    <row r="1346" spans="1:2">
      <c r="A1346" t="s">
        <v>8219</v>
      </c>
      <c r="B1346">
        <v>21</v>
      </c>
    </row>
    <row r="1347" spans="1:2">
      <c r="A1347" t="s">
        <v>8219</v>
      </c>
      <c r="B1347">
        <v>100</v>
      </c>
    </row>
    <row r="1348" spans="1:2">
      <c r="A1348" t="s">
        <v>8219</v>
      </c>
      <c r="B1348">
        <v>81</v>
      </c>
    </row>
    <row r="1349" spans="1:2">
      <c r="A1349" t="s">
        <v>8219</v>
      </c>
      <c r="B1349">
        <v>286</v>
      </c>
    </row>
    <row r="1350" spans="1:2">
      <c r="A1350" t="s">
        <v>8219</v>
      </c>
      <c r="B1350">
        <v>42</v>
      </c>
    </row>
    <row r="1351" spans="1:2">
      <c r="A1351" t="s">
        <v>8219</v>
      </c>
      <c r="B1351">
        <v>199</v>
      </c>
    </row>
    <row r="1352" spans="1:2">
      <c r="A1352" t="s">
        <v>8219</v>
      </c>
      <c r="B1352">
        <v>25</v>
      </c>
    </row>
    <row r="1353" spans="1:2">
      <c r="A1353" t="s">
        <v>8219</v>
      </c>
      <c r="B1353">
        <v>84</v>
      </c>
    </row>
    <row r="1354" spans="1:2">
      <c r="A1354" t="s">
        <v>8219</v>
      </c>
      <c r="B1354">
        <v>50</v>
      </c>
    </row>
    <row r="1355" spans="1:2">
      <c r="A1355" t="s">
        <v>8219</v>
      </c>
      <c r="B1355">
        <v>26</v>
      </c>
    </row>
    <row r="1356" spans="1:2">
      <c r="A1356" t="s">
        <v>8219</v>
      </c>
      <c r="B1356">
        <v>14</v>
      </c>
    </row>
    <row r="1357" spans="1:2">
      <c r="A1357" t="s">
        <v>8219</v>
      </c>
      <c r="B1357">
        <v>49</v>
      </c>
    </row>
    <row r="1358" spans="1:2">
      <c r="A1358" t="s">
        <v>8219</v>
      </c>
      <c r="B1358">
        <v>69</v>
      </c>
    </row>
    <row r="1359" spans="1:2">
      <c r="A1359" t="s">
        <v>8219</v>
      </c>
      <c r="B1359">
        <v>60</v>
      </c>
    </row>
    <row r="1360" spans="1:2">
      <c r="A1360" t="s">
        <v>8219</v>
      </c>
      <c r="B1360">
        <v>80</v>
      </c>
    </row>
    <row r="1361" spans="1:2">
      <c r="A1361" t="s">
        <v>8219</v>
      </c>
      <c r="B1361">
        <v>56</v>
      </c>
    </row>
    <row r="1362" spans="1:2">
      <c r="A1362" t="s">
        <v>8219</v>
      </c>
      <c r="B1362">
        <v>104</v>
      </c>
    </row>
    <row r="1363" spans="1:2">
      <c r="A1363" t="s">
        <v>8219</v>
      </c>
      <c r="B1363">
        <v>46</v>
      </c>
    </row>
    <row r="1364" spans="1:2">
      <c r="A1364" t="s">
        <v>8219</v>
      </c>
      <c r="B1364">
        <v>206</v>
      </c>
    </row>
    <row r="1365" spans="1:2">
      <c r="A1365" t="s">
        <v>8219</v>
      </c>
      <c r="B1365">
        <v>18</v>
      </c>
    </row>
    <row r="1366" spans="1:2">
      <c r="A1366" t="s">
        <v>8219</v>
      </c>
      <c r="B1366">
        <v>28</v>
      </c>
    </row>
    <row r="1367" spans="1:2">
      <c r="A1367" t="s">
        <v>8219</v>
      </c>
      <c r="B1367">
        <v>11</v>
      </c>
    </row>
    <row r="1368" spans="1:2">
      <c r="A1368" t="s">
        <v>8219</v>
      </c>
      <c r="B1368">
        <v>263</v>
      </c>
    </row>
    <row r="1369" spans="1:2">
      <c r="A1369" t="s">
        <v>8219</v>
      </c>
      <c r="B1369">
        <v>394</v>
      </c>
    </row>
    <row r="1370" spans="1:2">
      <c r="A1370" t="s">
        <v>8219</v>
      </c>
      <c r="B1370">
        <v>1049</v>
      </c>
    </row>
    <row r="1371" spans="1:2">
      <c r="A1371" t="s">
        <v>8219</v>
      </c>
      <c r="B1371">
        <v>308</v>
      </c>
    </row>
    <row r="1372" spans="1:2">
      <c r="A1372" t="s">
        <v>8219</v>
      </c>
      <c r="B1372">
        <v>1088</v>
      </c>
    </row>
    <row r="1373" spans="1:2">
      <c r="A1373" t="s">
        <v>8219</v>
      </c>
      <c r="B1373">
        <v>73</v>
      </c>
    </row>
    <row r="1374" spans="1:2">
      <c r="A1374" t="s">
        <v>8219</v>
      </c>
      <c r="B1374">
        <v>143</v>
      </c>
    </row>
    <row r="1375" spans="1:2">
      <c r="A1375" t="s">
        <v>8219</v>
      </c>
      <c r="B1375">
        <v>1420</v>
      </c>
    </row>
    <row r="1376" spans="1:2">
      <c r="A1376" t="s">
        <v>8219</v>
      </c>
      <c r="B1376">
        <v>305</v>
      </c>
    </row>
    <row r="1377" spans="1:2">
      <c r="A1377" t="s">
        <v>8219</v>
      </c>
      <c r="B1377">
        <v>551</v>
      </c>
    </row>
    <row r="1378" spans="1:2">
      <c r="A1378" t="s">
        <v>8219</v>
      </c>
      <c r="B1378">
        <v>187</v>
      </c>
    </row>
    <row r="1379" spans="1:2">
      <c r="A1379" t="s">
        <v>8219</v>
      </c>
      <c r="B1379">
        <v>325</v>
      </c>
    </row>
    <row r="1380" spans="1:2">
      <c r="A1380" t="s">
        <v>8219</v>
      </c>
      <c r="B1380">
        <v>148</v>
      </c>
    </row>
    <row r="1381" spans="1:2">
      <c r="A1381" t="s">
        <v>8219</v>
      </c>
      <c r="B1381">
        <v>69</v>
      </c>
    </row>
    <row r="1382" spans="1:2">
      <c r="A1382" t="s">
        <v>8219</v>
      </c>
      <c r="B1382">
        <v>173</v>
      </c>
    </row>
    <row r="1383" spans="1:2">
      <c r="A1383" t="s">
        <v>8219</v>
      </c>
      <c r="B1383">
        <v>269</v>
      </c>
    </row>
    <row r="1384" spans="1:2">
      <c r="A1384" t="s">
        <v>8219</v>
      </c>
      <c r="B1384">
        <v>185</v>
      </c>
    </row>
    <row r="1385" spans="1:2">
      <c r="A1385" t="s">
        <v>8219</v>
      </c>
      <c r="B1385">
        <v>176</v>
      </c>
    </row>
    <row r="1386" spans="1:2">
      <c r="A1386" t="s">
        <v>8219</v>
      </c>
      <c r="B1386">
        <v>1019</v>
      </c>
    </row>
    <row r="1387" spans="1:2">
      <c r="A1387" t="s">
        <v>8219</v>
      </c>
      <c r="B1387">
        <v>113</v>
      </c>
    </row>
    <row r="1388" spans="1:2">
      <c r="A1388" t="s">
        <v>8219</v>
      </c>
      <c r="B1388">
        <v>404</v>
      </c>
    </row>
    <row r="1389" spans="1:2">
      <c r="A1389" t="s">
        <v>8219</v>
      </c>
      <c r="B1389">
        <v>707</v>
      </c>
    </row>
    <row r="1390" spans="1:2">
      <c r="A1390" t="s">
        <v>8219</v>
      </c>
      <c r="B1390">
        <v>392</v>
      </c>
    </row>
    <row r="1391" spans="1:2">
      <c r="A1391" t="s">
        <v>8219</v>
      </c>
      <c r="B1391">
        <v>23</v>
      </c>
    </row>
    <row r="1392" spans="1:2">
      <c r="A1392" t="s">
        <v>8219</v>
      </c>
      <c r="B1392">
        <v>682</v>
      </c>
    </row>
    <row r="1393" spans="1:2">
      <c r="A1393" t="s">
        <v>8219</v>
      </c>
      <c r="B1393">
        <v>37</v>
      </c>
    </row>
    <row r="1394" spans="1:2">
      <c r="A1394" t="s">
        <v>8219</v>
      </c>
      <c r="B1394">
        <v>146</v>
      </c>
    </row>
    <row r="1395" spans="1:2">
      <c r="A1395" t="s">
        <v>8219</v>
      </c>
      <c r="B1395">
        <v>119</v>
      </c>
    </row>
    <row r="1396" spans="1:2">
      <c r="A1396" t="s">
        <v>8219</v>
      </c>
      <c r="B1396">
        <v>163</v>
      </c>
    </row>
    <row r="1397" spans="1:2">
      <c r="A1397" t="s">
        <v>8219</v>
      </c>
      <c r="B1397">
        <v>339</v>
      </c>
    </row>
    <row r="1398" spans="1:2">
      <c r="A1398" t="s">
        <v>8219</v>
      </c>
      <c r="B1398">
        <v>58</v>
      </c>
    </row>
    <row r="1399" spans="1:2">
      <c r="A1399" t="s">
        <v>8219</v>
      </c>
      <c r="B1399">
        <v>456</v>
      </c>
    </row>
    <row r="1400" spans="1:2">
      <c r="A1400" t="s">
        <v>8219</v>
      </c>
      <c r="B1400">
        <v>15</v>
      </c>
    </row>
    <row r="1401" spans="1:2">
      <c r="A1401" t="s">
        <v>8219</v>
      </c>
      <c r="B1401">
        <v>191</v>
      </c>
    </row>
    <row r="1402" spans="1:2">
      <c r="A1402" t="s">
        <v>8219</v>
      </c>
      <c r="B1402">
        <v>17</v>
      </c>
    </row>
    <row r="1403" spans="1:2">
      <c r="A1403" t="s">
        <v>8219</v>
      </c>
      <c r="B1403">
        <v>28</v>
      </c>
    </row>
    <row r="1404" spans="1:2">
      <c r="A1404" t="s">
        <v>8219</v>
      </c>
      <c r="B1404">
        <v>18</v>
      </c>
    </row>
    <row r="1405" spans="1:2">
      <c r="A1405" t="s">
        <v>8219</v>
      </c>
      <c r="B1405">
        <v>61</v>
      </c>
    </row>
    <row r="1406" spans="1:2">
      <c r="A1406" t="s">
        <v>8219</v>
      </c>
      <c r="B1406">
        <v>108</v>
      </c>
    </row>
    <row r="1407" spans="1:2">
      <c r="A1407" t="s">
        <v>8219</v>
      </c>
      <c r="B1407">
        <v>142</v>
      </c>
    </row>
    <row r="1408" spans="1:2">
      <c r="A1408" t="s">
        <v>8219</v>
      </c>
      <c r="B1408">
        <v>74</v>
      </c>
    </row>
    <row r="1409" spans="1:2">
      <c r="A1409" t="s">
        <v>8219</v>
      </c>
      <c r="B1409">
        <v>38</v>
      </c>
    </row>
    <row r="1410" spans="1:2">
      <c r="A1410" t="s">
        <v>8219</v>
      </c>
      <c r="B1410">
        <v>20</v>
      </c>
    </row>
    <row r="1411" spans="1:2">
      <c r="A1411" t="s">
        <v>8219</v>
      </c>
      <c r="B1411">
        <v>24</v>
      </c>
    </row>
    <row r="1412" spans="1:2">
      <c r="A1412" t="s">
        <v>8219</v>
      </c>
      <c r="B1412">
        <v>66</v>
      </c>
    </row>
    <row r="1413" spans="1:2">
      <c r="A1413" t="s">
        <v>8219</v>
      </c>
      <c r="B1413">
        <v>28</v>
      </c>
    </row>
    <row r="1414" spans="1:2">
      <c r="A1414" t="s">
        <v>8219</v>
      </c>
      <c r="B1414">
        <v>24</v>
      </c>
    </row>
    <row r="1415" spans="1:2">
      <c r="A1415" t="s">
        <v>8219</v>
      </c>
      <c r="B1415">
        <v>73</v>
      </c>
    </row>
    <row r="1416" spans="1:2">
      <c r="A1416" t="s">
        <v>8219</v>
      </c>
      <c r="B1416">
        <v>3</v>
      </c>
    </row>
    <row r="1417" spans="1:2">
      <c r="A1417" t="s">
        <v>8219</v>
      </c>
      <c r="B1417">
        <v>20</v>
      </c>
    </row>
    <row r="1418" spans="1:2">
      <c r="A1418" t="s">
        <v>8219</v>
      </c>
      <c r="B1418">
        <v>21</v>
      </c>
    </row>
    <row r="1419" spans="1:2">
      <c r="A1419" t="s">
        <v>8219</v>
      </c>
      <c r="B1419">
        <v>94</v>
      </c>
    </row>
    <row r="1420" spans="1:2">
      <c r="A1420" t="s">
        <v>8219</v>
      </c>
      <c r="B1420">
        <v>139</v>
      </c>
    </row>
    <row r="1421" spans="1:2">
      <c r="A1421" t="s">
        <v>8219</v>
      </c>
      <c r="B1421">
        <v>130</v>
      </c>
    </row>
    <row r="1422" spans="1:2">
      <c r="A1422" t="s">
        <v>8219</v>
      </c>
      <c r="B1422">
        <v>31</v>
      </c>
    </row>
    <row r="1423" spans="1:2">
      <c r="A1423" t="s">
        <v>8219</v>
      </c>
      <c r="B1423">
        <v>13</v>
      </c>
    </row>
    <row r="1424" spans="1:2">
      <c r="A1424" t="s">
        <v>8219</v>
      </c>
      <c r="B1424">
        <v>90</v>
      </c>
    </row>
    <row r="1425" spans="1:2">
      <c r="A1425" t="s">
        <v>8219</v>
      </c>
      <c r="B1425">
        <v>141</v>
      </c>
    </row>
    <row r="1426" spans="1:2">
      <c r="A1426" t="s">
        <v>8219</v>
      </c>
      <c r="B1426">
        <v>23</v>
      </c>
    </row>
    <row r="1427" spans="1:2">
      <c r="A1427" t="s">
        <v>8219</v>
      </c>
      <c r="B1427">
        <v>18</v>
      </c>
    </row>
    <row r="1428" spans="1:2">
      <c r="A1428" t="s">
        <v>8219</v>
      </c>
      <c r="B1428">
        <v>76</v>
      </c>
    </row>
    <row r="1429" spans="1:2">
      <c r="A1429" t="s">
        <v>8219</v>
      </c>
      <c r="B1429">
        <v>93</v>
      </c>
    </row>
    <row r="1430" spans="1:2">
      <c r="A1430" t="s">
        <v>8219</v>
      </c>
      <c r="B1430">
        <v>69</v>
      </c>
    </row>
    <row r="1431" spans="1:2">
      <c r="A1431" t="s">
        <v>8219</v>
      </c>
      <c r="B1431">
        <v>21</v>
      </c>
    </row>
    <row r="1432" spans="1:2">
      <c r="A1432" t="s">
        <v>8219</v>
      </c>
      <c r="B1432">
        <v>57</v>
      </c>
    </row>
    <row r="1433" spans="1:2">
      <c r="A1433" t="s">
        <v>8219</v>
      </c>
      <c r="B1433">
        <v>108</v>
      </c>
    </row>
    <row r="1434" spans="1:2">
      <c r="A1434" t="s">
        <v>8219</v>
      </c>
      <c r="B1434">
        <v>83</v>
      </c>
    </row>
    <row r="1435" spans="1:2">
      <c r="A1435" t="s">
        <v>8219</v>
      </c>
      <c r="B1435">
        <v>96</v>
      </c>
    </row>
    <row r="1436" spans="1:2">
      <c r="A1436" t="s">
        <v>8219</v>
      </c>
      <c r="B1436">
        <v>64</v>
      </c>
    </row>
    <row r="1437" spans="1:2">
      <c r="A1437" t="s">
        <v>8219</v>
      </c>
      <c r="B1437">
        <v>14</v>
      </c>
    </row>
    <row r="1438" spans="1:2">
      <c r="A1438" t="s">
        <v>8219</v>
      </c>
      <c r="B1438">
        <v>169</v>
      </c>
    </row>
    <row r="1439" spans="1:2">
      <c r="A1439" t="s">
        <v>8219</v>
      </c>
      <c r="B1439">
        <v>33</v>
      </c>
    </row>
    <row r="1440" spans="1:2">
      <c r="A1440" t="s">
        <v>8219</v>
      </c>
      <c r="B1440">
        <v>102</v>
      </c>
    </row>
    <row r="1441" spans="1:2">
      <c r="A1441" t="s">
        <v>8219</v>
      </c>
      <c r="B1441">
        <v>104</v>
      </c>
    </row>
    <row r="1442" spans="1:2">
      <c r="A1442" t="s">
        <v>8219</v>
      </c>
      <c r="B1442">
        <v>20</v>
      </c>
    </row>
    <row r="1443" spans="1:2">
      <c r="A1443" t="s">
        <v>8219</v>
      </c>
      <c r="B1443">
        <v>35</v>
      </c>
    </row>
    <row r="1444" spans="1:2">
      <c r="A1444" t="s">
        <v>8219</v>
      </c>
      <c r="B1444">
        <v>94</v>
      </c>
    </row>
    <row r="1445" spans="1:2">
      <c r="A1445" t="s">
        <v>8219</v>
      </c>
      <c r="B1445">
        <v>14</v>
      </c>
    </row>
    <row r="1446" spans="1:2">
      <c r="A1446" t="s">
        <v>8219</v>
      </c>
      <c r="B1446">
        <v>15</v>
      </c>
    </row>
    <row r="1447" spans="1:2">
      <c r="A1447" t="s">
        <v>8219</v>
      </c>
      <c r="B1447">
        <v>51</v>
      </c>
    </row>
    <row r="1448" spans="1:2">
      <c r="A1448" t="s">
        <v>8219</v>
      </c>
      <c r="B1448">
        <v>19</v>
      </c>
    </row>
    <row r="1449" spans="1:2">
      <c r="A1449" t="s">
        <v>8219</v>
      </c>
      <c r="B1449">
        <v>23</v>
      </c>
    </row>
    <row r="1450" spans="1:2">
      <c r="A1450" t="s">
        <v>8219</v>
      </c>
      <c r="B1450">
        <v>97</v>
      </c>
    </row>
    <row r="1451" spans="1:2">
      <c r="A1451" t="s">
        <v>8219</v>
      </c>
      <c r="B1451">
        <v>76</v>
      </c>
    </row>
    <row r="1452" spans="1:2">
      <c r="A1452" t="s">
        <v>8219</v>
      </c>
      <c r="B1452">
        <v>11</v>
      </c>
    </row>
    <row r="1453" spans="1:2">
      <c r="A1453" t="s">
        <v>8219</v>
      </c>
      <c r="B1453">
        <v>52</v>
      </c>
    </row>
    <row r="1454" spans="1:2">
      <c r="A1454" t="s">
        <v>8219</v>
      </c>
      <c r="B1454">
        <v>95</v>
      </c>
    </row>
    <row r="1455" spans="1:2">
      <c r="A1455" t="s">
        <v>8219</v>
      </c>
      <c r="B1455">
        <v>35</v>
      </c>
    </row>
    <row r="1456" spans="1:2">
      <c r="A1456" t="s">
        <v>8219</v>
      </c>
      <c r="B1456">
        <v>21</v>
      </c>
    </row>
    <row r="1457" spans="1:2">
      <c r="A1457" t="s">
        <v>8219</v>
      </c>
      <c r="B1457">
        <v>93</v>
      </c>
    </row>
    <row r="1458" spans="1:2">
      <c r="A1458" t="s">
        <v>8219</v>
      </c>
      <c r="B1458">
        <v>11</v>
      </c>
    </row>
    <row r="1459" spans="1:2">
      <c r="A1459" t="s">
        <v>8219</v>
      </c>
      <c r="B1459">
        <v>21</v>
      </c>
    </row>
    <row r="1460" spans="1:2">
      <c r="A1460" t="s">
        <v>8219</v>
      </c>
      <c r="B1460">
        <v>54</v>
      </c>
    </row>
    <row r="1461" spans="1:2">
      <c r="A1461" t="s">
        <v>8219</v>
      </c>
      <c r="B1461">
        <v>31</v>
      </c>
    </row>
    <row r="1462" spans="1:2">
      <c r="A1462" t="s">
        <v>8219</v>
      </c>
      <c r="B1462">
        <v>132</v>
      </c>
    </row>
    <row r="1463" spans="1:2">
      <c r="A1463" t="s">
        <v>8219</v>
      </c>
      <c r="B1463">
        <v>3</v>
      </c>
    </row>
    <row r="1464" spans="1:2">
      <c r="A1464" t="s">
        <v>8219</v>
      </c>
      <c r="B1464">
        <v>6</v>
      </c>
    </row>
    <row r="1465" spans="1:2">
      <c r="A1465" t="s">
        <v>8219</v>
      </c>
      <c r="B1465">
        <v>10</v>
      </c>
    </row>
    <row r="1466" spans="1:2">
      <c r="A1466" t="s">
        <v>8219</v>
      </c>
      <c r="B1466">
        <v>147</v>
      </c>
    </row>
    <row r="1467" spans="1:2">
      <c r="A1467" t="s">
        <v>8219</v>
      </c>
      <c r="B1467">
        <v>199</v>
      </c>
    </row>
    <row r="1468" spans="1:2">
      <c r="A1468" t="s">
        <v>8219</v>
      </c>
      <c r="B1468">
        <v>50</v>
      </c>
    </row>
    <row r="1469" spans="1:2">
      <c r="A1469" t="s">
        <v>8219</v>
      </c>
      <c r="B1469">
        <v>21</v>
      </c>
    </row>
    <row r="1470" spans="1:2">
      <c r="A1470" t="s">
        <v>8219</v>
      </c>
      <c r="B1470">
        <v>24</v>
      </c>
    </row>
    <row r="1471" spans="1:2">
      <c r="A1471" t="s">
        <v>8219</v>
      </c>
      <c r="B1471">
        <v>32</v>
      </c>
    </row>
    <row r="1472" spans="1:2">
      <c r="A1472" t="s">
        <v>8219</v>
      </c>
      <c r="B1472">
        <v>62</v>
      </c>
    </row>
    <row r="1473" spans="1:2">
      <c r="A1473" t="s">
        <v>8219</v>
      </c>
      <c r="B1473">
        <v>9</v>
      </c>
    </row>
    <row r="1474" spans="1:2">
      <c r="A1474" t="s">
        <v>8219</v>
      </c>
      <c r="B1474">
        <v>38</v>
      </c>
    </row>
    <row r="1475" spans="1:2">
      <c r="A1475" t="s">
        <v>8219</v>
      </c>
      <c r="B1475">
        <v>54</v>
      </c>
    </row>
    <row r="1476" spans="1:2">
      <c r="A1476" t="s">
        <v>8219</v>
      </c>
      <c r="B1476">
        <v>37</v>
      </c>
    </row>
    <row r="1477" spans="1:2">
      <c r="A1477" t="s">
        <v>8219</v>
      </c>
      <c r="B1477">
        <v>39</v>
      </c>
    </row>
    <row r="1478" spans="1:2">
      <c r="A1478" t="s">
        <v>8219</v>
      </c>
      <c r="B1478">
        <v>34</v>
      </c>
    </row>
    <row r="1479" spans="1:2">
      <c r="A1479" t="s">
        <v>8219</v>
      </c>
      <c r="B1479">
        <v>55</v>
      </c>
    </row>
    <row r="1480" spans="1:2">
      <c r="A1480" t="s">
        <v>8219</v>
      </c>
      <c r="B1480">
        <v>32</v>
      </c>
    </row>
    <row r="1481" spans="1:2">
      <c r="A1481" t="s">
        <v>8219</v>
      </c>
      <c r="B1481">
        <v>25</v>
      </c>
    </row>
    <row r="1482" spans="1:2">
      <c r="A1482" t="s">
        <v>8219</v>
      </c>
      <c r="B1482">
        <v>33</v>
      </c>
    </row>
    <row r="1483" spans="1:2">
      <c r="A1483" t="s">
        <v>8219</v>
      </c>
      <c r="B1483">
        <v>108</v>
      </c>
    </row>
    <row r="1484" spans="1:2">
      <c r="A1484" t="s">
        <v>8219</v>
      </c>
      <c r="B1484">
        <v>20</v>
      </c>
    </row>
    <row r="1485" spans="1:2">
      <c r="A1485" t="s">
        <v>8219</v>
      </c>
      <c r="B1485">
        <v>98</v>
      </c>
    </row>
    <row r="1486" spans="1:2">
      <c r="A1486" t="s">
        <v>8219</v>
      </c>
      <c r="B1486">
        <v>196</v>
      </c>
    </row>
    <row r="1487" spans="1:2">
      <c r="A1487" t="s">
        <v>8219</v>
      </c>
      <c r="B1487">
        <v>39</v>
      </c>
    </row>
    <row r="1488" spans="1:2">
      <c r="A1488" t="s">
        <v>8219</v>
      </c>
      <c r="B1488">
        <v>128</v>
      </c>
    </row>
    <row r="1489" spans="1:2">
      <c r="A1489" t="s">
        <v>8219</v>
      </c>
      <c r="B1489">
        <v>71</v>
      </c>
    </row>
    <row r="1490" spans="1:2">
      <c r="A1490" t="s">
        <v>8219</v>
      </c>
      <c r="B1490">
        <v>47</v>
      </c>
    </row>
    <row r="1491" spans="1:2">
      <c r="A1491" t="s">
        <v>8219</v>
      </c>
      <c r="B1491">
        <v>17</v>
      </c>
    </row>
    <row r="1492" spans="1:2">
      <c r="A1492" t="s">
        <v>8219</v>
      </c>
      <c r="B1492">
        <v>91</v>
      </c>
    </row>
    <row r="1493" spans="1:2">
      <c r="A1493" t="s">
        <v>8219</v>
      </c>
      <c r="B1493">
        <v>43</v>
      </c>
    </row>
    <row r="1494" spans="1:2">
      <c r="A1494" t="s">
        <v>8219</v>
      </c>
      <c r="B1494">
        <v>17</v>
      </c>
    </row>
    <row r="1495" spans="1:2">
      <c r="A1495" t="s">
        <v>8219</v>
      </c>
      <c r="B1495">
        <v>33</v>
      </c>
    </row>
    <row r="1496" spans="1:2">
      <c r="A1496" t="s">
        <v>8219</v>
      </c>
      <c r="B1496">
        <v>87</v>
      </c>
    </row>
    <row r="1497" spans="1:2">
      <c r="A1497" t="s">
        <v>8219</v>
      </c>
      <c r="B1497">
        <v>113</v>
      </c>
    </row>
    <row r="1498" spans="1:2">
      <c r="A1498" t="s">
        <v>8219</v>
      </c>
      <c r="B1498">
        <v>14</v>
      </c>
    </row>
    <row r="1499" spans="1:2">
      <c r="A1499" t="s">
        <v>8219</v>
      </c>
      <c r="B1499">
        <v>30</v>
      </c>
    </row>
    <row r="1500" spans="1:2">
      <c r="A1500" t="s">
        <v>8219</v>
      </c>
      <c r="B1500">
        <v>16</v>
      </c>
    </row>
    <row r="1501" spans="1:2">
      <c r="A1501" t="s">
        <v>8219</v>
      </c>
      <c r="B1501">
        <v>46</v>
      </c>
    </row>
    <row r="1502" spans="1:2">
      <c r="A1502" t="s">
        <v>8219</v>
      </c>
      <c r="B1502">
        <v>24</v>
      </c>
    </row>
    <row r="1503" spans="1:2">
      <c r="A1503" t="s">
        <v>8219</v>
      </c>
      <c r="B1503">
        <v>97</v>
      </c>
    </row>
    <row r="1504" spans="1:2">
      <c r="A1504" t="s">
        <v>8219</v>
      </c>
      <c r="B1504">
        <v>59</v>
      </c>
    </row>
    <row r="1505" spans="1:2">
      <c r="A1505" t="s">
        <v>8219</v>
      </c>
      <c r="B1505">
        <v>1095</v>
      </c>
    </row>
    <row r="1506" spans="1:2">
      <c r="A1506" t="s">
        <v>8219</v>
      </c>
      <c r="B1506">
        <v>218</v>
      </c>
    </row>
    <row r="1507" spans="1:2">
      <c r="A1507" t="s">
        <v>8219</v>
      </c>
      <c r="B1507">
        <v>111</v>
      </c>
    </row>
    <row r="1508" spans="1:2">
      <c r="A1508" t="s">
        <v>8219</v>
      </c>
      <c r="B1508">
        <v>56</v>
      </c>
    </row>
    <row r="1509" spans="1:2">
      <c r="A1509" t="s">
        <v>8219</v>
      </c>
      <c r="B1509">
        <v>265</v>
      </c>
    </row>
    <row r="1510" spans="1:2">
      <c r="A1510" t="s">
        <v>8219</v>
      </c>
      <c r="B1510">
        <v>28</v>
      </c>
    </row>
    <row r="1511" spans="1:2">
      <c r="A1511" t="s">
        <v>8219</v>
      </c>
      <c r="B1511">
        <v>364</v>
      </c>
    </row>
    <row r="1512" spans="1:2">
      <c r="A1512" t="s">
        <v>8219</v>
      </c>
      <c r="B1512">
        <v>27</v>
      </c>
    </row>
    <row r="1513" spans="1:2">
      <c r="A1513" t="s">
        <v>8219</v>
      </c>
      <c r="B1513">
        <v>93</v>
      </c>
    </row>
    <row r="1514" spans="1:2">
      <c r="A1514" t="s">
        <v>8219</v>
      </c>
      <c r="B1514">
        <v>64</v>
      </c>
    </row>
    <row r="1515" spans="1:2">
      <c r="A1515" t="s">
        <v>8219</v>
      </c>
      <c r="B1515">
        <v>22</v>
      </c>
    </row>
    <row r="1516" spans="1:2">
      <c r="A1516" t="s">
        <v>8219</v>
      </c>
      <c r="B1516">
        <v>59</v>
      </c>
    </row>
    <row r="1517" spans="1:2">
      <c r="A1517" t="s">
        <v>8219</v>
      </c>
      <c r="B1517">
        <v>249</v>
      </c>
    </row>
    <row r="1518" spans="1:2">
      <c r="A1518" t="s">
        <v>8219</v>
      </c>
      <c r="B1518">
        <v>392</v>
      </c>
    </row>
    <row r="1519" spans="1:2">
      <c r="A1519" t="s">
        <v>8219</v>
      </c>
      <c r="B1519">
        <v>115</v>
      </c>
    </row>
    <row r="1520" spans="1:2">
      <c r="A1520" t="s">
        <v>8219</v>
      </c>
      <c r="B1520">
        <v>433</v>
      </c>
    </row>
    <row r="1521" spans="1:2">
      <c r="A1521" t="s">
        <v>8219</v>
      </c>
      <c r="B1521">
        <v>20</v>
      </c>
    </row>
    <row r="1522" spans="1:2">
      <c r="A1522" t="s">
        <v>8219</v>
      </c>
      <c r="B1522">
        <v>8</v>
      </c>
    </row>
    <row r="1523" spans="1:2">
      <c r="A1523" t="s">
        <v>8219</v>
      </c>
      <c r="B1523">
        <v>175</v>
      </c>
    </row>
    <row r="1524" spans="1:2">
      <c r="A1524" t="s">
        <v>8219</v>
      </c>
      <c r="B1524">
        <v>104</v>
      </c>
    </row>
    <row r="1525" spans="1:2">
      <c r="A1525" t="s">
        <v>8219</v>
      </c>
      <c r="B1525">
        <v>17</v>
      </c>
    </row>
    <row r="1526" spans="1:2">
      <c r="A1526" t="s">
        <v>8219</v>
      </c>
      <c r="B1526">
        <v>277</v>
      </c>
    </row>
    <row r="1527" spans="1:2">
      <c r="A1527" t="s">
        <v>8219</v>
      </c>
      <c r="B1527">
        <v>118</v>
      </c>
    </row>
    <row r="1528" spans="1:2">
      <c r="A1528" t="s">
        <v>8219</v>
      </c>
      <c r="B1528">
        <v>97</v>
      </c>
    </row>
    <row r="1529" spans="1:2">
      <c r="A1529" t="s">
        <v>8219</v>
      </c>
      <c r="B1529">
        <v>20</v>
      </c>
    </row>
    <row r="1530" spans="1:2">
      <c r="A1530" t="s">
        <v>8219</v>
      </c>
      <c r="B1530">
        <v>26</v>
      </c>
    </row>
    <row r="1531" spans="1:2">
      <c r="A1531" t="s">
        <v>8219</v>
      </c>
      <c r="B1531">
        <v>128</v>
      </c>
    </row>
    <row r="1532" spans="1:2">
      <c r="A1532" t="s">
        <v>8219</v>
      </c>
      <c r="B1532">
        <v>15</v>
      </c>
    </row>
    <row r="1533" spans="1:2">
      <c r="A1533" t="s">
        <v>8219</v>
      </c>
      <c r="B1533">
        <v>25</v>
      </c>
    </row>
    <row r="1534" spans="1:2">
      <c r="A1534" t="s">
        <v>8219</v>
      </c>
      <c r="B1534">
        <v>55</v>
      </c>
    </row>
    <row r="1535" spans="1:2">
      <c r="A1535" t="s">
        <v>8219</v>
      </c>
      <c r="B1535">
        <v>107</v>
      </c>
    </row>
    <row r="1536" spans="1:2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autoFilter ref="A1:B2186" xr:uid="{33A7A649-22F6-48B7-94CD-7D3BB0F6F458}"/>
  <conditionalFormatting sqref="A1:A1048576">
    <cfRule type="containsText" dxfId="15" priority="4" operator="containsText" text="live">
      <formula>NOT(ISERROR(SEARCH("live",A1)))</formula>
    </cfRule>
    <cfRule type="containsText" dxfId="14" priority="5" operator="containsText" text="failed">
      <formula>NOT(ISERROR(SEARCH("failed",A1)))</formula>
    </cfRule>
    <cfRule type="containsText" dxfId="13" priority="6" operator="containsText" text="canceled">
      <formula>NOT(ISERROR(SEARCH("canceled",A1)))</formula>
    </cfRule>
    <cfRule type="containsText" dxfId="12" priority="7" operator="containsText" text="successful">
      <formula>NOT(ISERROR(SEARCH("successful",A1)))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3B0F6-1430-472E-A3A6-A0D221DD2A53}">
  <dimension ref="A1:G1531"/>
  <sheetViews>
    <sheetView tabSelected="1" workbookViewId="0">
      <selection activeCell="F6" sqref="F6"/>
    </sheetView>
  </sheetViews>
  <sheetFormatPr defaultRowHeight="14.4"/>
  <cols>
    <col min="1" max="1" width="9.44140625" bestFit="1" customWidth="1"/>
    <col min="2" max="2" width="13.6640625" bestFit="1" customWidth="1"/>
    <col min="5" max="5" width="41.88671875" bestFit="1" customWidth="1"/>
    <col min="6" max="6" width="9.44140625" bestFit="1" customWidth="1"/>
  </cols>
  <sheetData>
    <row r="1" spans="1:7">
      <c r="A1" s="1" t="s">
        <v>8218</v>
      </c>
      <c r="B1" s="1" t="s">
        <v>8262</v>
      </c>
    </row>
    <row r="2" spans="1:7">
      <c r="A2" t="s">
        <v>8221</v>
      </c>
      <c r="B2">
        <v>0</v>
      </c>
    </row>
    <row r="3" spans="1:7">
      <c r="A3" t="s">
        <v>8221</v>
      </c>
      <c r="B3">
        <v>1</v>
      </c>
    </row>
    <row r="4" spans="1:7">
      <c r="A4" t="s">
        <v>8221</v>
      </c>
      <c r="B4">
        <v>10</v>
      </c>
      <c r="E4" t="s">
        <v>8402</v>
      </c>
      <c r="F4" s="16">
        <f>AVERAGE(B2:B1531)</f>
        <v>17.709803921568628</v>
      </c>
      <c r="G4" s="11">
        <f>AVERAGE(B2:B1531)</f>
        <v>17.709803921568628</v>
      </c>
    </row>
    <row r="5" spans="1:7">
      <c r="A5" t="s">
        <v>8221</v>
      </c>
      <c r="B5">
        <v>0</v>
      </c>
      <c r="F5" s="16"/>
    </row>
    <row r="6" spans="1:7">
      <c r="A6" t="s">
        <v>8221</v>
      </c>
      <c r="B6">
        <v>7</v>
      </c>
      <c r="E6" t="s">
        <v>8403</v>
      </c>
      <c r="F6" s="16">
        <f>MEDIAN(B2:B1531)</f>
        <v>4</v>
      </c>
    </row>
    <row r="7" spans="1:7">
      <c r="A7" t="s">
        <v>8221</v>
      </c>
      <c r="B7">
        <v>0</v>
      </c>
      <c r="F7" s="16"/>
    </row>
    <row r="8" spans="1:7">
      <c r="A8" t="s">
        <v>8221</v>
      </c>
      <c r="B8">
        <v>1</v>
      </c>
      <c r="E8" t="s">
        <v>8404</v>
      </c>
      <c r="F8" s="16">
        <f>MIN(B2:B2186)</f>
        <v>0</v>
      </c>
    </row>
    <row r="9" spans="1:7">
      <c r="A9" t="s">
        <v>8221</v>
      </c>
      <c r="B9">
        <v>2</v>
      </c>
      <c r="F9" s="16"/>
    </row>
    <row r="10" spans="1:7">
      <c r="A10" t="s">
        <v>8221</v>
      </c>
      <c r="B10">
        <v>3</v>
      </c>
      <c r="E10" t="s">
        <v>8405</v>
      </c>
      <c r="F10" s="16">
        <f>MAX(B2:B1531)</f>
        <v>1293</v>
      </c>
    </row>
    <row r="11" spans="1:7">
      <c r="A11" t="s">
        <v>8221</v>
      </c>
      <c r="B11">
        <v>10</v>
      </c>
      <c r="F11" s="16"/>
    </row>
    <row r="12" spans="1:7">
      <c r="A12" t="s">
        <v>8221</v>
      </c>
      <c r="B12">
        <v>10</v>
      </c>
      <c r="E12" t="s">
        <v>8406</v>
      </c>
      <c r="F12" s="16">
        <f>_xlfn.VAR.P(B2:B1531)</f>
        <v>3773.2216685890044</v>
      </c>
    </row>
    <row r="13" spans="1:7">
      <c r="A13" t="s">
        <v>8221</v>
      </c>
      <c r="B13">
        <v>1</v>
      </c>
      <c r="F13" s="16"/>
    </row>
    <row r="14" spans="1:7">
      <c r="A14" t="s">
        <v>8221</v>
      </c>
      <c r="B14">
        <v>0</v>
      </c>
      <c r="E14" t="s">
        <v>8407</v>
      </c>
      <c r="F14" s="16">
        <f>_xlfn.STDEV.P(B2:B1531)</f>
        <v>61.426555076684906</v>
      </c>
    </row>
    <row r="15" spans="1:7">
      <c r="A15" t="s">
        <v>8221</v>
      </c>
      <c r="B15">
        <v>0</v>
      </c>
    </row>
    <row r="16" spans="1:7">
      <c r="A16" t="s">
        <v>8221</v>
      </c>
      <c r="B16">
        <v>0</v>
      </c>
    </row>
    <row r="17" spans="1:2">
      <c r="A17" t="s">
        <v>8221</v>
      </c>
      <c r="B17">
        <v>26</v>
      </c>
    </row>
    <row r="18" spans="1:2">
      <c r="A18" t="s">
        <v>8221</v>
      </c>
      <c r="B18">
        <v>0</v>
      </c>
    </row>
    <row r="19" spans="1:2">
      <c r="A19" t="s">
        <v>8221</v>
      </c>
      <c r="B19">
        <v>7</v>
      </c>
    </row>
    <row r="20" spans="1:2">
      <c r="A20" t="s">
        <v>8221</v>
      </c>
      <c r="B20">
        <v>0</v>
      </c>
    </row>
    <row r="21" spans="1:2">
      <c r="A21" t="s">
        <v>8221</v>
      </c>
      <c r="B21">
        <v>2</v>
      </c>
    </row>
    <row r="22" spans="1:2">
      <c r="A22" t="s">
        <v>8221</v>
      </c>
      <c r="B22">
        <v>13</v>
      </c>
    </row>
    <row r="23" spans="1:2">
      <c r="A23" t="s">
        <v>8221</v>
      </c>
      <c r="B23">
        <v>4</v>
      </c>
    </row>
    <row r="24" spans="1:2">
      <c r="A24" t="s">
        <v>8221</v>
      </c>
      <c r="B24">
        <v>0</v>
      </c>
    </row>
    <row r="25" spans="1:2">
      <c r="A25" t="s">
        <v>8221</v>
      </c>
      <c r="B25">
        <v>12</v>
      </c>
    </row>
    <row r="26" spans="1:2">
      <c r="A26" t="s">
        <v>8221</v>
      </c>
      <c r="B26">
        <v>2</v>
      </c>
    </row>
    <row r="27" spans="1:2">
      <c r="A27" t="s">
        <v>8221</v>
      </c>
      <c r="B27">
        <v>10</v>
      </c>
    </row>
    <row r="28" spans="1:2">
      <c r="A28" t="s">
        <v>8221</v>
      </c>
      <c r="B28">
        <v>0</v>
      </c>
    </row>
    <row r="29" spans="1:2">
      <c r="A29" t="s">
        <v>8221</v>
      </c>
      <c r="B29">
        <v>5</v>
      </c>
    </row>
    <row r="30" spans="1:2">
      <c r="A30" t="s">
        <v>8221</v>
      </c>
      <c r="B30">
        <v>0</v>
      </c>
    </row>
    <row r="31" spans="1:2">
      <c r="A31" t="s">
        <v>8221</v>
      </c>
      <c r="B31">
        <v>5</v>
      </c>
    </row>
    <row r="32" spans="1:2">
      <c r="A32" t="s">
        <v>8221</v>
      </c>
      <c r="B32">
        <v>1</v>
      </c>
    </row>
    <row r="33" spans="1:2">
      <c r="A33" t="s">
        <v>8221</v>
      </c>
      <c r="B33">
        <v>3</v>
      </c>
    </row>
    <row r="34" spans="1:2">
      <c r="A34" t="s">
        <v>8221</v>
      </c>
      <c r="B34">
        <v>3</v>
      </c>
    </row>
    <row r="35" spans="1:2">
      <c r="A35" t="s">
        <v>8221</v>
      </c>
      <c r="B35">
        <v>0</v>
      </c>
    </row>
    <row r="36" spans="1:2">
      <c r="A36" t="s">
        <v>8221</v>
      </c>
      <c r="B36">
        <v>3</v>
      </c>
    </row>
    <row r="37" spans="1:2">
      <c r="A37" t="s">
        <v>8221</v>
      </c>
      <c r="B37">
        <v>0</v>
      </c>
    </row>
    <row r="38" spans="1:2">
      <c r="A38" t="s">
        <v>8221</v>
      </c>
      <c r="B38">
        <v>19</v>
      </c>
    </row>
    <row r="39" spans="1:2">
      <c r="A39" t="s">
        <v>8221</v>
      </c>
      <c r="B39">
        <v>8</v>
      </c>
    </row>
    <row r="40" spans="1:2">
      <c r="A40" t="s">
        <v>8221</v>
      </c>
      <c r="B40">
        <v>6</v>
      </c>
    </row>
    <row r="41" spans="1:2">
      <c r="A41" t="s">
        <v>8221</v>
      </c>
      <c r="B41">
        <v>0</v>
      </c>
    </row>
    <row r="42" spans="1:2">
      <c r="A42" t="s">
        <v>8221</v>
      </c>
      <c r="B42">
        <v>18</v>
      </c>
    </row>
    <row r="43" spans="1:2">
      <c r="A43" t="s">
        <v>8221</v>
      </c>
      <c r="B43">
        <v>7</v>
      </c>
    </row>
    <row r="44" spans="1:2">
      <c r="A44" t="s">
        <v>8221</v>
      </c>
      <c r="B44">
        <v>0</v>
      </c>
    </row>
    <row r="45" spans="1:2">
      <c r="A45" t="s">
        <v>8221</v>
      </c>
      <c r="B45">
        <v>8</v>
      </c>
    </row>
    <row r="46" spans="1:2">
      <c r="A46" t="s">
        <v>8221</v>
      </c>
      <c r="B46">
        <v>1293</v>
      </c>
    </row>
    <row r="47" spans="1:2">
      <c r="A47" t="s">
        <v>8221</v>
      </c>
      <c r="B47">
        <v>17</v>
      </c>
    </row>
    <row r="48" spans="1:2">
      <c r="A48" t="s">
        <v>8221</v>
      </c>
      <c r="B48">
        <v>0</v>
      </c>
    </row>
    <row r="49" spans="1:2">
      <c r="A49" t="s">
        <v>8221</v>
      </c>
      <c r="B49">
        <v>13</v>
      </c>
    </row>
    <row r="50" spans="1:2">
      <c r="A50" t="s">
        <v>8221</v>
      </c>
      <c r="B50">
        <v>0</v>
      </c>
    </row>
    <row r="51" spans="1:2">
      <c r="A51" t="s">
        <v>8221</v>
      </c>
      <c r="B51">
        <v>0</v>
      </c>
    </row>
    <row r="52" spans="1:2">
      <c r="A52" t="s">
        <v>8221</v>
      </c>
      <c r="B52">
        <v>33</v>
      </c>
    </row>
    <row r="53" spans="1:2">
      <c r="A53" t="s">
        <v>8221</v>
      </c>
      <c r="B53">
        <v>12</v>
      </c>
    </row>
    <row r="54" spans="1:2">
      <c r="A54" t="s">
        <v>8221</v>
      </c>
      <c r="B54">
        <v>1</v>
      </c>
    </row>
    <row r="55" spans="1:2">
      <c r="A55" t="s">
        <v>8221</v>
      </c>
      <c r="B55">
        <v>1</v>
      </c>
    </row>
    <row r="56" spans="1:2">
      <c r="A56" t="s">
        <v>8221</v>
      </c>
      <c r="B56">
        <v>1</v>
      </c>
    </row>
    <row r="57" spans="1:2">
      <c r="A57" t="s">
        <v>8221</v>
      </c>
      <c r="B57">
        <v>1</v>
      </c>
    </row>
    <row r="58" spans="1:2">
      <c r="A58" t="s">
        <v>8221</v>
      </c>
      <c r="B58">
        <v>84</v>
      </c>
    </row>
    <row r="59" spans="1:2">
      <c r="A59" t="s">
        <v>8221</v>
      </c>
      <c r="B59">
        <v>38</v>
      </c>
    </row>
    <row r="60" spans="1:2">
      <c r="A60" t="s">
        <v>8221</v>
      </c>
      <c r="B60">
        <v>1</v>
      </c>
    </row>
    <row r="61" spans="1:2">
      <c r="A61" t="s">
        <v>8221</v>
      </c>
      <c r="B61">
        <v>76</v>
      </c>
    </row>
    <row r="62" spans="1:2">
      <c r="A62" t="s">
        <v>8221</v>
      </c>
      <c r="B62">
        <v>3</v>
      </c>
    </row>
    <row r="63" spans="1:2">
      <c r="A63" t="s">
        <v>8221</v>
      </c>
      <c r="B63">
        <v>0</v>
      </c>
    </row>
    <row r="64" spans="1:2">
      <c r="A64" t="s">
        <v>8221</v>
      </c>
      <c r="B64">
        <v>2</v>
      </c>
    </row>
    <row r="65" spans="1:2">
      <c r="A65" t="s">
        <v>8221</v>
      </c>
      <c r="B65">
        <v>0</v>
      </c>
    </row>
    <row r="66" spans="1:2">
      <c r="A66" t="s">
        <v>8221</v>
      </c>
      <c r="B66">
        <v>0</v>
      </c>
    </row>
    <row r="67" spans="1:2">
      <c r="A67" t="s">
        <v>8221</v>
      </c>
      <c r="B67">
        <v>0</v>
      </c>
    </row>
    <row r="68" spans="1:2">
      <c r="A68" t="s">
        <v>8221</v>
      </c>
      <c r="B68">
        <v>2</v>
      </c>
    </row>
    <row r="69" spans="1:2">
      <c r="A69" t="s">
        <v>8221</v>
      </c>
      <c r="B69">
        <v>0</v>
      </c>
    </row>
    <row r="70" spans="1:2">
      <c r="A70" t="s">
        <v>8221</v>
      </c>
      <c r="B70">
        <v>0</v>
      </c>
    </row>
    <row r="71" spans="1:2">
      <c r="A71" t="s">
        <v>8221</v>
      </c>
      <c r="B71">
        <v>0</v>
      </c>
    </row>
    <row r="72" spans="1:2">
      <c r="A72" t="s">
        <v>8221</v>
      </c>
      <c r="B72">
        <v>2</v>
      </c>
    </row>
    <row r="73" spans="1:2">
      <c r="A73" t="s">
        <v>8221</v>
      </c>
      <c r="B73">
        <v>0</v>
      </c>
    </row>
    <row r="74" spans="1:2">
      <c r="A74" t="s">
        <v>8221</v>
      </c>
      <c r="B74">
        <v>7</v>
      </c>
    </row>
    <row r="75" spans="1:2">
      <c r="A75" t="s">
        <v>8221</v>
      </c>
      <c r="B75">
        <v>0</v>
      </c>
    </row>
    <row r="76" spans="1:2">
      <c r="A76" t="s">
        <v>8221</v>
      </c>
      <c r="B76">
        <v>5</v>
      </c>
    </row>
    <row r="77" spans="1:2">
      <c r="A77" t="s">
        <v>8221</v>
      </c>
      <c r="B77">
        <v>0</v>
      </c>
    </row>
    <row r="78" spans="1:2">
      <c r="A78" t="s">
        <v>8221</v>
      </c>
      <c r="B78">
        <v>0</v>
      </c>
    </row>
    <row r="79" spans="1:2">
      <c r="A79" t="s">
        <v>8221</v>
      </c>
      <c r="B79">
        <v>1</v>
      </c>
    </row>
    <row r="80" spans="1:2">
      <c r="A80" t="s">
        <v>8221</v>
      </c>
      <c r="B80">
        <v>0</v>
      </c>
    </row>
    <row r="81" spans="1:2">
      <c r="A81" t="s">
        <v>8221</v>
      </c>
      <c r="B81">
        <v>5</v>
      </c>
    </row>
    <row r="82" spans="1:2">
      <c r="A82" t="s">
        <v>8221</v>
      </c>
      <c r="B82">
        <v>3</v>
      </c>
    </row>
    <row r="83" spans="1:2">
      <c r="A83" t="s">
        <v>8221</v>
      </c>
      <c r="B83">
        <v>6</v>
      </c>
    </row>
    <row r="84" spans="1:2">
      <c r="A84" t="s">
        <v>8221</v>
      </c>
      <c r="B84">
        <v>12</v>
      </c>
    </row>
    <row r="85" spans="1:2">
      <c r="A85" t="s">
        <v>8221</v>
      </c>
      <c r="B85">
        <v>13</v>
      </c>
    </row>
    <row r="86" spans="1:2">
      <c r="A86" t="s">
        <v>8221</v>
      </c>
      <c r="B86">
        <v>5</v>
      </c>
    </row>
    <row r="87" spans="1:2">
      <c r="A87" t="s">
        <v>8221</v>
      </c>
      <c r="B87">
        <v>2</v>
      </c>
    </row>
    <row r="88" spans="1:2">
      <c r="A88" t="s">
        <v>8221</v>
      </c>
      <c r="B88">
        <v>8</v>
      </c>
    </row>
    <row r="89" spans="1:2">
      <c r="A89" t="s">
        <v>8221</v>
      </c>
      <c r="B89">
        <v>0</v>
      </c>
    </row>
    <row r="90" spans="1:2">
      <c r="A90" t="s">
        <v>8221</v>
      </c>
      <c r="B90">
        <v>13</v>
      </c>
    </row>
    <row r="91" spans="1:2">
      <c r="A91" t="s">
        <v>8221</v>
      </c>
      <c r="B91">
        <v>0</v>
      </c>
    </row>
    <row r="92" spans="1:2">
      <c r="A92" t="s">
        <v>8221</v>
      </c>
      <c r="B92">
        <v>5</v>
      </c>
    </row>
    <row r="93" spans="1:2">
      <c r="A93" t="s">
        <v>8221</v>
      </c>
      <c r="B93">
        <v>8</v>
      </c>
    </row>
    <row r="94" spans="1:2">
      <c r="A94" t="s">
        <v>8221</v>
      </c>
      <c r="B94">
        <v>8</v>
      </c>
    </row>
    <row r="95" spans="1:2">
      <c r="A95" t="s">
        <v>8221</v>
      </c>
      <c r="B95">
        <v>0</v>
      </c>
    </row>
    <row r="96" spans="1:2">
      <c r="A96" t="s">
        <v>8221</v>
      </c>
      <c r="B96">
        <v>2</v>
      </c>
    </row>
    <row r="97" spans="1:2">
      <c r="A97" t="s">
        <v>8221</v>
      </c>
      <c r="B97">
        <v>3</v>
      </c>
    </row>
    <row r="98" spans="1:2">
      <c r="A98" t="s">
        <v>8221</v>
      </c>
      <c r="B98">
        <v>0</v>
      </c>
    </row>
    <row r="99" spans="1:2">
      <c r="A99" t="s">
        <v>8221</v>
      </c>
      <c r="B99">
        <v>0</v>
      </c>
    </row>
    <row r="100" spans="1:2">
      <c r="A100" t="s">
        <v>8221</v>
      </c>
      <c r="B100">
        <v>11</v>
      </c>
    </row>
    <row r="101" spans="1:2">
      <c r="A101" t="s">
        <v>8221</v>
      </c>
      <c r="B101">
        <v>0</v>
      </c>
    </row>
    <row r="102" spans="1:2">
      <c r="A102" t="s">
        <v>8221</v>
      </c>
      <c r="B102">
        <v>1</v>
      </c>
    </row>
    <row r="103" spans="1:2">
      <c r="A103" t="s">
        <v>8221</v>
      </c>
      <c r="B103">
        <v>0</v>
      </c>
    </row>
    <row r="104" spans="1:2">
      <c r="A104" t="s">
        <v>8221</v>
      </c>
      <c r="B104">
        <v>17</v>
      </c>
    </row>
    <row r="105" spans="1:2">
      <c r="A105" t="s">
        <v>8221</v>
      </c>
      <c r="B105">
        <v>2</v>
      </c>
    </row>
    <row r="106" spans="1:2">
      <c r="A106" t="s">
        <v>8221</v>
      </c>
      <c r="B106">
        <v>1</v>
      </c>
    </row>
    <row r="107" spans="1:2">
      <c r="A107" t="s">
        <v>8221</v>
      </c>
      <c r="B107">
        <v>2</v>
      </c>
    </row>
    <row r="108" spans="1:2">
      <c r="A108" t="s">
        <v>8221</v>
      </c>
      <c r="B108">
        <v>16</v>
      </c>
    </row>
    <row r="109" spans="1:2">
      <c r="A109" t="s">
        <v>8221</v>
      </c>
      <c r="B109">
        <v>1</v>
      </c>
    </row>
    <row r="110" spans="1:2">
      <c r="A110" t="s">
        <v>8221</v>
      </c>
      <c r="B110">
        <v>4</v>
      </c>
    </row>
    <row r="111" spans="1:2">
      <c r="A111" t="s">
        <v>8221</v>
      </c>
      <c r="B111">
        <v>5</v>
      </c>
    </row>
    <row r="112" spans="1:2">
      <c r="A112" t="s">
        <v>8221</v>
      </c>
      <c r="B112">
        <v>7</v>
      </c>
    </row>
    <row r="113" spans="1:2">
      <c r="A113" t="s">
        <v>8221</v>
      </c>
      <c r="B113">
        <v>0</v>
      </c>
    </row>
    <row r="114" spans="1:2">
      <c r="A114" t="s">
        <v>8221</v>
      </c>
      <c r="B114">
        <v>12</v>
      </c>
    </row>
    <row r="115" spans="1:2">
      <c r="A115" t="s">
        <v>8221</v>
      </c>
      <c r="B115">
        <v>2</v>
      </c>
    </row>
    <row r="116" spans="1:2">
      <c r="A116" t="s">
        <v>8221</v>
      </c>
      <c r="B116">
        <v>5</v>
      </c>
    </row>
    <row r="117" spans="1:2">
      <c r="A117" t="s">
        <v>8221</v>
      </c>
      <c r="B117">
        <v>2</v>
      </c>
    </row>
    <row r="118" spans="1:2">
      <c r="A118" t="s">
        <v>8221</v>
      </c>
      <c r="B118">
        <v>3</v>
      </c>
    </row>
    <row r="119" spans="1:2">
      <c r="A119" t="s">
        <v>8221</v>
      </c>
      <c r="B119">
        <v>0</v>
      </c>
    </row>
    <row r="120" spans="1:2">
      <c r="A120" t="s">
        <v>8221</v>
      </c>
      <c r="B120">
        <v>49</v>
      </c>
    </row>
    <row r="121" spans="1:2">
      <c r="A121" t="s">
        <v>8221</v>
      </c>
      <c r="B121">
        <v>1</v>
      </c>
    </row>
    <row r="122" spans="1:2">
      <c r="A122" t="s">
        <v>8221</v>
      </c>
      <c r="B122">
        <v>2</v>
      </c>
    </row>
    <row r="123" spans="1:2">
      <c r="A123" t="s">
        <v>8221</v>
      </c>
      <c r="B123">
        <v>0</v>
      </c>
    </row>
    <row r="124" spans="1:2">
      <c r="A124" t="s">
        <v>8221</v>
      </c>
      <c r="B124">
        <v>0</v>
      </c>
    </row>
    <row r="125" spans="1:2">
      <c r="A125" t="s">
        <v>8221</v>
      </c>
      <c r="B125">
        <v>11</v>
      </c>
    </row>
    <row r="126" spans="1:2">
      <c r="A126" t="s">
        <v>8221</v>
      </c>
      <c r="B126">
        <v>1</v>
      </c>
    </row>
    <row r="127" spans="1:2">
      <c r="A127" t="s">
        <v>8221</v>
      </c>
      <c r="B127">
        <v>8</v>
      </c>
    </row>
    <row r="128" spans="1:2">
      <c r="A128" t="s">
        <v>8221</v>
      </c>
      <c r="B128">
        <v>5</v>
      </c>
    </row>
    <row r="129" spans="1:2">
      <c r="A129" t="s">
        <v>8221</v>
      </c>
      <c r="B129">
        <v>39</v>
      </c>
    </row>
    <row r="130" spans="1:2">
      <c r="A130" t="s">
        <v>8221</v>
      </c>
      <c r="B130">
        <v>0</v>
      </c>
    </row>
    <row r="131" spans="1:2">
      <c r="A131" t="s">
        <v>8221</v>
      </c>
      <c r="B131">
        <v>0</v>
      </c>
    </row>
    <row r="132" spans="1:2">
      <c r="A132" t="s">
        <v>8221</v>
      </c>
      <c r="B132">
        <v>2</v>
      </c>
    </row>
    <row r="133" spans="1:2">
      <c r="A133" t="s">
        <v>8221</v>
      </c>
      <c r="B133">
        <v>170</v>
      </c>
    </row>
    <row r="134" spans="1:2">
      <c r="A134" t="s">
        <v>8221</v>
      </c>
      <c r="B134">
        <v>5</v>
      </c>
    </row>
    <row r="135" spans="1:2">
      <c r="A135" t="s">
        <v>8221</v>
      </c>
      <c r="B135">
        <v>14</v>
      </c>
    </row>
    <row r="136" spans="1:2">
      <c r="A136" t="s">
        <v>8221</v>
      </c>
      <c r="B136">
        <v>1</v>
      </c>
    </row>
    <row r="137" spans="1:2">
      <c r="A137" t="s">
        <v>8221</v>
      </c>
      <c r="B137">
        <v>0</v>
      </c>
    </row>
    <row r="138" spans="1:2">
      <c r="A138" t="s">
        <v>8221</v>
      </c>
      <c r="B138">
        <v>124</v>
      </c>
    </row>
    <row r="139" spans="1:2">
      <c r="A139" t="s">
        <v>8221</v>
      </c>
      <c r="B139">
        <v>0</v>
      </c>
    </row>
    <row r="140" spans="1:2">
      <c r="A140" t="s">
        <v>8221</v>
      </c>
      <c r="B140">
        <v>0</v>
      </c>
    </row>
    <row r="141" spans="1:2">
      <c r="A141" t="s">
        <v>8221</v>
      </c>
      <c r="B141">
        <v>55</v>
      </c>
    </row>
    <row r="142" spans="1:2">
      <c r="A142" t="s">
        <v>8221</v>
      </c>
      <c r="B142">
        <v>140</v>
      </c>
    </row>
    <row r="143" spans="1:2">
      <c r="A143" t="s">
        <v>8221</v>
      </c>
      <c r="B143">
        <v>21</v>
      </c>
    </row>
    <row r="144" spans="1:2">
      <c r="A144" t="s">
        <v>8221</v>
      </c>
      <c r="B144">
        <v>1</v>
      </c>
    </row>
    <row r="145" spans="1:2">
      <c r="A145" t="s">
        <v>8221</v>
      </c>
      <c r="B145">
        <v>147</v>
      </c>
    </row>
    <row r="146" spans="1:2">
      <c r="A146" t="s">
        <v>8221</v>
      </c>
      <c r="B146">
        <v>11</v>
      </c>
    </row>
    <row r="147" spans="1:2">
      <c r="A147" t="s">
        <v>8221</v>
      </c>
      <c r="B147">
        <v>125</v>
      </c>
    </row>
    <row r="148" spans="1:2">
      <c r="A148" t="s">
        <v>8221</v>
      </c>
      <c r="B148">
        <v>1</v>
      </c>
    </row>
    <row r="149" spans="1:2">
      <c r="A149" t="s">
        <v>8221</v>
      </c>
      <c r="B149">
        <v>0</v>
      </c>
    </row>
    <row r="150" spans="1:2">
      <c r="A150" t="s">
        <v>8221</v>
      </c>
      <c r="B150">
        <v>0</v>
      </c>
    </row>
    <row r="151" spans="1:2">
      <c r="A151" t="s">
        <v>8221</v>
      </c>
      <c r="B151">
        <v>3</v>
      </c>
    </row>
    <row r="152" spans="1:2">
      <c r="A152" t="s">
        <v>8221</v>
      </c>
      <c r="B152">
        <v>0</v>
      </c>
    </row>
    <row r="153" spans="1:2">
      <c r="A153" t="s">
        <v>8221</v>
      </c>
      <c r="B153">
        <v>0</v>
      </c>
    </row>
    <row r="154" spans="1:2">
      <c r="A154" t="s">
        <v>8221</v>
      </c>
      <c r="B154">
        <v>0</v>
      </c>
    </row>
    <row r="155" spans="1:2">
      <c r="A155" t="s">
        <v>8221</v>
      </c>
      <c r="B155">
        <v>0</v>
      </c>
    </row>
    <row r="156" spans="1:2">
      <c r="A156" t="s">
        <v>8221</v>
      </c>
      <c r="B156">
        <v>3</v>
      </c>
    </row>
    <row r="157" spans="1:2">
      <c r="A157" t="s">
        <v>8221</v>
      </c>
      <c r="B157">
        <v>0</v>
      </c>
    </row>
    <row r="158" spans="1:2">
      <c r="A158" t="s">
        <v>8221</v>
      </c>
      <c r="B158">
        <v>1</v>
      </c>
    </row>
    <row r="159" spans="1:2">
      <c r="A159" t="s">
        <v>8221</v>
      </c>
      <c r="B159">
        <v>3</v>
      </c>
    </row>
    <row r="160" spans="1:2">
      <c r="A160" t="s">
        <v>8221</v>
      </c>
      <c r="B160">
        <v>22</v>
      </c>
    </row>
    <row r="161" spans="1:2">
      <c r="A161" t="s">
        <v>8221</v>
      </c>
      <c r="B161">
        <v>26</v>
      </c>
    </row>
    <row r="162" spans="1:2">
      <c r="A162" t="s">
        <v>8221</v>
      </c>
      <c r="B162">
        <v>4</v>
      </c>
    </row>
    <row r="163" spans="1:2">
      <c r="A163" t="s">
        <v>8221</v>
      </c>
      <c r="B163">
        <v>0</v>
      </c>
    </row>
    <row r="164" spans="1:2">
      <c r="A164" t="s">
        <v>8221</v>
      </c>
      <c r="B164">
        <v>4</v>
      </c>
    </row>
    <row r="165" spans="1:2">
      <c r="A165" t="s">
        <v>8221</v>
      </c>
      <c r="B165">
        <v>9</v>
      </c>
    </row>
    <row r="166" spans="1:2">
      <c r="A166" t="s">
        <v>8221</v>
      </c>
      <c r="B166">
        <v>5</v>
      </c>
    </row>
    <row r="167" spans="1:2">
      <c r="A167" t="s">
        <v>8221</v>
      </c>
      <c r="B167">
        <v>14</v>
      </c>
    </row>
    <row r="168" spans="1:2">
      <c r="A168" t="s">
        <v>8221</v>
      </c>
      <c r="B168">
        <v>1</v>
      </c>
    </row>
    <row r="169" spans="1:2">
      <c r="A169" t="s">
        <v>8221</v>
      </c>
      <c r="B169">
        <v>10</v>
      </c>
    </row>
    <row r="170" spans="1:2">
      <c r="A170" t="s">
        <v>8221</v>
      </c>
      <c r="B170">
        <v>3</v>
      </c>
    </row>
    <row r="171" spans="1:2">
      <c r="A171" t="s">
        <v>8221</v>
      </c>
      <c r="B171">
        <v>1</v>
      </c>
    </row>
    <row r="172" spans="1:2">
      <c r="A172" t="s">
        <v>8221</v>
      </c>
      <c r="B172">
        <v>0</v>
      </c>
    </row>
    <row r="173" spans="1:2">
      <c r="A173" t="s">
        <v>8221</v>
      </c>
      <c r="B173">
        <v>5</v>
      </c>
    </row>
    <row r="174" spans="1:2">
      <c r="A174" t="s">
        <v>8221</v>
      </c>
      <c r="B174">
        <v>2</v>
      </c>
    </row>
    <row r="175" spans="1:2">
      <c r="A175" t="s">
        <v>8221</v>
      </c>
      <c r="B175">
        <v>68</v>
      </c>
    </row>
    <row r="176" spans="1:2">
      <c r="A176" t="s">
        <v>8221</v>
      </c>
      <c r="B176">
        <v>3</v>
      </c>
    </row>
    <row r="177" spans="1:2">
      <c r="A177" t="s">
        <v>8221</v>
      </c>
      <c r="B177">
        <v>34</v>
      </c>
    </row>
    <row r="178" spans="1:2">
      <c r="A178" t="s">
        <v>8221</v>
      </c>
      <c r="B178">
        <v>0</v>
      </c>
    </row>
    <row r="179" spans="1:2">
      <c r="A179" t="s">
        <v>8221</v>
      </c>
      <c r="B179">
        <v>3</v>
      </c>
    </row>
    <row r="180" spans="1:2">
      <c r="A180" t="s">
        <v>8221</v>
      </c>
      <c r="B180">
        <v>0</v>
      </c>
    </row>
    <row r="181" spans="1:2">
      <c r="A181" t="s">
        <v>8221</v>
      </c>
      <c r="B181">
        <v>70</v>
      </c>
    </row>
    <row r="182" spans="1:2">
      <c r="A182" t="s">
        <v>8221</v>
      </c>
      <c r="B182">
        <v>1</v>
      </c>
    </row>
    <row r="183" spans="1:2">
      <c r="A183" t="s">
        <v>8221</v>
      </c>
      <c r="B183">
        <v>1</v>
      </c>
    </row>
    <row r="184" spans="1:2">
      <c r="A184" t="s">
        <v>8221</v>
      </c>
      <c r="B184">
        <v>1</v>
      </c>
    </row>
    <row r="185" spans="1:2">
      <c r="A185" t="s">
        <v>8221</v>
      </c>
      <c r="B185">
        <v>2</v>
      </c>
    </row>
    <row r="186" spans="1:2">
      <c r="A186" t="s">
        <v>8221</v>
      </c>
      <c r="B186">
        <v>2</v>
      </c>
    </row>
    <row r="187" spans="1:2">
      <c r="A187" t="s">
        <v>8221</v>
      </c>
      <c r="B187">
        <v>34</v>
      </c>
    </row>
    <row r="188" spans="1:2">
      <c r="A188" t="s">
        <v>8221</v>
      </c>
      <c r="B188">
        <v>2</v>
      </c>
    </row>
    <row r="189" spans="1:2">
      <c r="A189" t="s">
        <v>8221</v>
      </c>
      <c r="B189">
        <v>0</v>
      </c>
    </row>
    <row r="190" spans="1:2">
      <c r="A190" t="s">
        <v>8221</v>
      </c>
      <c r="B190">
        <v>1</v>
      </c>
    </row>
    <row r="191" spans="1:2">
      <c r="A191" t="s">
        <v>8221</v>
      </c>
      <c r="B191">
        <v>8</v>
      </c>
    </row>
    <row r="192" spans="1:2">
      <c r="A192" t="s">
        <v>8221</v>
      </c>
      <c r="B192">
        <v>4</v>
      </c>
    </row>
    <row r="193" spans="1:2">
      <c r="A193" t="s">
        <v>8221</v>
      </c>
      <c r="B193">
        <v>28</v>
      </c>
    </row>
    <row r="194" spans="1:2">
      <c r="A194" t="s">
        <v>8221</v>
      </c>
      <c r="B194">
        <v>0</v>
      </c>
    </row>
    <row r="195" spans="1:2">
      <c r="A195" t="s">
        <v>8221</v>
      </c>
      <c r="B195">
        <v>6</v>
      </c>
    </row>
    <row r="196" spans="1:2">
      <c r="A196" t="s">
        <v>8221</v>
      </c>
      <c r="B196">
        <v>22</v>
      </c>
    </row>
    <row r="197" spans="1:2">
      <c r="A197" t="s">
        <v>8221</v>
      </c>
      <c r="B197">
        <v>0</v>
      </c>
    </row>
    <row r="198" spans="1:2">
      <c r="A198" t="s">
        <v>8221</v>
      </c>
      <c r="B198">
        <v>1</v>
      </c>
    </row>
    <row r="199" spans="1:2">
      <c r="A199" t="s">
        <v>8221</v>
      </c>
      <c r="B199">
        <v>20</v>
      </c>
    </row>
    <row r="200" spans="1:2">
      <c r="A200" t="s">
        <v>8221</v>
      </c>
      <c r="B200">
        <v>0</v>
      </c>
    </row>
    <row r="201" spans="1:2">
      <c r="A201" t="s">
        <v>8221</v>
      </c>
      <c r="B201">
        <v>1</v>
      </c>
    </row>
    <row r="202" spans="1:2">
      <c r="A202" t="s">
        <v>8221</v>
      </c>
      <c r="B202">
        <v>3</v>
      </c>
    </row>
    <row r="203" spans="1:2">
      <c r="A203" t="s">
        <v>8221</v>
      </c>
      <c r="B203">
        <v>2</v>
      </c>
    </row>
    <row r="204" spans="1:2">
      <c r="A204" t="s">
        <v>8221</v>
      </c>
      <c r="B204">
        <v>0</v>
      </c>
    </row>
    <row r="205" spans="1:2">
      <c r="A205" t="s">
        <v>8221</v>
      </c>
      <c r="B205">
        <v>2</v>
      </c>
    </row>
    <row r="206" spans="1:2">
      <c r="A206" t="s">
        <v>8221</v>
      </c>
      <c r="B206">
        <v>1</v>
      </c>
    </row>
    <row r="207" spans="1:2">
      <c r="A207" t="s">
        <v>8221</v>
      </c>
      <c r="B207">
        <v>0</v>
      </c>
    </row>
    <row r="208" spans="1:2">
      <c r="A208" t="s">
        <v>8221</v>
      </c>
      <c r="B208">
        <v>1</v>
      </c>
    </row>
    <row r="209" spans="1:2">
      <c r="A209" t="s">
        <v>8221</v>
      </c>
      <c r="B209">
        <v>0</v>
      </c>
    </row>
    <row r="210" spans="1:2">
      <c r="A210" t="s">
        <v>8221</v>
      </c>
      <c r="B210">
        <v>5</v>
      </c>
    </row>
    <row r="211" spans="1:2">
      <c r="A211" t="s">
        <v>8221</v>
      </c>
      <c r="B211">
        <v>1</v>
      </c>
    </row>
    <row r="212" spans="1:2">
      <c r="A212" t="s">
        <v>8221</v>
      </c>
      <c r="B212">
        <v>1</v>
      </c>
    </row>
    <row r="213" spans="1:2">
      <c r="A213" t="s">
        <v>8221</v>
      </c>
      <c r="B213">
        <v>2</v>
      </c>
    </row>
    <row r="214" spans="1:2">
      <c r="A214" t="s">
        <v>8221</v>
      </c>
      <c r="B214">
        <v>0</v>
      </c>
    </row>
    <row r="215" spans="1:2">
      <c r="A215" t="s">
        <v>8221</v>
      </c>
      <c r="B215">
        <v>9</v>
      </c>
    </row>
    <row r="216" spans="1:2">
      <c r="A216" t="s">
        <v>8221</v>
      </c>
      <c r="B216">
        <v>4</v>
      </c>
    </row>
    <row r="217" spans="1:2">
      <c r="A217" t="s">
        <v>8221</v>
      </c>
      <c r="B217">
        <v>4</v>
      </c>
    </row>
    <row r="218" spans="1:2">
      <c r="A218" t="s">
        <v>8221</v>
      </c>
      <c r="B218">
        <v>1</v>
      </c>
    </row>
    <row r="219" spans="1:2">
      <c r="A219" t="s">
        <v>8221</v>
      </c>
      <c r="B219">
        <v>1</v>
      </c>
    </row>
    <row r="220" spans="1:2">
      <c r="A220" t="s">
        <v>8221</v>
      </c>
      <c r="B220">
        <v>7</v>
      </c>
    </row>
    <row r="221" spans="1:2">
      <c r="A221" t="s">
        <v>8221</v>
      </c>
      <c r="B221">
        <v>5</v>
      </c>
    </row>
    <row r="222" spans="1:2">
      <c r="A222" t="s">
        <v>8221</v>
      </c>
      <c r="B222">
        <v>1</v>
      </c>
    </row>
    <row r="223" spans="1:2">
      <c r="A223" t="s">
        <v>8221</v>
      </c>
      <c r="B223">
        <v>0</v>
      </c>
    </row>
    <row r="224" spans="1:2">
      <c r="A224" t="s">
        <v>8221</v>
      </c>
      <c r="B224">
        <v>0</v>
      </c>
    </row>
    <row r="225" spans="1:2">
      <c r="A225" t="s">
        <v>8221</v>
      </c>
      <c r="B225">
        <v>1</v>
      </c>
    </row>
    <row r="226" spans="1:2">
      <c r="A226" t="s">
        <v>8221</v>
      </c>
      <c r="B226">
        <v>2</v>
      </c>
    </row>
    <row r="227" spans="1:2">
      <c r="A227" t="s">
        <v>8221</v>
      </c>
      <c r="B227">
        <v>0</v>
      </c>
    </row>
    <row r="228" spans="1:2">
      <c r="A228" t="s">
        <v>8221</v>
      </c>
      <c r="B228">
        <v>4</v>
      </c>
    </row>
    <row r="229" spans="1:2">
      <c r="A229" t="s">
        <v>8221</v>
      </c>
      <c r="B229">
        <v>7</v>
      </c>
    </row>
    <row r="230" spans="1:2">
      <c r="A230" t="s">
        <v>8221</v>
      </c>
      <c r="B230">
        <v>2</v>
      </c>
    </row>
    <row r="231" spans="1:2">
      <c r="A231" t="s">
        <v>8221</v>
      </c>
      <c r="B231">
        <v>1</v>
      </c>
    </row>
    <row r="232" spans="1:2">
      <c r="A232" t="s">
        <v>8221</v>
      </c>
      <c r="B232">
        <v>9</v>
      </c>
    </row>
    <row r="233" spans="1:2">
      <c r="A233" t="s">
        <v>8221</v>
      </c>
      <c r="B233">
        <v>2</v>
      </c>
    </row>
    <row r="234" spans="1:2">
      <c r="A234" t="s">
        <v>8221</v>
      </c>
      <c r="B234">
        <v>1</v>
      </c>
    </row>
    <row r="235" spans="1:2">
      <c r="A235" t="s">
        <v>8221</v>
      </c>
      <c r="B235">
        <v>7</v>
      </c>
    </row>
    <row r="236" spans="1:2">
      <c r="A236" t="s">
        <v>8221</v>
      </c>
      <c r="B236">
        <v>2</v>
      </c>
    </row>
    <row r="237" spans="1:2">
      <c r="A237" t="s">
        <v>8221</v>
      </c>
      <c r="B237">
        <v>8</v>
      </c>
    </row>
    <row r="238" spans="1:2">
      <c r="A238" t="s">
        <v>8221</v>
      </c>
      <c r="B238">
        <v>2</v>
      </c>
    </row>
    <row r="239" spans="1:2">
      <c r="A239" t="s">
        <v>8221</v>
      </c>
      <c r="B239">
        <v>2</v>
      </c>
    </row>
    <row r="240" spans="1:2">
      <c r="A240" t="s">
        <v>8221</v>
      </c>
      <c r="B240">
        <v>7</v>
      </c>
    </row>
    <row r="241" spans="1:2">
      <c r="A241" t="s">
        <v>8221</v>
      </c>
      <c r="B241">
        <v>2</v>
      </c>
    </row>
    <row r="242" spans="1:2">
      <c r="A242" t="s">
        <v>8221</v>
      </c>
      <c r="B242">
        <v>18</v>
      </c>
    </row>
    <row r="243" spans="1:2">
      <c r="A243" t="s">
        <v>8221</v>
      </c>
      <c r="B243">
        <v>9</v>
      </c>
    </row>
    <row r="244" spans="1:2">
      <c r="A244" t="s">
        <v>8221</v>
      </c>
      <c r="B244">
        <v>4</v>
      </c>
    </row>
    <row r="245" spans="1:2">
      <c r="A245" t="s">
        <v>8221</v>
      </c>
      <c r="B245">
        <v>7</v>
      </c>
    </row>
    <row r="246" spans="1:2">
      <c r="A246" t="s">
        <v>8221</v>
      </c>
      <c r="B246">
        <v>29</v>
      </c>
    </row>
    <row r="247" spans="1:2">
      <c r="A247" t="s">
        <v>8221</v>
      </c>
      <c r="B247">
        <v>12</v>
      </c>
    </row>
    <row r="248" spans="1:2">
      <c r="A248" t="s">
        <v>8221</v>
      </c>
      <c r="B248">
        <v>4</v>
      </c>
    </row>
    <row r="249" spans="1:2">
      <c r="A249" t="s">
        <v>8221</v>
      </c>
      <c r="B249">
        <v>28</v>
      </c>
    </row>
    <row r="250" spans="1:2">
      <c r="A250" t="s">
        <v>8221</v>
      </c>
      <c r="B250">
        <v>25</v>
      </c>
    </row>
    <row r="251" spans="1:2">
      <c r="A251" t="s">
        <v>8221</v>
      </c>
      <c r="B251">
        <v>28</v>
      </c>
    </row>
    <row r="252" spans="1:2">
      <c r="A252" t="s">
        <v>8221</v>
      </c>
      <c r="B252">
        <v>310</v>
      </c>
    </row>
    <row r="253" spans="1:2">
      <c r="A253" t="s">
        <v>8221</v>
      </c>
      <c r="B253">
        <v>15</v>
      </c>
    </row>
    <row r="254" spans="1:2">
      <c r="A254" t="s">
        <v>8221</v>
      </c>
      <c r="B254">
        <v>215</v>
      </c>
    </row>
    <row r="255" spans="1:2">
      <c r="A255" t="s">
        <v>8221</v>
      </c>
      <c r="B255">
        <v>3</v>
      </c>
    </row>
    <row r="256" spans="1:2">
      <c r="A256" t="s">
        <v>8221</v>
      </c>
      <c r="B256">
        <v>2</v>
      </c>
    </row>
    <row r="257" spans="1:2">
      <c r="A257" t="s">
        <v>8221</v>
      </c>
      <c r="B257">
        <v>26</v>
      </c>
    </row>
    <row r="258" spans="1:2">
      <c r="A258" t="s">
        <v>8221</v>
      </c>
      <c r="B258">
        <v>24</v>
      </c>
    </row>
    <row r="259" spans="1:2">
      <c r="A259" t="s">
        <v>8221</v>
      </c>
      <c r="B259">
        <v>96</v>
      </c>
    </row>
    <row r="260" spans="1:2">
      <c r="A260" t="s">
        <v>8221</v>
      </c>
      <c r="B260">
        <v>17</v>
      </c>
    </row>
    <row r="261" spans="1:2">
      <c r="A261" t="s">
        <v>8221</v>
      </c>
      <c r="B261">
        <v>94</v>
      </c>
    </row>
    <row r="262" spans="1:2">
      <c r="A262" t="s">
        <v>8221</v>
      </c>
      <c r="B262">
        <v>129</v>
      </c>
    </row>
    <row r="263" spans="1:2">
      <c r="A263" t="s">
        <v>8221</v>
      </c>
      <c r="B263">
        <v>1</v>
      </c>
    </row>
    <row r="264" spans="1:2">
      <c r="A264" t="s">
        <v>8221</v>
      </c>
      <c r="B264">
        <v>4</v>
      </c>
    </row>
    <row r="265" spans="1:2">
      <c r="A265" t="s">
        <v>8221</v>
      </c>
      <c r="B265">
        <v>3</v>
      </c>
    </row>
    <row r="266" spans="1:2">
      <c r="A266" t="s">
        <v>8221</v>
      </c>
      <c r="B266">
        <v>135</v>
      </c>
    </row>
    <row r="267" spans="1:2">
      <c r="A267" t="s">
        <v>8221</v>
      </c>
      <c r="B267">
        <v>10</v>
      </c>
    </row>
    <row r="268" spans="1:2">
      <c r="A268" t="s">
        <v>8221</v>
      </c>
      <c r="B268">
        <v>0</v>
      </c>
    </row>
    <row r="269" spans="1:2">
      <c r="A269" t="s">
        <v>8221</v>
      </c>
      <c r="B269">
        <v>6</v>
      </c>
    </row>
    <row r="270" spans="1:2">
      <c r="A270" t="s">
        <v>8221</v>
      </c>
      <c r="B270">
        <v>36</v>
      </c>
    </row>
    <row r="271" spans="1:2">
      <c r="A271" t="s">
        <v>8221</v>
      </c>
      <c r="B271">
        <v>336</v>
      </c>
    </row>
    <row r="272" spans="1:2">
      <c r="A272" t="s">
        <v>8221</v>
      </c>
      <c r="B272">
        <v>34</v>
      </c>
    </row>
    <row r="273" spans="1:2">
      <c r="A273" t="s">
        <v>8221</v>
      </c>
      <c r="B273">
        <v>10</v>
      </c>
    </row>
    <row r="274" spans="1:2">
      <c r="A274" t="s">
        <v>8221</v>
      </c>
      <c r="B274">
        <v>201</v>
      </c>
    </row>
    <row r="275" spans="1:2">
      <c r="A275" t="s">
        <v>8221</v>
      </c>
      <c r="B275">
        <v>296</v>
      </c>
    </row>
    <row r="276" spans="1:2">
      <c r="A276" t="s">
        <v>8221</v>
      </c>
      <c r="B276">
        <v>7</v>
      </c>
    </row>
    <row r="277" spans="1:2">
      <c r="A277" t="s">
        <v>8221</v>
      </c>
      <c r="B277">
        <v>7</v>
      </c>
    </row>
    <row r="278" spans="1:2">
      <c r="A278" t="s">
        <v>8221</v>
      </c>
      <c r="B278">
        <v>1</v>
      </c>
    </row>
    <row r="279" spans="1:2">
      <c r="A279" t="s">
        <v>8221</v>
      </c>
      <c r="B279">
        <v>114</v>
      </c>
    </row>
    <row r="280" spans="1:2">
      <c r="A280" t="s">
        <v>8221</v>
      </c>
      <c r="B280">
        <v>29</v>
      </c>
    </row>
    <row r="281" spans="1:2">
      <c r="A281" t="s">
        <v>8221</v>
      </c>
      <c r="B281">
        <v>890</v>
      </c>
    </row>
    <row r="282" spans="1:2">
      <c r="A282" t="s">
        <v>8221</v>
      </c>
      <c r="B282">
        <v>31</v>
      </c>
    </row>
    <row r="283" spans="1:2">
      <c r="A283" t="s">
        <v>8221</v>
      </c>
      <c r="B283">
        <v>21</v>
      </c>
    </row>
    <row r="284" spans="1:2">
      <c r="A284" t="s">
        <v>8221</v>
      </c>
      <c r="B284">
        <v>37</v>
      </c>
    </row>
    <row r="285" spans="1:2">
      <c r="A285" t="s">
        <v>8221</v>
      </c>
      <c r="B285">
        <v>7</v>
      </c>
    </row>
    <row r="286" spans="1:2">
      <c r="A286" t="s">
        <v>8221</v>
      </c>
      <c r="B286">
        <v>4</v>
      </c>
    </row>
    <row r="287" spans="1:2">
      <c r="A287" t="s">
        <v>8221</v>
      </c>
      <c r="B287">
        <v>5</v>
      </c>
    </row>
    <row r="288" spans="1:2">
      <c r="A288" t="s">
        <v>8221</v>
      </c>
      <c r="B288">
        <v>0</v>
      </c>
    </row>
    <row r="289" spans="1:2">
      <c r="A289" t="s">
        <v>8221</v>
      </c>
      <c r="B289">
        <v>456</v>
      </c>
    </row>
    <row r="290" spans="1:2">
      <c r="A290" t="s">
        <v>8221</v>
      </c>
      <c r="B290">
        <v>369</v>
      </c>
    </row>
    <row r="291" spans="1:2">
      <c r="A291" t="s">
        <v>8221</v>
      </c>
      <c r="B291">
        <v>2</v>
      </c>
    </row>
    <row r="292" spans="1:2">
      <c r="A292" t="s">
        <v>8221</v>
      </c>
      <c r="B292">
        <v>0</v>
      </c>
    </row>
    <row r="293" spans="1:2">
      <c r="A293" t="s">
        <v>8221</v>
      </c>
      <c r="B293">
        <v>338</v>
      </c>
    </row>
    <row r="294" spans="1:2">
      <c r="A294" t="s">
        <v>8221</v>
      </c>
      <c r="B294">
        <v>4</v>
      </c>
    </row>
    <row r="295" spans="1:2">
      <c r="A295" t="s">
        <v>8221</v>
      </c>
      <c r="B295">
        <v>1</v>
      </c>
    </row>
    <row r="296" spans="1:2">
      <c r="A296" t="s">
        <v>8221</v>
      </c>
      <c r="B296">
        <v>28</v>
      </c>
    </row>
    <row r="297" spans="1:2">
      <c r="A297" t="s">
        <v>8221</v>
      </c>
      <c r="B297">
        <v>12</v>
      </c>
    </row>
    <row r="298" spans="1:2">
      <c r="A298" t="s">
        <v>8221</v>
      </c>
      <c r="B298">
        <v>16</v>
      </c>
    </row>
    <row r="299" spans="1:2">
      <c r="A299" t="s">
        <v>8221</v>
      </c>
      <c r="B299">
        <v>4</v>
      </c>
    </row>
    <row r="300" spans="1:2">
      <c r="A300" t="s">
        <v>8221</v>
      </c>
      <c r="B300">
        <v>4</v>
      </c>
    </row>
    <row r="301" spans="1:2">
      <c r="A301" t="s">
        <v>8221</v>
      </c>
      <c r="B301">
        <v>10</v>
      </c>
    </row>
    <row r="302" spans="1:2">
      <c r="A302" t="s">
        <v>8221</v>
      </c>
      <c r="B302">
        <v>0</v>
      </c>
    </row>
    <row r="303" spans="1:2">
      <c r="A303" t="s">
        <v>8221</v>
      </c>
      <c r="B303">
        <v>6</v>
      </c>
    </row>
    <row r="304" spans="1:2">
      <c r="A304" t="s">
        <v>8221</v>
      </c>
      <c r="B304">
        <v>0</v>
      </c>
    </row>
    <row r="305" spans="1:2">
      <c r="A305" t="s">
        <v>8221</v>
      </c>
      <c r="B305">
        <v>1</v>
      </c>
    </row>
    <row r="306" spans="1:2">
      <c r="A306" t="s">
        <v>8221</v>
      </c>
      <c r="B306">
        <v>0</v>
      </c>
    </row>
    <row r="307" spans="1:2">
      <c r="A307" t="s">
        <v>8221</v>
      </c>
      <c r="B307">
        <v>44</v>
      </c>
    </row>
    <row r="308" spans="1:2">
      <c r="A308" t="s">
        <v>8221</v>
      </c>
      <c r="B308">
        <v>0</v>
      </c>
    </row>
    <row r="309" spans="1:2">
      <c r="A309" t="s">
        <v>8221</v>
      </c>
      <c r="B309">
        <v>3</v>
      </c>
    </row>
    <row r="310" spans="1:2">
      <c r="A310" t="s">
        <v>8221</v>
      </c>
      <c r="B310">
        <v>0</v>
      </c>
    </row>
    <row r="311" spans="1:2">
      <c r="A311" t="s">
        <v>8221</v>
      </c>
      <c r="B311">
        <v>52</v>
      </c>
    </row>
    <row r="312" spans="1:2">
      <c r="A312" t="s">
        <v>8221</v>
      </c>
      <c r="B312">
        <v>0</v>
      </c>
    </row>
    <row r="313" spans="1:2">
      <c r="A313" t="s">
        <v>8221</v>
      </c>
      <c r="B313">
        <v>1</v>
      </c>
    </row>
    <row r="314" spans="1:2">
      <c r="A314" t="s">
        <v>8221</v>
      </c>
      <c r="B314">
        <v>1</v>
      </c>
    </row>
    <row r="315" spans="1:2">
      <c r="A315" t="s">
        <v>8221</v>
      </c>
      <c r="B315">
        <v>2</v>
      </c>
    </row>
    <row r="316" spans="1:2">
      <c r="A316" t="s">
        <v>8221</v>
      </c>
      <c r="B316">
        <v>9</v>
      </c>
    </row>
    <row r="317" spans="1:2">
      <c r="A317" t="s">
        <v>8221</v>
      </c>
      <c r="B317">
        <v>5</v>
      </c>
    </row>
    <row r="318" spans="1:2">
      <c r="A318" t="s">
        <v>8221</v>
      </c>
      <c r="B318">
        <v>57</v>
      </c>
    </row>
    <row r="319" spans="1:2">
      <c r="A319" t="s">
        <v>8221</v>
      </c>
      <c r="B319">
        <v>3</v>
      </c>
    </row>
    <row r="320" spans="1:2">
      <c r="A320" t="s">
        <v>8221</v>
      </c>
      <c r="B320">
        <v>1</v>
      </c>
    </row>
    <row r="321" spans="1:2">
      <c r="A321" t="s">
        <v>8221</v>
      </c>
      <c r="B321">
        <v>6</v>
      </c>
    </row>
    <row r="322" spans="1:2">
      <c r="A322" t="s">
        <v>8221</v>
      </c>
      <c r="B322">
        <v>48</v>
      </c>
    </row>
    <row r="323" spans="1:2">
      <c r="A323" t="s">
        <v>8221</v>
      </c>
      <c r="B323">
        <v>2</v>
      </c>
    </row>
    <row r="324" spans="1:2">
      <c r="A324" t="s">
        <v>8221</v>
      </c>
      <c r="B324">
        <v>4</v>
      </c>
    </row>
    <row r="325" spans="1:2">
      <c r="A325" t="s">
        <v>8221</v>
      </c>
      <c r="B325">
        <v>5</v>
      </c>
    </row>
    <row r="326" spans="1:2">
      <c r="A326" t="s">
        <v>8221</v>
      </c>
      <c r="B326">
        <v>79</v>
      </c>
    </row>
    <row r="327" spans="1:2">
      <c r="A327" t="s">
        <v>8221</v>
      </c>
      <c r="B327">
        <v>2</v>
      </c>
    </row>
    <row r="328" spans="1:2">
      <c r="A328" t="s">
        <v>8221</v>
      </c>
      <c r="B328">
        <v>11</v>
      </c>
    </row>
    <row r="329" spans="1:2">
      <c r="A329" t="s">
        <v>8221</v>
      </c>
      <c r="B329">
        <v>11</v>
      </c>
    </row>
    <row r="330" spans="1:2">
      <c r="A330" t="s">
        <v>8221</v>
      </c>
      <c r="B330">
        <v>1</v>
      </c>
    </row>
    <row r="331" spans="1:2">
      <c r="A331" t="s">
        <v>8221</v>
      </c>
      <c r="B331">
        <v>3</v>
      </c>
    </row>
    <row r="332" spans="1:2">
      <c r="A332" t="s">
        <v>8221</v>
      </c>
      <c r="B332">
        <v>5</v>
      </c>
    </row>
    <row r="333" spans="1:2">
      <c r="A333" t="s">
        <v>8221</v>
      </c>
      <c r="B333">
        <v>12</v>
      </c>
    </row>
    <row r="334" spans="1:2">
      <c r="A334" t="s">
        <v>8221</v>
      </c>
      <c r="B334">
        <v>2</v>
      </c>
    </row>
    <row r="335" spans="1:2">
      <c r="A335" t="s">
        <v>8221</v>
      </c>
      <c r="B335">
        <v>5</v>
      </c>
    </row>
    <row r="336" spans="1:2">
      <c r="A336" t="s">
        <v>8221</v>
      </c>
      <c r="B336">
        <v>21</v>
      </c>
    </row>
    <row r="337" spans="1:2">
      <c r="A337" t="s">
        <v>8221</v>
      </c>
      <c r="B337">
        <v>0</v>
      </c>
    </row>
    <row r="338" spans="1:2">
      <c r="A338" t="s">
        <v>8221</v>
      </c>
      <c r="B338">
        <v>45</v>
      </c>
    </row>
    <row r="339" spans="1:2">
      <c r="A339" t="s">
        <v>8221</v>
      </c>
      <c r="B339">
        <v>29</v>
      </c>
    </row>
    <row r="340" spans="1:2">
      <c r="A340" t="s">
        <v>8221</v>
      </c>
      <c r="B340">
        <v>2</v>
      </c>
    </row>
    <row r="341" spans="1:2">
      <c r="A341" t="s">
        <v>8221</v>
      </c>
      <c r="B341">
        <v>30</v>
      </c>
    </row>
    <row r="342" spans="1:2">
      <c r="A342" t="s">
        <v>8221</v>
      </c>
      <c r="B342">
        <v>8</v>
      </c>
    </row>
    <row r="343" spans="1:2">
      <c r="A343" t="s">
        <v>8221</v>
      </c>
      <c r="B343">
        <v>1</v>
      </c>
    </row>
    <row r="344" spans="1:2">
      <c r="A344" t="s">
        <v>8221</v>
      </c>
      <c r="B344">
        <v>14</v>
      </c>
    </row>
    <row r="345" spans="1:2">
      <c r="A345" t="s">
        <v>8221</v>
      </c>
      <c r="B345">
        <v>24</v>
      </c>
    </row>
    <row r="346" spans="1:2">
      <c r="A346" t="s">
        <v>8221</v>
      </c>
      <c r="B346">
        <v>2</v>
      </c>
    </row>
    <row r="347" spans="1:2">
      <c r="A347" t="s">
        <v>8221</v>
      </c>
      <c r="B347">
        <v>21</v>
      </c>
    </row>
    <row r="348" spans="1:2">
      <c r="A348" t="s">
        <v>8221</v>
      </c>
      <c r="B348">
        <v>7</v>
      </c>
    </row>
    <row r="349" spans="1:2">
      <c r="A349" t="s">
        <v>8221</v>
      </c>
      <c r="B349">
        <v>0</v>
      </c>
    </row>
    <row r="350" spans="1:2">
      <c r="A350" t="s">
        <v>8221</v>
      </c>
      <c r="B350">
        <v>4</v>
      </c>
    </row>
    <row r="351" spans="1:2">
      <c r="A351" t="s">
        <v>8221</v>
      </c>
      <c r="B351">
        <v>32</v>
      </c>
    </row>
    <row r="352" spans="1:2">
      <c r="A352" t="s">
        <v>8221</v>
      </c>
      <c r="B352">
        <v>4</v>
      </c>
    </row>
    <row r="353" spans="1:2">
      <c r="A353" t="s">
        <v>8221</v>
      </c>
      <c r="B353">
        <v>9</v>
      </c>
    </row>
    <row r="354" spans="1:2">
      <c r="A354" t="s">
        <v>8221</v>
      </c>
      <c r="B354">
        <v>17</v>
      </c>
    </row>
    <row r="355" spans="1:2">
      <c r="A355" t="s">
        <v>8221</v>
      </c>
      <c r="B355">
        <v>5</v>
      </c>
    </row>
    <row r="356" spans="1:2">
      <c r="A356" t="s">
        <v>8221</v>
      </c>
      <c r="B356">
        <v>53</v>
      </c>
    </row>
    <row r="357" spans="1:2">
      <c r="A357" t="s">
        <v>8221</v>
      </c>
      <c r="B357">
        <v>7</v>
      </c>
    </row>
    <row r="358" spans="1:2">
      <c r="A358" t="s">
        <v>8221</v>
      </c>
      <c r="B358">
        <v>72</v>
      </c>
    </row>
    <row r="359" spans="1:2">
      <c r="A359" t="s">
        <v>8221</v>
      </c>
      <c r="B359">
        <v>0</v>
      </c>
    </row>
    <row r="360" spans="1:2">
      <c r="A360" t="s">
        <v>8221</v>
      </c>
      <c r="B360">
        <v>2</v>
      </c>
    </row>
    <row r="361" spans="1:2">
      <c r="A361" t="s">
        <v>8221</v>
      </c>
      <c r="B361">
        <v>8</v>
      </c>
    </row>
    <row r="362" spans="1:2">
      <c r="A362" t="s">
        <v>8221</v>
      </c>
      <c r="B362">
        <v>2</v>
      </c>
    </row>
    <row r="363" spans="1:2">
      <c r="A363" t="s">
        <v>8221</v>
      </c>
      <c r="B363">
        <v>0</v>
      </c>
    </row>
    <row r="364" spans="1:2">
      <c r="A364" t="s">
        <v>8221</v>
      </c>
      <c r="B364">
        <v>3</v>
      </c>
    </row>
    <row r="365" spans="1:2">
      <c r="A365" t="s">
        <v>8221</v>
      </c>
      <c r="B365">
        <v>4</v>
      </c>
    </row>
    <row r="366" spans="1:2">
      <c r="A366" t="s">
        <v>8221</v>
      </c>
      <c r="B366">
        <v>3</v>
      </c>
    </row>
    <row r="367" spans="1:2">
      <c r="A367" t="s">
        <v>8221</v>
      </c>
      <c r="B367">
        <v>6</v>
      </c>
    </row>
    <row r="368" spans="1:2">
      <c r="A368" t="s">
        <v>8221</v>
      </c>
      <c r="B368">
        <v>0</v>
      </c>
    </row>
    <row r="369" spans="1:2">
      <c r="A369" t="s">
        <v>8221</v>
      </c>
      <c r="B369">
        <v>0</v>
      </c>
    </row>
    <row r="370" spans="1:2">
      <c r="A370" t="s">
        <v>8221</v>
      </c>
      <c r="B370">
        <v>0</v>
      </c>
    </row>
    <row r="371" spans="1:2">
      <c r="A371" t="s">
        <v>8221</v>
      </c>
      <c r="B371">
        <v>8</v>
      </c>
    </row>
    <row r="372" spans="1:2">
      <c r="A372" t="s">
        <v>8221</v>
      </c>
      <c r="B372">
        <v>5</v>
      </c>
    </row>
    <row r="373" spans="1:2">
      <c r="A373" t="s">
        <v>8221</v>
      </c>
      <c r="B373">
        <v>0</v>
      </c>
    </row>
    <row r="374" spans="1:2">
      <c r="A374" t="s">
        <v>8221</v>
      </c>
      <c r="B374">
        <v>2</v>
      </c>
    </row>
    <row r="375" spans="1:2">
      <c r="A375" t="s">
        <v>8221</v>
      </c>
      <c r="B375">
        <v>24</v>
      </c>
    </row>
    <row r="376" spans="1:2">
      <c r="A376" t="s">
        <v>8221</v>
      </c>
      <c r="B376">
        <v>0</v>
      </c>
    </row>
    <row r="377" spans="1:2">
      <c r="A377" t="s">
        <v>8221</v>
      </c>
      <c r="B377">
        <v>9</v>
      </c>
    </row>
    <row r="378" spans="1:2">
      <c r="A378" t="s">
        <v>8221</v>
      </c>
      <c r="B378">
        <v>0</v>
      </c>
    </row>
    <row r="379" spans="1:2">
      <c r="A379" t="s">
        <v>8221</v>
      </c>
      <c r="B379">
        <v>1</v>
      </c>
    </row>
    <row r="380" spans="1:2">
      <c r="A380" t="s">
        <v>8221</v>
      </c>
      <c r="B380">
        <v>10</v>
      </c>
    </row>
    <row r="381" spans="1:2">
      <c r="A381" t="s">
        <v>8221</v>
      </c>
      <c r="B381">
        <v>1</v>
      </c>
    </row>
    <row r="382" spans="1:2">
      <c r="A382" t="s">
        <v>8221</v>
      </c>
      <c r="B382">
        <v>0</v>
      </c>
    </row>
    <row r="383" spans="1:2">
      <c r="A383" t="s">
        <v>8221</v>
      </c>
      <c r="B383">
        <v>20</v>
      </c>
    </row>
    <row r="384" spans="1:2">
      <c r="A384" t="s">
        <v>8221</v>
      </c>
      <c r="B384">
        <v>30</v>
      </c>
    </row>
    <row r="385" spans="1:2">
      <c r="A385" t="s">
        <v>8221</v>
      </c>
      <c r="B385">
        <v>6</v>
      </c>
    </row>
    <row r="386" spans="1:2">
      <c r="A386" t="s">
        <v>8221</v>
      </c>
      <c r="B386">
        <v>15</v>
      </c>
    </row>
    <row r="387" spans="1:2">
      <c r="A387" t="s">
        <v>8221</v>
      </c>
      <c r="B387">
        <v>5</v>
      </c>
    </row>
    <row r="388" spans="1:2">
      <c r="A388" t="s">
        <v>8221</v>
      </c>
      <c r="B388">
        <v>0</v>
      </c>
    </row>
    <row r="389" spans="1:2">
      <c r="A389" t="s">
        <v>8221</v>
      </c>
      <c r="B389">
        <v>0</v>
      </c>
    </row>
    <row r="390" spans="1:2">
      <c r="A390" t="s">
        <v>8221</v>
      </c>
      <c r="B390">
        <v>28</v>
      </c>
    </row>
    <row r="391" spans="1:2">
      <c r="A391" t="s">
        <v>8221</v>
      </c>
      <c r="B391">
        <v>0</v>
      </c>
    </row>
    <row r="392" spans="1:2">
      <c r="A392" t="s">
        <v>8221</v>
      </c>
      <c r="B392">
        <v>5</v>
      </c>
    </row>
    <row r="393" spans="1:2">
      <c r="A393" t="s">
        <v>8221</v>
      </c>
      <c r="B393">
        <v>7</v>
      </c>
    </row>
    <row r="394" spans="1:2">
      <c r="A394" t="s">
        <v>8221</v>
      </c>
      <c r="B394">
        <v>30</v>
      </c>
    </row>
    <row r="395" spans="1:2">
      <c r="A395" t="s">
        <v>8221</v>
      </c>
      <c r="B395">
        <v>2</v>
      </c>
    </row>
    <row r="396" spans="1:2">
      <c r="A396" t="s">
        <v>8221</v>
      </c>
      <c r="B396">
        <v>30</v>
      </c>
    </row>
    <row r="397" spans="1:2">
      <c r="A397" t="s">
        <v>8221</v>
      </c>
      <c r="B397">
        <v>2</v>
      </c>
    </row>
    <row r="398" spans="1:2">
      <c r="A398" t="s">
        <v>8221</v>
      </c>
      <c r="B398">
        <v>0</v>
      </c>
    </row>
    <row r="399" spans="1:2">
      <c r="A399" t="s">
        <v>8221</v>
      </c>
      <c r="B399">
        <v>2</v>
      </c>
    </row>
    <row r="400" spans="1:2">
      <c r="A400" t="s">
        <v>8221</v>
      </c>
      <c r="B400">
        <v>1</v>
      </c>
    </row>
    <row r="401" spans="1:2">
      <c r="A401" t="s">
        <v>8221</v>
      </c>
      <c r="B401">
        <v>2</v>
      </c>
    </row>
    <row r="402" spans="1:2">
      <c r="A402" t="s">
        <v>8221</v>
      </c>
      <c r="B402">
        <v>14</v>
      </c>
    </row>
    <row r="403" spans="1:2">
      <c r="A403" t="s">
        <v>8221</v>
      </c>
      <c r="B403">
        <v>31</v>
      </c>
    </row>
    <row r="404" spans="1:2">
      <c r="A404" t="s">
        <v>8221</v>
      </c>
      <c r="B404">
        <v>16</v>
      </c>
    </row>
    <row r="405" spans="1:2">
      <c r="A405" t="s">
        <v>8221</v>
      </c>
      <c r="B405">
        <v>12</v>
      </c>
    </row>
    <row r="406" spans="1:2">
      <c r="A406" t="s">
        <v>8221</v>
      </c>
      <c r="B406">
        <v>96</v>
      </c>
    </row>
    <row r="407" spans="1:2">
      <c r="A407" t="s">
        <v>8221</v>
      </c>
      <c r="B407">
        <v>16</v>
      </c>
    </row>
    <row r="408" spans="1:2">
      <c r="A408" t="s">
        <v>8221</v>
      </c>
      <c r="B408">
        <v>5</v>
      </c>
    </row>
    <row r="409" spans="1:2">
      <c r="A409" t="s">
        <v>8221</v>
      </c>
      <c r="B409">
        <v>0</v>
      </c>
    </row>
    <row r="410" spans="1:2">
      <c r="A410" t="s">
        <v>8221</v>
      </c>
      <c r="B410">
        <v>8</v>
      </c>
    </row>
    <row r="411" spans="1:2">
      <c r="A411" t="s">
        <v>8221</v>
      </c>
      <c r="B411">
        <v>7</v>
      </c>
    </row>
    <row r="412" spans="1:2">
      <c r="A412" t="s">
        <v>8221</v>
      </c>
      <c r="B412">
        <v>24</v>
      </c>
    </row>
    <row r="413" spans="1:2">
      <c r="A413" t="s">
        <v>8221</v>
      </c>
      <c r="B413">
        <v>121</v>
      </c>
    </row>
    <row r="414" spans="1:2">
      <c r="A414" t="s">
        <v>8221</v>
      </c>
      <c r="B414">
        <v>196</v>
      </c>
    </row>
    <row r="415" spans="1:2">
      <c r="A415" t="s">
        <v>8221</v>
      </c>
      <c r="B415">
        <v>5</v>
      </c>
    </row>
    <row r="416" spans="1:2">
      <c r="A416" t="s">
        <v>8221</v>
      </c>
      <c r="B416">
        <v>73</v>
      </c>
    </row>
    <row r="417" spans="1:2">
      <c r="A417" t="s">
        <v>8221</v>
      </c>
      <c r="B417">
        <v>93</v>
      </c>
    </row>
    <row r="418" spans="1:2">
      <c r="A418" t="s">
        <v>8221</v>
      </c>
      <c r="B418">
        <v>17</v>
      </c>
    </row>
    <row r="419" spans="1:2">
      <c r="A419" t="s">
        <v>8221</v>
      </c>
      <c r="B419">
        <v>7</v>
      </c>
    </row>
    <row r="420" spans="1:2">
      <c r="A420" t="s">
        <v>8221</v>
      </c>
      <c r="B420">
        <v>17</v>
      </c>
    </row>
    <row r="421" spans="1:2">
      <c r="A421" t="s">
        <v>8221</v>
      </c>
      <c r="B421">
        <v>171</v>
      </c>
    </row>
    <row r="422" spans="1:2">
      <c r="A422" t="s">
        <v>8221</v>
      </c>
      <c r="B422">
        <v>188</v>
      </c>
    </row>
    <row r="423" spans="1:2">
      <c r="A423" t="s">
        <v>8221</v>
      </c>
      <c r="B423">
        <v>110</v>
      </c>
    </row>
    <row r="424" spans="1:2">
      <c r="A424" t="s">
        <v>8221</v>
      </c>
      <c r="B424">
        <v>37</v>
      </c>
    </row>
    <row r="425" spans="1:2">
      <c r="A425" t="s">
        <v>8221</v>
      </c>
      <c r="B425">
        <v>9</v>
      </c>
    </row>
    <row r="426" spans="1:2">
      <c r="A426" t="s">
        <v>8221</v>
      </c>
      <c r="B426">
        <v>29</v>
      </c>
    </row>
    <row r="427" spans="1:2">
      <c r="A427" t="s">
        <v>8221</v>
      </c>
      <c r="B427">
        <v>6</v>
      </c>
    </row>
    <row r="428" spans="1:2">
      <c r="A428" t="s">
        <v>8221</v>
      </c>
      <c r="B428">
        <v>30</v>
      </c>
    </row>
    <row r="429" spans="1:2">
      <c r="A429" t="s">
        <v>8221</v>
      </c>
      <c r="B429">
        <v>81</v>
      </c>
    </row>
    <row r="430" spans="1:2">
      <c r="A430" t="s">
        <v>8221</v>
      </c>
      <c r="B430">
        <v>4</v>
      </c>
    </row>
    <row r="431" spans="1:2">
      <c r="A431" t="s">
        <v>8221</v>
      </c>
      <c r="B431">
        <v>11</v>
      </c>
    </row>
    <row r="432" spans="1:2">
      <c r="A432" t="s">
        <v>8221</v>
      </c>
      <c r="B432">
        <v>14</v>
      </c>
    </row>
    <row r="433" spans="1:2">
      <c r="A433" t="s">
        <v>8221</v>
      </c>
      <c r="B433">
        <v>5</v>
      </c>
    </row>
    <row r="434" spans="1:2">
      <c r="A434" t="s">
        <v>8221</v>
      </c>
      <c r="B434">
        <v>45</v>
      </c>
    </row>
    <row r="435" spans="1:2">
      <c r="A435" t="s">
        <v>8221</v>
      </c>
      <c r="B435">
        <v>8</v>
      </c>
    </row>
    <row r="436" spans="1:2">
      <c r="A436" t="s">
        <v>8221</v>
      </c>
      <c r="B436">
        <v>3</v>
      </c>
    </row>
    <row r="437" spans="1:2">
      <c r="A437" t="s">
        <v>8221</v>
      </c>
      <c r="B437">
        <v>24</v>
      </c>
    </row>
    <row r="438" spans="1:2">
      <c r="A438" t="s">
        <v>8221</v>
      </c>
      <c r="B438">
        <v>18</v>
      </c>
    </row>
    <row r="439" spans="1:2">
      <c r="A439" t="s">
        <v>8221</v>
      </c>
      <c r="B439">
        <v>12</v>
      </c>
    </row>
    <row r="440" spans="1:2">
      <c r="A440" t="s">
        <v>8221</v>
      </c>
      <c r="B440">
        <v>123</v>
      </c>
    </row>
    <row r="441" spans="1:2">
      <c r="A441" t="s">
        <v>8221</v>
      </c>
      <c r="B441">
        <v>96</v>
      </c>
    </row>
    <row r="442" spans="1:2">
      <c r="A442" t="s">
        <v>8221</v>
      </c>
      <c r="B442">
        <v>31</v>
      </c>
    </row>
    <row r="443" spans="1:2">
      <c r="A443" t="s">
        <v>8221</v>
      </c>
      <c r="B443">
        <v>4</v>
      </c>
    </row>
    <row r="444" spans="1:2">
      <c r="A444" t="s">
        <v>8221</v>
      </c>
      <c r="B444">
        <v>3</v>
      </c>
    </row>
    <row r="445" spans="1:2">
      <c r="A445" t="s">
        <v>8221</v>
      </c>
      <c r="B445">
        <v>179</v>
      </c>
    </row>
    <row r="446" spans="1:2">
      <c r="A446" t="s">
        <v>8221</v>
      </c>
      <c r="B446">
        <v>3</v>
      </c>
    </row>
    <row r="447" spans="1:2">
      <c r="A447" t="s">
        <v>8221</v>
      </c>
      <c r="B447">
        <v>23</v>
      </c>
    </row>
    <row r="448" spans="1:2">
      <c r="A448" t="s">
        <v>8221</v>
      </c>
      <c r="B448">
        <v>23</v>
      </c>
    </row>
    <row r="449" spans="1:2">
      <c r="A449" t="s">
        <v>8221</v>
      </c>
      <c r="B449">
        <v>41</v>
      </c>
    </row>
    <row r="450" spans="1:2">
      <c r="A450" t="s">
        <v>8221</v>
      </c>
      <c r="B450">
        <v>0</v>
      </c>
    </row>
    <row r="451" spans="1:2">
      <c r="A451" t="s">
        <v>8221</v>
      </c>
      <c r="B451">
        <v>32</v>
      </c>
    </row>
    <row r="452" spans="1:2">
      <c r="A452" t="s">
        <v>8221</v>
      </c>
      <c r="B452">
        <v>2</v>
      </c>
    </row>
    <row r="453" spans="1:2">
      <c r="A453" t="s">
        <v>8221</v>
      </c>
      <c r="B453">
        <v>7</v>
      </c>
    </row>
    <row r="454" spans="1:2">
      <c r="A454" t="s">
        <v>8221</v>
      </c>
      <c r="B454">
        <v>4</v>
      </c>
    </row>
    <row r="455" spans="1:2">
      <c r="A455" t="s">
        <v>8221</v>
      </c>
      <c r="B455">
        <v>196</v>
      </c>
    </row>
    <row r="456" spans="1:2">
      <c r="A456" t="s">
        <v>8221</v>
      </c>
      <c r="B456">
        <v>11</v>
      </c>
    </row>
    <row r="457" spans="1:2">
      <c r="A457" t="s">
        <v>8221</v>
      </c>
      <c r="B457">
        <v>9</v>
      </c>
    </row>
    <row r="458" spans="1:2">
      <c r="A458" t="s">
        <v>8221</v>
      </c>
      <c r="B458">
        <v>5</v>
      </c>
    </row>
    <row r="459" spans="1:2">
      <c r="A459" t="s">
        <v>8221</v>
      </c>
      <c r="B459">
        <v>8</v>
      </c>
    </row>
    <row r="460" spans="1:2">
      <c r="A460" t="s">
        <v>8221</v>
      </c>
      <c r="B460">
        <v>229</v>
      </c>
    </row>
    <row r="461" spans="1:2">
      <c r="A461" t="s">
        <v>8221</v>
      </c>
      <c r="B461">
        <v>40</v>
      </c>
    </row>
    <row r="462" spans="1:2">
      <c r="A462" t="s">
        <v>8221</v>
      </c>
      <c r="B462">
        <v>123</v>
      </c>
    </row>
    <row r="463" spans="1:2">
      <c r="A463" t="s">
        <v>8221</v>
      </c>
      <c r="B463">
        <v>5</v>
      </c>
    </row>
    <row r="464" spans="1:2">
      <c r="A464" t="s">
        <v>8221</v>
      </c>
      <c r="B464">
        <v>148</v>
      </c>
    </row>
    <row r="465" spans="1:2">
      <c r="A465" t="s">
        <v>8221</v>
      </c>
      <c r="B465">
        <v>10</v>
      </c>
    </row>
    <row r="466" spans="1:2">
      <c r="A466" t="s">
        <v>8221</v>
      </c>
      <c r="B466">
        <v>4</v>
      </c>
    </row>
    <row r="467" spans="1:2">
      <c r="A467" t="s">
        <v>8221</v>
      </c>
      <c r="B467">
        <v>21</v>
      </c>
    </row>
    <row r="468" spans="1:2">
      <c r="A468" t="s">
        <v>8221</v>
      </c>
      <c r="B468">
        <v>2</v>
      </c>
    </row>
    <row r="469" spans="1:2">
      <c r="A469" t="s">
        <v>8221</v>
      </c>
      <c r="B469">
        <v>0</v>
      </c>
    </row>
    <row r="470" spans="1:2">
      <c r="A470" t="s">
        <v>8221</v>
      </c>
      <c r="B470">
        <v>4</v>
      </c>
    </row>
    <row r="471" spans="1:2">
      <c r="A471" t="s">
        <v>8221</v>
      </c>
      <c r="B471">
        <v>1</v>
      </c>
    </row>
    <row r="472" spans="1:2">
      <c r="A472" t="s">
        <v>8221</v>
      </c>
      <c r="B472">
        <v>30</v>
      </c>
    </row>
    <row r="473" spans="1:2">
      <c r="A473" t="s">
        <v>8221</v>
      </c>
      <c r="B473">
        <v>3</v>
      </c>
    </row>
    <row r="474" spans="1:2">
      <c r="A474" t="s">
        <v>8221</v>
      </c>
      <c r="B474">
        <v>975</v>
      </c>
    </row>
    <row r="475" spans="1:2">
      <c r="A475" t="s">
        <v>8221</v>
      </c>
      <c r="B475">
        <v>167</v>
      </c>
    </row>
    <row r="476" spans="1:2">
      <c r="A476" t="s">
        <v>8221</v>
      </c>
      <c r="B476">
        <v>5</v>
      </c>
    </row>
    <row r="477" spans="1:2">
      <c r="A477" t="s">
        <v>8221</v>
      </c>
      <c r="B477">
        <v>18</v>
      </c>
    </row>
    <row r="478" spans="1:2">
      <c r="A478" t="s">
        <v>8221</v>
      </c>
      <c r="B478">
        <v>98</v>
      </c>
    </row>
    <row r="479" spans="1:2">
      <c r="A479" t="s">
        <v>8221</v>
      </c>
      <c r="B479">
        <v>4</v>
      </c>
    </row>
    <row r="480" spans="1:2">
      <c r="A480" t="s">
        <v>8221</v>
      </c>
      <c r="B480">
        <v>3</v>
      </c>
    </row>
    <row r="481" spans="1:2">
      <c r="A481" t="s">
        <v>8221</v>
      </c>
      <c r="B481">
        <v>1</v>
      </c>
    </row>
    <row r="482" spans="1:2">
      <c r="A482" t="s">
        <v>8221</v>
      </c>
      <c r="B482">
        <v>0</v>
      </c>
    </row>
    <row r="483" spans="1:2">
      <c r="A483" t="s">
        <v>8221</v>
      </c>
      <c r="B483">
        <v>9</v>
      </c>
    </row>
    <row r="484" spans="1:2">
      <c r="A484" t="s">
        <v>8221</v>
      </c>
      <c r="B484">
        <v>2</v>
      </c>
    </row>
    <row r="485" spans="1:2">
      <c r="A485" t="s">
        <v>8221</v>
      </c>
      <c r="B485">
        <v>0</v>
      </c>
    </row>
    <row r="486" spans="1:2">
      <c r="A486" t="s">
        <v>8221</v>
      </c>
      <c r="B486">
        <v>147</v>
      </c>
    </row>
    <row r="487" spans="1:2">
      <c r="A487" t="s">
        <v>8221</v>
      </c>
      <c r="B487">
        <v>49</v>
      </c>
    </row>
    <row r="488" spans="1:2">
      <c r="A488" t="s">
        <v>8221</v>
      </c>
      <c r="B488">
        <v>1</v>
      </c>
    </row>
    <row r="489" spans="1:2">
      <c r="A489" t="s">
        <v>8221</v>
      </c>
      <c r="B489">
        <v>2</v>
      </c>
    </row>
    <row r="490" spans="1:2">
      <c r="A490" t="s">
        <v>8221</v>
      </c>
      <c r="B490">
        <v>7</v>
      </c>
    </row>
    <row r="491" spans="1:2">
      <c r="A491" t="s">
        <v>8221</v>
      </c>
      <c r="B491">
        <v>4</v>
      </c>
    </row>
    <row r="492" spans="1:2">
      <c r="A492" t="s">
        <v>8221</v>
      </c>
      <c r="B492">
        <v>27</v>
      </c>
    </row>
    <row r="493" spans="1:2">
      <c r="A493" t="s">
        <v>8221</v>
      </c>
      <c r="B493">
        <v>94</v>
      </c>
    </row>
    <row r="494" spans="1:2">
      <c r="A494" t="s">
        <v>8221</v>
      </c>
      <c r="B494">
        <v>29</v>
      </c>
    </row>
    <row r="495" spans="1:2">
      <c r="A495" t="s">
        <v>8221</v>
      </c>
      <c r="B495">
        <v>7</v>
      </c>
    </row>
    <row r="496" spans="1:2">
      <c r="A496" t="s">
        <v>8221</v>
      </c>
      <c r="B496">
        <v>22</v>
      </c>
    </row>
    <row r="497" spans="1:2">
      <c r="A497" t="s">
        <v>8221</v>
      </c>
      <c r="B497">
        <v>1</v>
      </c>
    </row>
    <row r="498" spans="1:2">
      <c r="A498" t="s">
        <v>8221</v>
      </c>
      <c r="B498">
        <v>10</v>
      </c>
    </row>
    <row r="499" spans="1:2">
      <c r="A499" t="s">
        <v>8221</v>
      </c>
      <c r="B499">
        <v>6</v>
      </c>
    </row>
    <row r="500" spans="1:2">
      <c r="A500" t="s">
        <v>8221</v>
      </c>
      <c r="B500">
        <v>24</v>
      </c>
    </row>
    <row r="501" spans="1:2">
      <c r="A501" t="s">
        <v>8221</v>
      </c>
      <c r="B501">
        <v>15</v>
      </c>
    </row>
    <row r="502" spans="1:2">
      <c r="A502" t="s">
        <v>8221</v>
      </c>
      <c r="B502">
        <v>37</v>
      </c>
    </row>
    <row r="503" spans="1:2">
      <c r="A503" t="s">
        <v>8221</v>
      </c>
      <c r="B503">
        <v>20</v>
      </c>
    </row>
    <row r="504" spans="1:2">
      <c r="A504" t="s">
        <v>8221</v>
      </c>
      <c r="B504">
        <v>7</v>
      </c>
    </row>
    <row r="505" spans="1:2">
      <c r="A505" t="s">
        <v>8221</v>
      </c>
      <c r="B505">
        <v>0</v>
      </c>
    </row>
    <row r="506" spans="1:2">
      <c r="A506" t="s">
        <v>8221</v>
      </c>
      <c r="B506">
        <v>21</v>
      </c>
    </row>
    <row r="507" spans="1:2">
      <c r="A507" t="s">
        <v>8221</v>
      </c>
      <c r="B507">
        <v>3</v>
      </c>
    </row>
    <row r="508" spans="1:2">
      <c r="A508" t="s">
        <v>8221</v>
      </c>
      <c r="B508">
        <v>11</v>
      </c>
    </row>
    <row r="509" spans="1:2">
      <c r="A509" t="s">
        <v>8221</v>
      </c>
      <c r="B509">
        <v>1</v>
      </c>
    </row>
    <row r="510" spans="1:2">
      <c r="A510" t="s">
        <v>8221</v>
      </c>
      <c r="B510">
        <v>312</v>
      </c>
    </row>
    <row r="511" spans="1:2">
      <c r="A511" t="s">
        <v>8221</v>
      </c>
      <c r="B511">
        <v>1</v>
      </c>
    </row>
    <row r="512" spans="1:2">
      <c r="A512" t="s">
        <v>8221</v>
      </c>
      <c r="B512">
        <v>3</v>
      </c>
    </row>
    <row r="513" spans="1:2">
      <c r="A513" t="s">
        <v>8221</v>
      </c>
      <c r="B513">
        <v>4</v>
      </c>
    </row>
    <row r="514" spans="1:2">
      <c r="A514" t="s">
        <v>8221</v>
      </c>
      <c r="B514">
        <v>10</v>
      </c>
    </row>
    <row r="515" spans="1:2">
      <c r="A515" t="s">
        <v>8221</v>
      </c>
      <c r="B515">
        <v>8</v>
      </c>
    </row>
    <row r="516" spans="1:2">
      <c r="A516" t="s">
        <v>8221</v>
      </c>
      <c r="B516">
        <v>3</v>
      </c>
    </row>
    <row r="517" spans="1:2">
      <c r="A517" t="s">
        <v>8221</v>
      </c>
      <c r="B517">
        <v>1</v>
      </c>
    </row>
    <row r="518" spans="1:2">
      <c r="A518" t="s">
        <v>8221</v>
      </c>
      <c r="B518">
        <v>0</v>
      </c>
    </row>
    <row r="519" spans="1:2">
      <c r="A519" t="s">
        <v>8221</v>
      </c>
      <c r="B519">
        <v>5</v>
      </c>
    </row>
    <row r="520" spans="1:2">
      <c r="A520" t="s">
        <v>8221</v>
      </c>
      <c r="B520">
        <v>0</v>
      </c>
    </row>
    <row r="521" spans="1:2">
      <c r="A521" t="s">
        <v>8221</v>
      </c>
      <c r="B521">
        <v>3</v>
      </c>
    </row>
    <row r="522" spans="1:2">
      <c r="A522" t="s">
        <v>8221</v>
      </c>
      <c r="B522">
        <v>7</v>
      </c>
    </row>
    <row r="523" spans="1:2">
      <c r="A523" t="s">
        <v>8221</v>
      </c>
      <c r="B523">
        <v>0</v>
      </c>
    </row>
    <row r="524" spans="1:2">
      <c r="A524" t="s">
        <v>8221</v>
      </c>
      <c r="B524">
        <v>2</v>
      </c>
    </row>
    <row r="525" spans="1:2">
      <c r="A525" t="s">
        <v>8221</v>
      </c>
      <c r="B525">
        <v>23</v>
      </c>
    </row>
    <row r="526" spans="1:2">
      <c r="A526" t="s">
        <v>8221</v>
      </c>
      <c r="B526">
        <v>1</v>
      </c>
    </row>
    <row r="527" spans="1:2">
      <c r="A527" t="s">
        <v>8221</v>
      </c>
      <c r="B527">
        <v>2</v>
      </c>
    </row>
    <row r="528" spans="1:2">
      <c r="A528" t="s">
        <v>8221</v>
      </c>
      <c r="B528">
        <v>3</v>
      </c>
    </row>
    <row r="529" spans="1:2">
      <c r="A529" t="s">
        <v>8221</v>
      </c>
      <c r="B529">
        <v>0</v>
      </c>
    </row>
    <row r="530" spans="1:2">
      <c r="A530" t="s">
        <v>8221</v>
      </c>
      <c r="B530">
        <v>13</v>
      </c>
    </row>
    <row r="531" spans="1:2">
      <c r="A531" t="s">
        <v>8221</v>
      </c>
      <c r="B531">
        <v>1</v>
      </c>
    </row>
    <row r="532" spans="1:2">
      <c r="A532" t="s">
        <v>8221</v>
      </c>
      <c r="B532">
        <v>1</v>
      </c>
    </row>
    <row r="533" spans="1:2">
      <c r="A533" t="s">
        <v>8221</v>
      </c>
      <c r="B533">
        <v>1</v>
      </c>
    </row>
    <row r="534" spans="1:2">
      <c r="A534" t="s">
        <v>8221</v>
      </c>
      <c r="B534">
        <v>6</v>
      </c>
    </row>
    <row r="535" spans="1:2">
      <c r="A535" t="s">
        <v>8221</v>
      </c>
      <c r="B535">
        <v>39</v>
      </c>
    </row>
    <row r="536" spans="1:2">
      <c r="A536" t="s">
        <v>8221</v>
      </c>
      <c r="B536">
        <v>4</v>
      </c>
    </row>
    <row r="537" spans="1:2">
      <c r="A537" t="s">
        <v>8221</v>
      </c>
      <c r="B537">
        <v>1</v>
      </c>
    </row>
    <row r="538" spans="1:2">
      <c r="A538" t="s">
        <v>8221</v>
      </c>
      <c r="B538">
        <v>0</v>
      </c>
    </row>
    <row r="539" spans="1:2">
      <c r="A539" t="s">
        <v>8221</v>
      </c>
      <c r="B539">
        <v>0</v>
      </c>
    </row>
    <row r="540" spans="1:2">
      <c r="A540" t="s">
        <v>8221</v>
      </c>
      <c r="B540">
        <v>0</v>
      </c>
    </row>
    <row r="541" spans="1:2">
      <c r="A541" t="s">
        <v>8221</v>
      </c>
      <c r="B541">
        <v>8</v>
      </c>
    </row>
    <row r="542" spans="1:2">
      <c r="A542" t="s">
        <v>8221</v>
      </c>
      <c r="B542">
        <v>0</v>
      </c>
    </row>
    <row r="543" spans="1:2">
      <c r="A543" t="s">
        <v>8221</v>
      </c>
      <c r="B543">
        <v>1</v>
      </c>
    </row>
    <row r="544" spans="1:2">
      <c r="A544" t="s">
        <v>8221</v>
      </c>
      <c r="B544">
        <v>12</v>
      </c>
    </row>
    <row r="545" spans="1:2">
      <c r="A545" t="s">
        <v>8221</v>
      </c>
      <c r="B545">
        <v>0</v>
      </c>
    </row>
    <row r="546" spans="1:2">
      <c r="A546" t="s">
        <v>8221</v>
      </c>
      <c r="B546">
        <v>3</v>
      </c>
    </row>
    <row r="547" spans="1:2">
      <c r="A547" t="s">
        <v>8221</v>
      </c>
      <c r="B547">
        <v>2</v>
      </c>
    </row>
    <row r="548" spans="1:2">
      <c r="A548" t="s">
        <v>8221</v>
      </c>
      <c r="B548">
        <v>6</v>
      </c>
    </row>
    <row r="549" spans="1:2">
      <c r="A549" t="s">
        <v>8221</v>
      </c>
      <c r="B549">
        <v>0</v>
      </c>
    </row>
    <row r="550" spans="1:2">
      <c r="A550" t="s">
        <v>8221</v>
      </c>
      <c r="B550">
        <v>15</v>
      </c>
    </row>
    <row r="551" spans="1:2">
      <c r="A551" t="s">
        <v>8221</v>
      </c>
      <c r="B551">
        <v>1</v>
      </c>
    </row>
    <row r="552" spans="1:2">
      <c r="A552" t="s">
        <v>8221</v>
      </c>
      <c r="B552">
        <v>3</v>
      </c>
    </row>
    <row r="553" spans="1:2">
      <c r="A553" t="s">
        <v>8221</v>
      </c>
      <c r="B553">
        <v>8</v>
      </c>
    </row>
    <row r="554" spans="1:2">
      <c r="A554" t="s">
        <v>8221</v>
      </c>
      <c r="B554">
        <v>0</v>
      </c>
    </row>
    <row r="555" spans="1:2">
      <c r="A555" t="s">
        <v>8221</v>
      </c>
      <c r="B555">
        <v>3</v>
      </c>
    </row>
    <row r="556" spans="1:2">
      <c r="A556" t="s">
        <v>8221</v>
      </c>
      <c r="B556">
        <v>3</v>
      </c>
    </row>
    <row r="557" spans="1:2">
      <c r="A557" t="s">
        <v>8221</v>
      </c>
      <c r="B557">
        <v>0</v>
      </c>
    </row>
    <row r="558" spans="1:2">
      <c r="A558" t="s">
        <v>8221</v>
      </c>
      <c r="B558">
        <v>19</v>
      </c>
    </row>
    <row r="559" spans="1:2">
      <c r="A559" t="s">
        <v>8221</v>
      </c>
      <c r="B559">
        <v>0</v>
      </c>
    </row>
    <row r="560" spans="1:2">
      <c r="A560" t="s">
        <v>8221</v>
      </c>
      <c r="B560">
        <v>2</v>
      </c>
    </row>
    <row r="561" spans="1:2">
      <c r="A561" t="s">
        <v>8221</v>
      </c>
      <c r="B561">
        <v>0</v>
      </c>
    </row>
    <row r="562" spans="1:2">
      <c r="A562" t="s">
        <v>8221</v>
      </c>
      <c r="B562">
        <v>0</v>
      </c>
    </row>
    <row r="563" spans="1:2">
      <c r="A563" t="s">
        <v>8221</v>
      </c>
      <c r="B563">
        <v>25</v>
      </c>
    </row>
    <row r="564" spans="1:2">
      <c r="A564" t="s">
        <v>8221</v>
      </c>
      <c r="B564">
        <v>8</v>
      </c>
    </row>
    <row r="565" spans="1:2">
      <c r="A565" t="s">
        <v>8221</v>
      </c>
      <c r="B565">
        <v>16</v>
      </c>
    </row>
    <row r="566" spans="1:2">
      <c r="A566" t="s">
        <v>8221</v>
      </c>
      <c r="B566">
        <v>3</v>
      </c>
    </row>
    <row r="567" spans="1:2">
      <c r="A567" t="s">
        <v>8221</v>
      </c>
      <c r="B567">
        <v>3</v>
      </c>
    </row>
    <row r="568" spans="1:2">
      <c r="A568" t="s">
        <v>8221</v>
      </c>
      <c r="B568">
        <v>2</v>
      </c>
    </row>
    <row r="569" spans="1:2">
      <c r="A569" t="s">
        <v>8221</v>
      </c>
      <c r="B569">
        <v>1</v>
      </c>
    </row>
    <row r="570" spans="1:2">
      <c r="A570" t="s">
        <v>8221</v>
      </c>
      <c r="B570">
        <v>0</v>
      </c>
    </row>
    <row r="571" spans="1:2">
      <c r="A571" t="s">
        <v>8221</v>
      </c>
      <c r="B571">
        <v>1</v>
      </c>
    </row>
    <row r="572" spans="1:2">
      <c r="A572" t="s">
        <v>8221</v>
      </c>
      <c r="B572">
        <v>19</v>
      </c>
    </row>
    <row r="573" spans="1:2">
      <c r="A573" t="s">
        <v>8221</v>
      </c>
      <c r="B573">
        <v>9</v>
      </c>
    </row>
    <row r="574" spans="1:2">
      <c r="A574" t="s">
        <v>8221</v>
      </c>
      <c r="B574">
        <v>1</v>
      </c>
    </row>
    <row r="575" spans="1:2">
      <c r="A575" t="s">
        <v>8221</v>
      </c>
      <c r="B575">
        <v>0</v>
      </c>
    </row>
    <row r="576" spans="1:2">
      <c r="A576" t="s">
        <v>8221</v>
      </c>
      <c r="B576">
        <v>1</v>
      </c>
    </row>
    <row r="577" spans="1:2">
      <c r="A577" t="s">
        <v>8221</v>
      </c>
      <c r="B577">
        <v>5</v>
      </c>
    </row>
    <row r="578" spans="1:2">
      <c r="A578" t="s">
        <v>8221</v>
      </c>
      <c r="B578">
        <v>85</v>
      </c>
    </row>
    <row r="579" spans="1:2">
      <c r="A579" t="s">
        <v>8221</v>
      </c>
      <c r="B579">
        <v>3</v>
      </c>
    </row>
    <row r="580" spans="1:2">
      <c r="A580" t="s">
        <v>8221</v>
      </c>
      <c r="B580">
        <v>4</v>
      </c>
    </row>
    <row r="581" spans="1:2">
      <c r="A581" t="s">
        <v>8221</v>
      </c>
      <c r="B581">
        <v>3</v>
      </c>
    </row>
    <row r="582" spans="1:2">
      <c r="A582" t="s">
        <v>8221</v>
      </c>
      <c r="B582">
        <v>5</v>
      </c>
    </row>
    <row r="583" spans="1:2">
      <c r="A583" t="s">
        <v>8221</v>
      </c>
      <c r="B583">
        <v>17</v>
      </c>
    </row>
    <row r="584" spans="1:2">
      <c r="A584" t="s">
        <v>8221</v>
      </c>
      <c r="B584">
        <v>3</v>
      </c>
    </row>
    <row r="585" spans="1:2">
      <c r="A585" t="s">
        <v>8221</v>
      </c>
      <c r="B585">
        <v>2</v>
      </c>
    </row>
    <row r="586" spans="1:2">
      <c r="A586" t="s">
        <v>8221</v>
      </c>
      <c r="B586">
        <v>6</v>
      </c>
    </row>
    <row r="587" spans="1:2">
      <c r="A587" t="s">
        <v>8221</v>
      </c>
      <c r="B587">
        <v>0</v>
      </c>
    </row>
    <row r="588" spans="1:2">
      <c r="A588" t="s">
        <v>8221</v>
      </c>
      <c r="B588">
        <v>1</v>
      </c>
    </row>
    <row r="589" spans="1:2">
      <c r="A589" t="s">
        <v>8221</v>
      </c>
      <c r="B589">
        <v>3</v>
      </c>
    </row>
    <row r="590" spans="1:2">
      <c r="A590" t="s">
        <v>8221</v>
      </c>
      <c r="B590">
        <v>13</v>
      </c>
    </row>
    <row r="591" spans="1:2">
      <c r="A591" t="s">
        <v>8221</v>
      </c>
      <c r="B591">
        <v>1</v>
      </c>
    </row>
    <row r="592" spans="1:2">
      <c r="A592" t="s">
        <v>8221</v>
      </c>
      <c r="B592">
        <v>1</v>
      </c>
    </row>
    <row r="593" spans="1:2">
      <c r="A593" t="s">
        <v>8221</v>
      </c>
      <c r="B593">
        <v>9</v>
      </c>
    </row>
    <row r="594" spans="1:2">
      <c r="A594" t="s">
        <v>8221</v>
      </c>
      <c r="B594">
        <v>0</v>
      </c>
    </row>
    <row r="595" spans="1:2">
      <c r="A595" t="s">
        <v>8221</v>
      </c>
      <c r="B595">
        <v>2</v>
      </c>
    </row>
    <row r="596" spans="1:2">
      <c r="A596" t="s">
        <v>8221</v>
      </c>
      <c r="B596">
        <v>1</v>
      </c>
    </row>
    <row r="597" spans="1:2">
      <c r="A597" t="s">
        <v>8221</v>
      </c>
      <c r="B597">
        <v>10</v>
      </c>
    </row>
    <row r="598" spans="1:2">
      <c r="A598" t="s">
        <v>8221</v>
      </c>
      <c r="B598">
        <v>3</v>
      </c>
    </row>
    <row r="599" spans="1:2">
      <c r="A599" t="s">
        <v>8221</v>
      </c>
      <c r="B599">
        <v>2</v>
      </c>
    </row>
    <row r="600" spans="1:2">
      <c r="A600" t="s">
        <v>8221</v>
      </c>
      <c r="B600">
        <v>2</v>
      </c>
    </row>
    <row r="601" spans="1:2">
      <c r="A601" t="s">
        <v>8221</v>
      </c>
      <c r="B601">
        <v>1</v>
      </c>
    </row>
    <row r="602" spans="1:2">
      <c r="A602" t="s">
        <v>8221</v>
      </c>
      <c r="B602">
        <v>14</v>
      </c>
    </row>
    <row r="603" spans="1:2">
      <c r="A603" t="s">
        <v>8221</v>
      </c>
      <c r="B603">
        <v>0</v>
      </c>
    </row>
    <row r="604" spans="1:2">
      <c r="A604" t="s">
        <v>8221</v>
      </c>
      <c r="B604">
        <v>0</v>
      </c>
    </row>
    <row r="605" spans="1:2">
      <c r="A605" t="s">
        <v>8221</v>
      </c>
      <c r="B605">
        <v>4</v>
      </c>
    </row>
    <row r="606" spans="1:2">
      <c r="A606" t="s">
        <v>8221</v>
      </c>
      <c r="B606">
        <v>3</v>
      </c>
    </row>
    <row r="607" spans="1:2">
      <c r="A607" t="s">
        <v>8221</v>
      </c>
      <c r="B607">
        <v>0</v>
      </c>
    </row>
    <row r="608" spans="1:2">
      <c r="A608" t="s">
        <v>8221</v>
      </c>
      <c r="B608">
        <v>5</v>
      </c>
    </row>
    <row r="609" spans="1:2">
      <c r="A609" t="s">
        <v>8221</v>
      </c>
      <c r="B609">
        <v>47</v>
      </c>
    </row>
    <row r="610" spans="1:2">
      <c r="A610" t="s">
        <v>8221</v>
      </c>
      <c r="B610">
        <v>0</v>
      </c>
    </row>
    <row r="611" spans="1:2">
      <c r="A611" t="s">
        <v>8221</v>
      </c>
      <c r="B611">
        <v>10</v>
      </c>
    </row>
    <row r="612" spans="1:2">
      <c r="A612" t="s">
        <v>8221</v>
      </c>
      <c r="B612">
        <v>11</v>
      </c>
    </row>
    <row r="613" spans="1:2">
      <c r="A613" t="s">
        <v>8221</v>
      </c>
      <c r="B613">
        <v>2</v>
      </c>
    </row>
    <row r="614" spans="1:2">
      <c r="A614" t="s">
        <v>8221</v>
      </c>
      <c r="B614">
        <v>2</v>
      </c>
    </row>
    <row r="615" spans="1:2">
      <c r="A615" t="s">
        <v>8221</v>
      </c>
      <c r="B615">
        <v>22</v>
      </c>
    </row>
    <row r="616" spans="1:2">
      <c r="A616" t="s">
        <v>8221</v>
      </c>
      <c r="B616">
        <v>8</v>
      </c>
    </row>
    <row r="617" spans="1:2">
      <c r="A617" t="s">
        <v>8221</v>
      </c>
      <c r="B617">
        <v>6</v>
      </c>
    </row>
    <row r="618" spans="1:2">
      <c r="A618" t="s">
        <v>8221</v>
      </c>
      <c r="B618">
        <v>1</v>
      </c>
    </row>
    <row r="619" spans="1:2">
      <c r="A619" t="s">
        <v>8221</v>
      </c>
      <c r="B619">
        <v>3</v>
      </c>
    </row>
    <row r="620" spans="1:2">
      <c r="A620" t="s">
        <v>8221</v>
      </c>
      <c r="B620">
        <v>0</v>
      </c>
    </row>
    <row r="621" spans="1:2">
      <c r="A621" t="s">
        <v>8221</v>
      </c>
      <c r="B621">
        <v>0</v>
      </c>
    </row>
    <row r="622" spans="1:2">
      <c r="A622" t="s">
        <v>8221</v>
      </c>
      <c r="B622">
        <v>0</v>
      </c>
    </row>
    <row r="623" spans="1:2">
      <c r="A623" t="s">
        <v>8221</v>
      </c>
      <c r="B623">
        <v>0</v>
      </c>
    </row>
    <row r="624" spans="1:2">
      <c r="A624" t="s">
        <v>8221</v>
      </c>
      <c r="B624">
        <v>0</v>
      </c>
    </row>
    <row r="625" spans="1:2">
      <c r="A625" t="s">
        <v>8221</v>
      </c>
      <c r="B625">
        <v>3</v>
      </c>
    </row>
    <row r="626" spans="1:2">
      <c r="A626" t="s">
        <v>8221</v>
      </c>
      <c r="B626">
        <v>0</v>
      </c>
    </row>
    <row r="627" spans="1:2">
      <c r="A627" t="s">
        <v>8221</v>
      </c>
      <c r="B627">
        <v>0</v>
      </c>
    </row>
    <row r="628" spans="1:2">
      <c r="A628" t="s">
        <v>8221</v>
      </c>
      <c r="B628">
        <v>1</v>
      </c>
    </row>
    <row r="629" spans="1:2">
      <c r="A629" t="s">
        <v>8221</v>
      </c>
      <c r="B629">
        <v>6</v>
      </c>
    </row>
    <row r="630" spans="1:2">
      <c r="A630" t="s">
        <v>8221</v>
      </c>
      <c r="B630">
        <v>1</v>
      </c>
    </row>
    <row r="631" spans="1:2">
      <c r="A631" t="s">
        <v>8221</v>
      </c>
      <c r="B631">
        <v>2</v>
      </c>
    </row>
    <row r="632" spans="1:2">
      <c r="A632" t="s">
        <v>8221</v>
      </c>
      <c r="B632">
        <v>0</v>
      </c>
    </row>
    <row r="633" spans="1:2">
      <c r="A633" t="s">
        <v>8221</v>
      </c>
      <c r="B633">
        <v>3</v>
      </c>
    </row>
    <row r="634" spans="1:2">
      <c r="A634" t="s">
        <v>8221</v>
      </c>
      <c r="B634">
        <v>3</v>
      </c>
    </row>
    <row r="635" spans="1:2">
      <c r="A635" t="s">
        <v>8221</v>
      </c>
      <c r="B635">
        <v>0</v>
      </c>
    </row>
    <row r="636" spans="1:2">
      <c r="A636" t="s">
        <v>8221</v>
      </c>
      <c r="B636">
        <v>6</v>
      </c>
    </row>
    <row r="637" spans="1:2">
      <c r="A637" t="s">
        <v>8221</v>
      </c>
      <c r="B637">
        <v>0</v>
      </c>
    </row>
    <row r="638" spans="1:2">
      <c r="A638" t="s">
        <v>8221</v>
      </c>
      <c r="B638">
        <v>19</v>
      </c>
    </row>
    <row r="639" spans="1:2">
      <c r="A639" t="s">
        <v>8221</v>
      </c>
      <c r="B639">
        <v>1</v>
      </c>
    </row>
    <row r="640" spans="1:2">
      <c r="A640" t="s">
        <v>8221</v>
      </c>
      <c r="B640">
        <v>2</v>
      </c>
    </row>
    <row r="641" spans="1:2">
      <c r="A641" t="s">
        <v>8221</v>
      </c>
      <c r="B641">
        <v>0</v>
      </c>
    </row>
    <row r="642" spans="1:2">
      <c r="A642" t="s">
        <v>8221</v>
      </c>
      <c r="B642">
        <v>11</v>
      </c>
    </row>
    <row r="643" spans="1:2">
      <c r="A643" t="s">
        <v>8221</v>
      </c>
      <c r="B643">
        <v>0</v>
      </c>
    </row>
    <row r="644" spans="1:2">
      <c r="A644" t="s">
        <v>8221</v>
      </c>
      <c r="B644">
        <v>0</v>
      </c>
    </row>
    <row r="645" spans="1:2">
      <c r="A645" t="s">
        <v>8221</v>
      </c>
      <c r="B645">
        <v>1</v>
      </c>
    </row>
    <row r="646" spans="1:2">
      <c r="A646" t="s">
        <v>8221</v>
      </c>
      <c r="B646">
        <v>3</v>
      </c>
    </row>
    <row r="647" spans="1:2">
      <c r="A647" t="s">
        <v>8221</v>
      </c>
      <c r="B647">
        <v>1</v>
      </c>
    </row>
    <row r="648" spans="1:2">
      <c r="A648" t="s">
        <v>8221</v>
      </c>
      <c r="B648">
        <v>15</v>
      </c>
    </row>
    <row r="649" spans="1:2">
      <c r="A649" t="s">
        <v>8221</v>
      </c>
      <c r="B649">
        <v>2</v>
      </c>
    </row>
    <row r="650" spans="1:2">
      <c r="A650" t="s">
        <v>8221</v>
      </c>
      <c r="B650">
        <v>1</v>
      </c>
    </row>
    <row r="651" spans="1:2">
      <c r="A651" t="s">
        <v>8221</v>
      </c>
      <c r="B651">
        <v>1</v>
      </c>
    </row>
    <row r="652" spans="1:2">
      <c r="A652" t="s">
        <v>8221</v>
      </c>
      <c r="B652">
        <v>0</v>
      </c>
    </row>
    <row r="653" spans="1:2">
      <c r="A653" t="s">
        <v>8221</v>
      </c>
      <c r="B653">
        <v>1</v>
      </c>
    </row>
    <row r="654" spans="1:2">
      <c r="A654" t="s">
        <v>8221</v>
      </c>
      <c r="B654">
        <v>11</v>
      </c>
    </row>
    <row r="655" spans="1:2">
      <c r="A655" t="s">
        <v>8221</v>
      </c>
      <c r="B655">
        <v>0</v>
      </c>
    </row>
    <row r="656" spans="1:2">
      <c r="A656" t="s">
        <v>8221</v>
      </c>
      <c r="B656">
        <v>1</v>
      </c>
    </row>
    <row r="657" spans="1:2">
      <c r="A657" t="s">
        <v>8221</v>
      </c>
      <c r="B657">
        <v>6</v>
      </c>
    </row>
    <row r="658" spans="1:2">
      <c r="A658" t="s">
        <v>8221</v>
      </c>
      <c r="B658">
        <v>7</v>
      </c>
    </row>
    <row r="659" spans="1:2">
      <c r="A659" t="s">
        <v>8221</v>
      </c>
      <c r="B659">
        <v>0</v>
      </c>
    </row>
    <row r="660" spans="1:2">
      <c r="A660" t="s">
        <v>8221</v>
      </c>
      <c r="B660">
        <v>16</v>
      </c>
    </row>
    <row r="661" spans="1:2">
      <c r="A661" t="s">
        <v>8221</v>
      </c>
      <c r="B661">
        <v>0</v>
      </c>
    </row>
    <row r="662" spans="1:2">
      <c r="A662" t="s">
        <v>8221</v>
      </c>
      <c r="B662">
        <v>0</v>
      </c>
    </row>
    <row r="663" spans="1:2">
      <c r="A663" t="s">
        <v>8221</v>
      </c>
      <c r="B663">
        <v>0</v>
      </c>
    </row>
    <row r="664" spans="1:2">
      <c r="A664" t="s">
        <v>8221</v>
      </c>
      <c r="B664">
        <v>12</v>
      </c>
    </row>
    <row r="665" spans="1:2">
      <c r="A665" t="s">
        <v>8221</v>
      </c>
      <c r="B665">
        <v>1</v>
      </c>
    </row>
    <row r="666" spans="1:2">
      <c r="A666" t="s">
        <v>8221</v>
      </c>
      <c r="B666">
        <v>3</v>
      </c>
    </row>
    <row r="667" spans="1:2">
      <c r="A667" t="s">
        <v>8221</v>
      </c>
      <c r="B667">
        <v>1</v>
      </c>
    </row>
    <row r="668" spans="1:2">
      <c r="A668" t="s">
        <v>8221</v>
      </c>
      <c r="B668">
        <v>4</v>
      </c>
    </row>
    <row r="669" spans="1:2">
      <c r="A669" t="s">
        <v>8221</v>
      </c>
      <c r="B669">
        <v>1</v>
      </c>
    </row>
    <row r="670" spans="1:2">
      <c r="A670" t="s">
        <v>8221</v>
      </c>
      <c r="B670">
        <v>3</v>
      </c>
    </row>
    <row r="671" spans="1:2">
      <c r="A671" t="s">
        <v>8221</v>
      </c>
      <c r="B671">
        <v>1</v>
      </c>
    </row>
    <row r="672" spans="1:2">
      <c r="A672" t="s">
        <v>8221</v>
      </c>
      <c r="B672">
        <v>0</v>
      </c>
    </row>
    <row r="673" spans="1:2">
      <c r="A673" t="s">
        <v>8221</v>
      </c>
      <c r="B673">
        <v>12</v>
      </c>
    </row>
    <row r="674" spans="1:2">
      <c r="A674" t="s">
        <v>8221</v>
      </c>
      <c r="B674">
        <v>0</v>
      </c>
    </row>
    <row r="675" spans="1:2">
      <c r="A675" t="s">
        <v>8221</v>
      </c>
      <c r="B675">
        <v>1</v>
      </c>
    </row>
    <row r="676" spans="1:2">
      <c r="A676" t="s">
        <v>8221</v>
      </c>
      <c r="B676">
        <v>0</v>
      </c>
    </row>
    <row r="677" spans="1:2">
      <c r="A677" t="s">
        <v>8221</v>
      </c>
      <c r="B677">
        <v>0</v>
      </c>
    </row>
    <row r="678" spans="1:2">
      <c r="A678" t="s">
        <v>8221</v>
      </c>
      <c r="B678">
        <v>2</v>
      </c>
    </row>
    <row r="679" spans="1:2">
      <c r="A679" t="s">
        <v>8221</v>
      </c>
      <c r="B679">
        <v>92</v>
      </c>
    </row>
    <row r="680" spans="1:2">
      <c r="A680" t="s">
        <v>8221</v>
      </c>
      <c r="B680">
        <v>0</v>
      </c>
    </row>
    <row r="681" spans="1:2">
      <c r="A681" t="s">
        <v>8221</v>
      </c>
      <c r="B681">
        <v>3</v>
      </c>
    </row>
    <row r="682" spans="1:2">
      <c r="A682" t="s">
        <v>8221</v>
      </c>
      <c r="B682">
        <v>10</v>
      </c>
    </row>
    <row r="683" spans="1:2">
      <c r="A683" t="s">
        <v>8221</v>
      </c>
      <c r="B683">
        <v>7</v>
      </c>
    </row>
    <row r="684" spans="1:2">
      <c r="A684" t="s">
        <v>8221</v>
      </c>
      <c r="B684">
        <v>3</v>
      </c>
    </row>
    <row r="685" spans="1:2">
      <c r="A685" t="s">
        <v>8221</v>
      </c>
      <c r="B685">
        <v>0</v>
      </c>
    </row>
    <row r="686" spans="1:2">
      <c r="A686" t="s">
        <v>8221</v>
      </c>
      <c r="B686">
        <v>1</v>
      </c>
    </row>
    <row r="687" spans="1:2">
      <c r="A687" t="s">
        <v>8221</v>
      </c>
      <c r="B687">
        <v>0</v>
      </c>
    </row>
    <row r="688" spans="1:2">
      <c r="A688" t="s">
        <v>8221</v>
      </c>
      <c r="B688">
        <v>9</v>
      </c>
    </row>
    <row r="689" spans="1:2">
      <c r="A689" t="s">
        <v>8221</v>
      </c>
      <c r="B689">
        <v>2</v>
      </c>
    </row>
    <row r="690" spans="1:2">
      <c r="A690" t="s">
        <v>8221</v>
      </c>
      <c r="B690">
        <v>1</v>
      </c>
    </row>
    <row r="691" spans="1:2">
      <c r="A691" t="s">
        <v>8221</v>
      </c>
      <c r="B691">
        <v>2</v>
      </c>
    </row>
    <row r="692" spans="1:2">
      <c r="A692" t="s">
        <v>8221</v>
      </c>
      <c r="B692">
        <v>11</v>
      </c>
    </row>
    <row r="693" spans="1:2">
      <c r="A693" t="s">
        <v>8221</v>
      </c>
      <c r="B693">
        <v>0</v>
      </c>
    </row>
    <row r="694" spans="1:2">
      <c r="A694" t="s">
        <v>8221</v>
      </c>
      <c r="B694">
        <v>0</v>
      </c>
    </row>
    <row r="695" spans="1:2">
      <c r="A695" t="s">
        <v>8221</v>
      </c>
      <c r="B695">
        <v>9</v>
      </c>
    </row>
    <row r="696" spans="1:2">
      <c r="A696" t="s">
        <v>8221</v>
      </c>
      <c r="B696">
        <v>0</v>
      </c>
    </row>
    <row r="697" spans="1:2">
      <c r="A697" t="s">
        <v>8221</v>
      </c>
      <c r="B697">
        <v>4</v>
      </c>
    </row>
    <row r="698" spans="1:2">
      <c r="A698" t="s">
        <v>8221</v>
      </c>
      <c r="B698">
        <v>1</v>
      </c>
    </row>
    <row r="699" spans="1:2">
      <c r="A699" t="s">
        <v>8221</v>
      </c>
      <c r="B699">
        <v>2</v>
      </c>
    </row>
    <row r="700" spans="1:2">
      <c r="A700" t="s">
        <v>8221</v>
      </c>
      <c r="B700">
        <v>0</v>
      </c>
    </row>
    <row r="701" spans="1:2">
      <c r="A701" t="s">
        <v>8221</v>
      </c>
      <c r="B701">
        <v>1</v>
      </c>
    </row>
    <row r="702" spans="1:2">
      <c r="A702" t="s">
        <v>8221</v>
      </c>
      <c r="B702">
        <v>17</v>
      </c>
    </row>
    <row r="703" spans="1:2">
      <c r="A703" t="s">
        <v>8221</v>
      </c>
      <c r="B703">
        <v>2</v>
      </c>
    </row>
    <row r="704" spans="1:2">
      <c r="A704" t="s">
        <v>8221</v>
      </c>
      <c r="B704">
        <v>3</v>
      </c>
    </row>
    <row r="705" spans="1:2">
      <c r="A705" t="s">
        <v>8221</v>
      </c>
      <c r="B705">
        <v>41</v>
      </c>
    </row>
    <row r="706" spans="1:2">
      <c r="A706" t="s">
        <v>8221</v>
      </c>
      <c r="B706">
        <v>2</v>
      </c>
    </row>
    <row r="707" spans="1:2">
      <c r="A707" t="s">
        <v>8221</v>
      </c>
      <c r="B707">
        <v>3</v>
      </c>
    </row>
    <row r="708" spans="1:2">
      <c r="A708" t="s">
        <v>8221</v>
      </c>
      <c r="B708">
        <v>8</v>
      </c>
    </row>
    <row r="709" spans="1:2">
      <c r="A709" t="s">
        <v>8221</v>
      </c>
      <c r="B709">
        <v>0</v>
      </c>
    </row>
    <row r="710" spans="1:2">
      <c r="A710" t="s">
        <v>8221</v>
      </c>
      <c r="B710">
        <v>1</v>
      </c>
    </row>
    <row r="711" spans="1:2">
      <c r="A711" t="s">
        <v>8221</v>
      </c>
      <c r="B711">
        <v>3</v>
      </c>
    </row>
    <row r="712" spans="1:2">
      <c r="A712" t="s">
        <v>8221</v>
      </c>
      <c r="B712">
        <v>4</v>
      </c>
    </row>
    <row r="713" spans="1:2">
      <c r="A713" t="s">
        <v>8221</v>
      </c>
      <c r="B713">
        <v>9</v>
      </c>
    </row>
    <row r="714" spans="1:2">
      <c r="A714" t="s">
        <v>8221</v>
      </c>
      <c r="B714">
        <v>16</v>
      </c>
    </row>
    <row r="715" spans="1:2">
      <c r="A715" t="s">
        <v>8221</v>
      </c>
      <c r="B715">
        <v>1</v>
      </c>
    </row>
    <row r="716" spans="1:2">
      <c r="A716" t="s">
        <v>8221</v>
      </c>
      <c r="B716">
        <v>7</v>
      </c>
    </row>
    <row r="717" spans="1:2">
      <c r="A717" t="s">
        <v>8221</v>
      </c>
      <c r="B717">
        <v>0</v>
      </c>
    </row>
    <row r="718" spans="1:2">
      <c r="A718" t="s">
        <v>8221</v>
      </c>
      <c r="B718">
        <v>0</v>
      </c>
    </row>
    <row r="719" spans="1:2">
      <c r="A719" t="s">
        <v>8221</v>
      </c>
      <c r="B719">
        <v>0</v>
      </c>
    </row>
    <row r="720" spans="1:2">
      <c r="A720" t="s">
        <v>8221</v>
      </c>
      <c r="B720">
        <v>0</v>
      </c>
    </row>
    <row r="721" spans="1:2">
      <c r="A721" t="s">
        <v>8221</v>
      </c>
      <c r="B721">
        <v>0</v>
      </c>
    </row>
    <row r="722" spans="1:2">
      <c r="A722" t="s">
        <v>8221</v>
      </c>
      <c r="B722">
        <v>1</v>
      </c>
    </row>
    <row r="723" spans="1:2">
      <c r="A723" t="s">
        <v>8221</v>
      </c>
      <c r="B723">
        <v>2</v>
      </c>
    </row>
    <row r="724" spans="1:2">
      <c r="A724" t="s">
        <v>8221</v>
      </c>
      <c r="B724">
        <v>1</v>
      </c>
    </row>
    <row r="725" spans="1:2">
      <c r="A725" t="s">
        <v>8221</v>
      </c>
      <c r="B725">
        <v>15</v>
      </c>
    </row>
    <row r="726" spans="1:2">
      <c r="A726" t="s">
        <v>8221</v>
      </c>
      <c r="B726">
        <v>1</v>
      </c>
    </row>
    <row r="727" spans="1:2">
      <c r="A727" t="s">
        <v>8221</v>
      </c>
      <c r="B727">
        <v>1</v>
      </c>
    </row>
    <row r="728" spans="1:2">
      <c r="A728" t="s">
        <v>8221</v>
      </c>
      <c r="B728">
        <v>0</v>
      </c>
    </row>
    <row r="729" spans="1:2">
      <c r="A729" t="s">
        <v>8221</v>
      </c>
      <c r="B729">
        <v>39</v>
      </c>
    </row>
    <row r="730" spans="1:2">
      <c r="A730" t="s">
        <v>8221</v>
      </c>
      <c r="B730">
        <v>103</v>
      </c>
    </row>
    <row r="731" spans="1:2">
      <c r="A731" t="s">
        <v>8221</v>
      </c>
      <c r="B731">
        <v>0</v>
      </c>
    </row>
    <row r="732" spans="1:2">
      <c r="A732" t="s">
        <v>8221</v>
      </c>
      <c r="B732">
        <v>39</v>
      </c>
    </row>
    <row r="733" spans="1:2">
      <c r="A733" t="s">
        <v>8221</v>
      </c>
      <c r="B733">
        <v>15</v>
      </c>
    </row>
    <row r="734" spans="1:2">
      <c r="A734" t="s">
        <v>8221</v>
      </c>
      <c r="B734">
        <v>22</v>
      </c>
    </row>
    <row r="735" spans="1:2">
      <c r="A735" t="s">
        <v>8221</v>
      </c>
      <c r="B735">
        <v>92</v>
      </c>
    </row>
    <row r="736" spans="1:2">
      <c r="A736" t="s">
        <v>8221</v>
      </c>
      <c r="B736">
        <v>25</v>
      </c>
    </row>
    <row r="737" spans="1:2">
      <c r="A737" t="s">
        <v>8221</v>
      </c>
      <c r="B737">
        <v>19</v>
      </c>
    </row>
    <row r="738" spans="1:2">
      <c r="A738" t="s">
        <v>8221</v>
      </c>
      <c r="B738">
        <v>19</v>
      </c>
    </row>
    <row r="739" spans="1:2">
      <c r="A739" t="s">
        <v>8221</v>
      </c>
      <c r="B739">
        <v>13</v>
      </c>
    </row>
    <row r="740" spans="1:2">
      <c r="A740" t="s">
        <v>8221</v>
      </c>
      <c r="B740">
        <v>124</v>
      </c>
    </row>
    <row r="741" spans="1:2">
      <c r="A741" t="s">
        <v>8221</v>
      </c>
      <c r="B741">
        <v>4</v>
      </c>
    </row>
    <row r="742" spans="1:2">
      <c r="A742" t="s">
        <v>8221</v>
      </c>
      <c r="B742">
        <v>10</v>
      </c>
    </row>
    <row r="743" spans="1:2">
      <c r="A743" t="s">
        <v>8221</v>
      </c>
      <c r="B743">
        <v>15</v>
      </c>
    </row>
    <row r="744" spans="1:2">
      <c r="A744" t="s">
        <v>8221</v>
      </c>
      <c r="B744">
        <v>38</v>
      </c>
    </row>
    <row r="745" spans="1:2">
      <c r="A745" t="s">
        <v>8221</v>
      </c>
      <c r="B745">
        <v>152</v>
      </c>
    </row>
    <row r="746" spans="1:2">
      <c r="A746" t="s">
        <v>8221</v>
      </c>
      <c r="B746">
        <v>24</v>
      </c>
    </row>
    <row r="747" spans="1:2">
      <c r="A747" t="s">
        <v>8221</v>
      </c>
      <c r="B747">
        <v>76</v>
      </c>
    </row>
    <row r="748" spans="1:2">
      <c r="A748" t="s">
        <v>8221</v>
      </c>
      <c r="B748">
        <v>185</v>
      </c>
    </row>
    <row r="749" spans="1:2">
      <c r="A749" t="s">
        <v>8221</v>
      </c>
      <c r="B749">
        <v>33</v>
      </c>
    </row>
    <row r="750" spans="1:2">
      <c r="A750" t="s">
        <v>8221</v>
      </c>
      <c r="B750">
        <v>108</v>
      </c>
    </row>
    <row r="751" spans="1:2">
      <c r="A751" t="s">
        <v>8221</v>
      </c>
      <c r="B751">
        <v>29</v>
      </c>
    </row>
    <row r="752" spans="1:2">
      <c r="A752" t="s">
        <v>8221</v>
      </c>
      <c r="B752">
        <v>24</v>
      </c>
    </row>
    <row r="753" spans="1:2">
      <c r="A753" t="s">
        <v>8221</v>
      </c>
      <c r="B753">
        <v>4</v>
      </c>
    </row>
    <row r="754" spans="1:2">
      <c r="A754" t="s">
        <v>8221</v>
      </c>
      <c r="B754">
        <v>4</v>
      </c>
    </row>
    <row r="755" spans="1:2">
      <c r="A755" t="s">
        <v>8221</v>
      </c>
      <c r="B755">
        <v>15</v>
      </c>
    </row>
    <row r="756" spans="1:2">
      <c r="A756" t="s">
        <v>8221</v>
      </c>
      <c r="B756">
        <v>4</v>
      </c>
    </row>
    <row r="757" spans="1:2">
      <c r="A757" t="s">
        <v>8221</v>
      </c>
      <c r="B757">
        <v>139</v>
      </c>
    </row>
    <row r="758" spans="1:2">
      <c r="A758" t="s">
        <v>8221</v>
      </c>
      <c r="B758">
        <v>2</v>
      </c>
    </row>
    <row r="759" spans="1:2">
      <c r="A759" t="s">
        <v>8221</v>
      </c>
      <c r="B759">
        <v>18</v>
      </c>
    </row>
    <row r="760" spans="1:2">
      <c r="A760" t="s">
        <v>8221</v>
      </c>
      <c r="B760">
        <v>81</v>
      </c>
    </row>
    <row r="761" spans="1:2">
      <c r="A761" t="s">
        <v>8221</v>
      </c>
      <c r="B761">
        <v>86</v>
      </c>
    </row>
    <row r="762" spans="1:2">
      <c r="A762" t="s">
        <v>8221</v>
      </c>
      <c r="B762">
        <v>140</v>
      </c>
    </row>
    <row r="763" spans="1:2">
      <c r="A763" t="s">
        <v>8221</v>
      </c>
      <c r="B763">
        <v>37</v>
      </c>
    </row>
    <row r="764" spans="1:2">
      <c r="A764" t="s">
        <v>8221</v>
      </c>
      <c r="B764">
        <v>6</v>
      </c>
    </row>
    <row r="765" spans="1:2">
      <c r="A765" t="s">
        <v>8221</v>
      </c>
      <c r="B765">
        <v>113</v>
      </c>
    </row>
    <row r="766" spans="1:2">
      <c r="A766" t="s">
        <v>8221</v>
      </c>
      <c r="B766">
        <v>37</v>
      </c>
    </row>
    <row r="767" spans="1:2">
      <c r="A767" t="s">
        <v>8221</v>
      </c>
      <c r="B767">
        <v>18</v>
      </c>
    </row>
    <row r="768" spans="1:2">
      <c r="A768" t="s">
        <v>8221</v>
      </c>
      <c r="B768">
        <v>75</v>
      </c>
    </row>
    <row r="769" spans="1:2">
      <c r="A769" t="s">
        <v>8221</v>
      </c>
      <c r="B769">
        <v>52</v>
      </c>
    </row>
    <row r="770" spans="1:2">
      <c r="A770" t="s">
        <v>8221</v>
      </c>
      <c r="B770">
        <v>122</v>
      </c>
    </row>
    <row r="771" spans="1:2">
      <c r="A771" t="s">
        <v>8221</v>
      </c>
      <c r="B771">
        <v>8</v>
      </c>
    </row>
    <row r="772" spans="1:2">
      <c r="A772" t="s">
        <v>8221</v>
      </c>
      <c r="B772">
        <v>8</v>
      </c>
    </row>
    <row r="773" spans="1:2">
      <c r="A773" t="s">
        <v>8221</v>
      </c>
      <c r="B773">
        <v>96</v>
      </c>
    </row>
    <row r="774" spans="1:2">
      <c r="A774" t="s">
        <v>8221</v>
      </c>
      <c r="B774">
        <v>9</v>
      </c>
    </row>
    <row r="775" spans="1:2">
      <c r="A775" t="s">
        <v>8221</v>
      </c>
      <c r="B775">
        <v>2</v>
      </c>
    </row>
    <row r="776" spans="1:2">
      <c r="A776" t="s">
        <v>8221</v>
      </c>
      <c r="B776">
        <v>26</v>
      </c>
    </row>
    <row r="777" spans="1:2">
      <c r="A777" t="s">
        <v>8221</v>
      </c>
      <c r="B777">
        <v>23</v>
      </c>
    </row>
    <row r="778" spans="1:2">
      <c r="A778" t="s">
        <v>8221</v>
      </c>
      <c r="B778">
        <v>0</v>
      </c>
    </row>
    <row r="779" spans="1:2">
      <c r="A779" t="s">
        <v>8221</v>
      </c>
      <c r="B779">
        <v>140</v>
      </c>
    </row>
    <row r="780" spans="1:2">
      <c r="A780" t="s">
        <v>8221</v>
      </c>
      <c r="B780">
        <v>0</v>
      </c>
    </row>
    <row r="781" spans="1:2">
      <c r="A781" t="s">
        <v>8221</v>
      </c>
      <c r="B781">
        <v>6</v>
      </c>
    </row>
    <row r="782" spans="1:2">
      <c r="A782" t="s">
        <v>8221</v>
      </c>
      <c r="B782">
        <v>100</v>
      </c>
    </row>
    <row r="783" spans="1:2">
      <c r="A783" t="s">
        <v>8221</v>
      </c>
      <c r="B783">
        <v>0</v>
      </c>
    </row>
    <row r="784" spans="1:2">
      <c r="A784" t="s">
        <v>8221</v>
      </c>
      <c r="B784">
        <v>4</v>
      </c>
    </row>
    <row r="785" spans="1:2">
      <c r="A785" t="s">
        <v>8221</v>
      </c>
      <c r="B785">
        <v>8</v>
      </c>
    </row>
    <row r="786" spans="1:2">
      <c r="A786" t="s">
        <v>8221</v>
      </c>
      <c r="B786">
        <v>0</v>
      </c>
    </row>
    <row r="787" spans="1:2">
      <c r="A787" t="s">
        <v>8221</v>
      </c>
      <c r="B787">
        <v>16</v>
      </c>
    </row>
    <row r="788" spans="1:2">
      <c r="A788" t="s">
        <v>8221</v>
      </c>
      <c r="B788">
        <v>2</v>
      </c>
    </row>
    <row r="789" spans="1:2">
      <c r="A789" t="s">
        <v>8221</v>
      </c>
      <c r="B789">
        <v>48</v>
      </c>
    </row>
    <row r="790" spans="1:2">
      <c r="A790" t="s">
        <v>8221</v>
      </c>
      <c r="B790">
        <v>2</v>
      </c>
    </row>
    <row r="791" spans="1:2">
      <c r="A791" t="s">
        <v>8221</v>
      </c>
      <c r="B791">
        <v>2</v>
      </c>
    </row>
    <row r="792" spans="1:2">
      <c r="A792" t="s">
        <v>8221</v>
      </c>
      <c r="B792">
        <v>1</v>
      </c>
    </row>
    <row r="793" spans="1:2">
      <c r="A793" t="s">
        <v>8221</v>
      </c>
      <c r="B793">
        <v>17</v>
      </c>
    </row>
    <row r="794" spans="1:2">
      <c r="A794" t="s">
        <v>8221</v>
      </c>
      <c r="B794">
        <v>0</v>
      </c>
    </row>
    <row r="795" spans="1:2">
      <c r="A795" t="s">
        <v>8221</v>
      </c>
      <c r="B795">
        <v>11</v>
      </c>
    </row>
    <row r="796" spans="1:2">
      <c r="A796" t="s">
        <v>8221</v>
      </c>
      <c r="B796">
        <v>95</v>
      </c>
    </row>
    <row r="797" spans="1:2">
      <c r="A797" t="s">
        <v>8221</v>
      </c>
      <c r="B797">
        <v>13</v>
      </c>
    </row>
    <row r="798" spans="1:2">
      <c r="A798" t="s">
        <v>8221</v>
      </c>
      <c r="B798">
        <v>2</v>
      </c>
    </row>
    <row r="799" spans="1:2">
      <c r="A799" t="s">
        <v>8221</v>
      </c>
      <c r="B799">
        <v>2</v>
      </c>
    </row>
    <row r="800" spans="1:2">
      <c r="A800" t="s">
        <v>8221</v>
      </c>
      <c r="B800">
        <v>3</v>
      </c>
    </row>
    <row r="801" spans="1:2">
      <c r="A801" t="s">
        <v>8221</v>
      </c>
      <c r="B801">
        <v>0</v>
      </c>
    </row>
    <row r="802" spans="1:2">
      <c r="A802" t="s">
        <v>8221</v>
      </c>
      <c r="B802">
        <v>0</v>
      </c>
    </row>
    <row r="803" spans="1:2">
      <c r="A803" t="s">
        <v>8221</v>
      </c>
      <c r="B803">
        <v>0</v>
      </c>
    </row>
    <row r="804" spans="1:2">
      <c r="A804" t="s">
        <v>8221</v>
      </c>
      <c r="B804">
        <v>2</v>
      </c>
    </row>
    <row r="805" spans="1:2">
      <c r="A805" t="s">
        <v>8221</v>
      </c>
      <c r="B805">
        <v>24</v>
      </c>
    </row>
    <row r="806" spans="1:2">
      <c r="A806" t="s">
        <v>8221</v>
      </c>
      <c r="B806">
        <v>25</v>
      </c>
    </row>
    <row r="807" spans="1:2">
      <c r="A807" t="s">
        <v>8221</v>
      </c>
      <c r="B807">
        <v>3</v>
      </c>
    </row>
    <row r="808" spans="1:2">
      <c r="A808" t="s">
        <v>8221</v>
      </c>
      <c r="B808">
        <v>41</v>
      </c>
    </row>
    <row r="809" spans="1:2">
      <c r="A809" t="s">
        <v>8221</v>
      </c>
      <c r="B809">
        <v>2</v>
      </c>
    </row>
    <row r="810" spans="1:2">
      <c r="A810" t="s">
        <v>8221</v>
      </c>
      <c r="B810">
        <v>4</v>
      </c>
    </row>
    <row r="811" spans="1:2">
      <c r="A811" t="s">
        <v>8221</v>
      </c>
      <c r="B811">
        <v>99</v>
      </c>
    </row>
    <row r="812" spans="1:2">
      <c r="A812" t="s">
        <v>8221</v>
      </c>
      <c r="B812">
        <v>4</v>
      </c>
    </row>
    <row r="813" spans="1:2">
      <c r="A813" t="s">
        <v>8221</v>
      </c>
      <c r="B813">
        <v>4</v>
      </c>
    </row>
    <row r="814" spans="1:2">
      <c r="A814" t="s">
        <v>8221</v>
      </c>
      <c r="B814">
        <v>38</v>
      </c>
    </row>
    <row r="815" spans="1:2">
      <c r="A815" t="s">
        <v>8221</v>
      </c>
      <c r="B815">
        <v>285</v>
      </c>
    </row>
    <row r="816" spans="1:2">
      <c r="A816" t="s">
        <v>8221</v>
      </c>
      <c r="B816">
        <v>1</v>
      </c>
    </row>
    <row r="817" spans="1:2">
      <c r="A817" t="s">
        <v>8221</v>
      </c>
      <c r="B817">
        <v>42</v>
      </c>
    </row>
    <row r="818" spans="1:2">
      <c r="A818" t="s">
        <v>8221</v>
      </c>
      <c r="B818">
        <v>26</v>
      </c>
    </row>
    <row r="819" spans="1:2">
      <c r="A819" t="s">
        <v>8221</v>
      </c>
      <c r="B819">
        <v>2</v>
      </c>
    </row>
    <row r="820" spans="1:2">
      <c r="A820" t="s">
        <v>8221</v>
      </c>
      <c r="B820">
        <v>4</v>
      </c>
    </row>
    <row r="821" spans="1:2">
      <c r="A821" t="s">
        <v>8221</v>
      </c>
      <c r="B821">
        <v>6</v>
      </c>
    </row>
    <row r="822" spans="1:2">
      <c r="A822" t="s">
        <v>8221</v>
      </c>
      <c r="B822">
        <v>70</v>
      </c>
    </row>
    <row r="823" spans="1:2">
      <c r="A823" t="s">
        <v>8221</v>
      </c>
      <c r="B823">
        <v>9</v>
      </c>
    </row>
    <row r="824" spans="1:2">
      <c r="A824" t="s">
        <v>8221</v>
      </c>
      <c r="B824">
        <v>8</v>
      </c>
    </row>
    <row r="825" spans="1:2">
      <c r="A825" t="s">
        <v>8221</v>
      </c>
      <c r="B825">
        <v>105</v>
      </c>
    </row>
    <row r="826" spans="1:2">
      <c r="A826" t="s">
        <v>8221</v>
      </c>
      <c r="B826">
        <v>12</v>
      </c>
    </row>
    <row r="827" spans="1:2">
      <c r="A827" t="s">
        <v>8221</v>
      </c>
      <c r="B827">
        <v>0</v>
      </c>
    </row>
    <row r="828" spans="1:2">
      <c r="A828" t="s">
        <v>8221</v>
      </c>
      <c r="B828">
        <v>16</v>
      </c>
    </row>
    <row r="829" spans="1:2">
      <c r="A829" t="s">
        <v>8221</v>
      </c>
      <c r="B829">
        <v>7</v>
      </c>
    </row>
    <row r="830" spans="1:2">
      <c r="A830" t="s">
        <v>8221</v>
      </c>
      <c r="B830">
        <v>4</v>
      </c>
    </row>
    <row r="831" spans="1:2">
      <c r="A831" t="s">
        <v>8221</v>
      </c>
      <c r="B831">
        <v>1</v>
      </c>
    </row>
    <row r="832" spans="1:2">
      <c r="A832" t="s">
        <v>8221</v>
      </c>
      <c r="B832">
        <v>28</v>
      </c>
    </row>
    <row r="833" spans="1:2">
      <c r="A833" t="s">
        <v>8221</v>
      </c>
      <c r="B833">
        <v>1</v>
      </c>
    </row>
    <row r="834" spans="1:2">
      <c r="A834" t="s">
        <v>8221</v>
      </c>
      <c r="B834">
        <v>1</v>
      </c>
    </row>
    <row r="835" spans="1:2">
      <c r="A835" t="s">
        <v>8221</v>
      </c>
      <c r="B835">
        <v>5</v>
      </c>
    </row>
    <row r="836" spans="1:2">
      <c r="A836" t="s">
        <v>8221</v>
      </c>
      <c r="B836">
        <v>3</v>
      </c>
    </row>
    <row r="837" spans="1:2">
      <c r="A837" t="s">
        <v>8221</v>
      </c>
      <c r="B837">
        <v>2</v>
      </c>
    </row>
    <row r="838" spans="1:2">
      <c r="A838" t="s">
        <v>8221</v>
      </c>
      <c r="B838">
        <v>0</v>
      </c>
    </row>
    <row r="839" spans="1:2">
      <c r="A839" t="s">
        <v>8221</v>
      </c>
      <c r="B839">
        <v>0</v>
      </c>
    </row>
    <row r="840" spans="1:2">
      <c r="A840" t="s">
        <v>8221</v>
      </c>
      <c r="B840">
        <v>3</v>
      </c>
    </row>
    <row r="841" spans="1:2">
      <c r="A841" t="s">
        <v>8221</v>
      </c>
      <c r="B841">
        <v>0</v>
      </c>
    </row>
    <row r="842" spans="1:2">
      <c r="A842" t="s">
        <v>8221</v>
      </c>
      <c r="B842">
        <v>0</v>
      </c>
    </row>
    <row r="843" spans="1:2">
      <c r="A843" t="s">
        <v>8221</v>
      </c>
      <c r="B843">
        <v>3</v>
      </c>
    </row>
    <row r="844" spans="1:2">
      <c r="A844" t="s">
        <v>8221</v>
      </c>
      <c r="B844">
        <v>7</v>
      </c>
    </row>
    <row r="845" spans="1:2">
      <c r="A845" t="s">
        <v>8221</v>
      </c>
      <c r="B845">
        <v>25</v>
      </c>
    </row>
    <row r="846" spans="1:2">
      <c r="A846" t="s">
        <v>8221</v>
      </c>
      <c r="B846">
        <v>10</v>
      </c>
    </row>
    <row r="847" spans="1:2">
      <c r="A847" t="s">
        <v>8221</v>
      </c>
      <c r="B847">
        <v>3</v>
      </c>
    </row>
    <row r="848" spans="1:2">
      <c r="A848" t="s">
        <v>8221</v>
      </c>
      <c r="B848">
        <v>5</v>
      </c>
    </row>
    <row r="849" spans="1:2">
      <c r="A849" t="s">
        <v>8221</v>
      </c>
      <c r="B849">
        <v>5</v>
      </c>
    </row>
    <row r="850" spans="1:2">
      <c r="A850" t="s">
        <v>8221</v>
      </c>
      <c r="B850">
        <v>27</v>
      </c>
    </row>
    <row r="851" spans="1:2">
      <c r="A851" t="s">
        <v>8221</v>
      </c>
      <c r="B851">
        <v>2</v>
      </c>
    </row>
    <row r="852" spans="1:2">
      <c r="A852" t="s">
        <v>8221</v>
      </c>
      <c r="B852">
        <v>236</v>
      </c>
    </row>
    <row r="853" spans="1:2">
      <c r="A853" t="s">
        <v>8221</v>
      </c>
      <c r="B853">
        <v>1</v>
      </c>
    </row>
    <row r="854" spans="1:2">
      <c r="A854" t="s">
        <v>8221</v>
      </c>
      <c r="B854">
        <v>12</v>
      </c>
    </row>
    <row r="855" spans="1:2">
      <c r="A855" t="s">
        <v>8221</v>
      </c>
      <c r="B855">
        <v>4</v>
      </c>
    </row>
    <row r="856" spans="1:2">
      <c r="A856" t="s">
        <v>8221</v>
      </c>
      <c r="B856">
        <v>3</v>
      </c>
    </row>
    <row r="857" spans="1:2">
      <c r="A857" t="s">
        <v>8221</v>
      </c>
      <c r="B857">
        <v>99</v>
      </c>
    </row>
    <row r="858" spans="1:2">
      <c r="A858" t="s">
        <v>8221</v>
      </c>
      <c r="B858">
        <v>3</v>
      </c>
    </row>
    <row r="859" spans="1:2">
      <c r="A859" t="s">
        <v>8221</v>
      </c>
      <c r="B859">
        <v>3</v>
      </c>
    </row>
    <row r="860" spans="1:2">
      <c r="A860" t="s">
        <v>8221</v>
      </c>
      <c r="B860">
        <v>22</v>
      </c>
    </row>
    <row r="861" spans="1:2">
      <c r="A861" t="s">
        <v>8221</v>
      </c>
      <c r="B861">
        <v>4</v>
      </c>
    </row>
    <row r="862" spans="1:2">
      <c r="A862" t="s">
        <v>8221</v>
      </c>
      <c r="B862">
        <v>534</v>
      </c>
    </row>
    <row r="863" spans="1:2">
      <c r="A863" t="s">
        <v>8221</v>
      </c>
      <c r="B863">
        <v>12</v>
      </c>
    </row>
    <row r="864" spans="1:2">
      <c r="A864" t="s">
        <v>8221</v>
      </c>
      <c r="B864">
        <v>56</v>
      </c>
    </row>
    <row r="865" spans="1:2">
      <c r="A865" t="s">
        <v>8221</v>
      </c>
      <c r="B865">
        <v>11</v>
      </c>
    </row>
    <row r="866" spans="1:2">
      <c r="A866" t="s">
        <v>8221</v>
      </c>
      <c r="B866">
        <v>0</v>
      </c>
    </row>
    <row r="867" spans="1:2">
      <c r="A867" t="s">
        <v>8221</v>
      </c>
      <c r="B867">
        <v>12</v>
      </c>
    </row>
    <row r="868" spans="1:2">
      <c r="A868" t="s">
        <v>8221</v>
      </c>
      <c r="B868">
        <v>5</v>
      </c>
    </row>
    <row r="869" spans="1:2">
      <c r="A869" t="s">
        <v>8221</v>
      </c>
      <c r="B869">
        <v>24</v>
      </c>
    </row>
    <row r="870" spans="1:2">
      <c r="A870" t="s">
        <v>8221</v>
      </c>
      <c r="B870">
        <v>89</v>
      </c>
    </row>
    <row r="871" spans="1:2">
      <c r="A871" t="s">
        <v>8221</v>
      </c>
      <c r="B871">
        <v>1</v>
      </c>
    </row>
    <row r="872" spans="1:2">
      <c r="A872" t="s">
        <v>8221</v>
      </c>
      <c r="B872">
        <v>55</v>
      </c>
    </row>
    <row r="873" spans="1:2">
      <c r="A873" t="s">
        <v>8221</v>
      </c>
      <c r="B873">
        <v>2</v>
      </c>
    </row>
    <row r="874" spans="1:2">
      <c r="A874" t="s">
        <v>8221</v>
      </c>
      <c r="B874">
        <v>0</v>
      </c>
    </row>
    <row r="875" spans="1:2">
      <c r="A875" t="s">
        <v>8221</v>
      </c>
      <c r="B875">
        <v>4</v>
      </c>
    </row>
    <row r="876" spans="1:2">
      <c r="A876" t="s">
        <v>8221</v>
      </c>
      <c r="B876">
        <v>6</v>
      </c>
    </row>
    <row r="877" spans="1:2">
      <c r="A877" t="s">
        <v>8221</v>
      </c>
      <c r="B877">
        <v>4</v>
      </c>
    </row>
    <row r="878" spans="1:2">
      <c r="A878" t="s">
        <v>8221</v>
      </c>
      <c r="B878">
        <v>4</v>
      </c>
    </row>
    <row r="879" spans="1:2">
      <c r="A879" t="s">
        <v>8221</v>
      </c>
      <c r="B879">
        <v>2</v>
      </c>
    </row>
    <row r="880" spans="1:2">
      <c r="A880" t="s">
        <v>8221</v>
      </c>
      <c r="B880">
        <v>5</v>
      </c>
    </row>
    <row r="881" spans="1:2">
      <c r="A881" t="s">
        <v>8221</v>
      </c>
      <c r="B881">
        <v>83</v>
      </c>
    </row>
    <row r="882" spans="1:2">
      <c r="A882" t="s">
        <v>8221</v>
      </c>
      <c r="B882">
        <v>57</v>
      </c>
    </row>
    <row r="883" spans="1:2">
      <c r="A883" t="s">
        <v>8221</v>
      </c>
      <c r="B883">
        <v>311</v>
      </c>
    </row>
    <row r="884" spans="1:2">
      <c r="A884" t="s">
        <v>8221</v>
      </c>
      <c r="B884">
        <v>2</v>
      </c>
    </row>
    <row r="885" spans="1:2">
      <c r="A885" t="s">
        <v>8221</v>
      </c>
      <c r="B885">
        <v>16</v>
      </c>
    </row>
    <row r="886" spans="1:2">
      <c r="A886" t="s">
        <v>8221</v>
      </c>
      <c r="B886">
        <v>9</v>
      </c>
    </row>
    <row r="887" spans="1:2">
      <c r="A887" t="s">
        <v>8221</v>
      </c>
      <c r="B887">
        <v>1</v>
      </c>
    </row>
    <row r="888" spans="1:2">
      <c r="A888" t="s">
        <v>8221</v>
      </c>
      <c r="B888">
        <v>12</v>
      </c>
    </row>
    <row r="889" spans="1:2">
      <c r="A889" t="s">
        <v>8221</v>
      </c>
      <c r="B889">
        <v>0</v>
      </c>
    </row>
    <row r="890" spans="1:2">
      <c r="A890" t="s">
        <v>8221</v>
      </c>
      <c r="B890">
        <v>20</v>
      </c>
    </row>
    <row r="891" spans="1:2">
      <c r="A891" t="s">
        <v>8221</v>
      </c>
      <c r="B891">
        <v>16</v>
      </c>
    </row>
    <row r="892" spans="1:2">
      <c r="A892" t="s">
        <v>8221</v>
      </c>
      <c r="B892">
        <v>33</v>
      </c>
    </row>
    <row r="893" spans="1:2">
      <c r="A893" t="s">
        <v>8221</v>
      </c>
      <c r="B893">
        <v>2</v>
      </c>
    </row>
    <row r="894" spans="1:2">
      <c r="A894" t="s">
        <v>8221</v>
      </c>
      <c r="B894">
        <v>6</v>
      </c>
    </row>
    <row r="895" spans="1:2">
      <c r="A895" t="s">
        <v>8221</v>
      </c>
      <c r="B895">
        <v>0</v>
      </c>
    </row>
    <row r="896" spans="1:2">
      <c r="A896" t="s">
        <v>8221</v>
      </c>
      <c r="B896">
        <v>3</v>
      </c>
    </row>
    <row r="897" spans="1:2">
      <c r="A897" t="s">
        <v>8221</v>
      </c>
      <c r="B897">
        <v>0</v>
      </c>
    </row>
    <row r="898" spans="1:2">
      <c r="A898" t="s">
        <v>8221</v>
      </c>
      <c r="B898">
        <v>3</v>
      </c>
    </row>
    <row r="899" spans="1:2">
      <c r="A899" t="s">
        <v>8221</v>
      </c>
      <c r="B899">
        <v>13</v>
      </c>
    </row>
    <row r="900" spans="1:2">
      <c r="A900" t="s">
        <v>8221</v>
      </c>
      <c r="B900">
        <v>6</v>
      </c>
    </row>
    <row r="901" spans="1:2">
      <c r="A901" t="s">
        <v>8221</v>
      </c>
      <c r="B901">
        <v>1</v>
      </c>
    </row>
    <row r="902" spans="1:2">
      <c r="A902" t="s">
        <v>8221</v>
      </c>
      <c r="B902">
        <v>0</v>
      </c>
    </row>
    <row r="903" spans="1:2">
      <c r="A903" t="s">
        <v>8221</v>
      </c>
      <c r="B903">
        <v>5</v>
      </c>
    </row>
    <row r="904" spans="1:2">
      <c r="A904" t="s">
        <v>8221</v>
      </c>
      <c r="B904">
        <v>0</v>
      </c>
    </row>
    <row r="905" spans="1:2">
      <c r="A905" t="s">
        <v>8221</v>
      </c>
      <c r="B905">
        <v>36</v>
      </c>
    </row>
    <row r="906" spans="1:2">
      <c r="A906" t="s">
        <v>8221</v>
      </c>
      <c r="B906">
        <v>1</v>
      </c>
    </row>
    <row r="907" spans="1:2">
      <c r="A907" t="s">
        <v>8221</v>
      </c>
      <c r="B907">
        <v>1</v>
      </c>
    </row>
    <row r="908" spans="1:2">
      <c r="A908" t="s">
        <v>8221</v>
      </c>
      <c r="B908">
        <v>1</v>
      </c>
    </row>
    <row r="909" spans="1:2">
      <c r="A909" t="s">
        <v>8221</v>
      </c>
      <c r="B909">
        <v>9</v>
      </c>
    </row>
    <row r="910" spans="1:2">
      <c r="A910" t="s">
        <v>8221</v>
      </c>
      <c r="B910">
        <v>1</v>
      </c>
    </row>
    <row r="911" spans="1:2">
      <c r="A911" t="s">
        <v>8221</v>
      </c>
      <c r="B911">
        <v>0</v>
      </c>
    </row>
    <row r="912" spans="1:2">
      <c r="A912" t="s">
        <v>8221</v>
      </c>
      <c r="B912">
        <v>1</v>
      </c>
    </row>
    <row r="913" spans="1:2">
      <c r="A913" t="s">
        <v>8221</v>
      </c>
      <c r="B913">
        <v>1</v>
      </c>
    </row>
    <row r="914" spans="1:2">
      <c r="A914" t="s">
        <v>8221</v>
      </c>
      <c r="B914">
        <v>4</v>
      </c>
    </row>
    <row r="915" spans="1:2">
      <c r="A915" t="s">
        <v>8221</v>
      </c>
      <c r="B915">
        <v>2</v>
      </c>
    </row>
    <row r="916" spans="1:2">
      <c r="A916" t="s">
        <v>8221</v>
      </c>
      <c r="B916">
        <v>2</v>
      </c>
    </row>
    <row r="917" spans="1:2">
      <c r="A917" t="s">
        <v>8221</v>
      </c>
      <c r="B917">
        <v>2</v>
      </c>
    </row>
    <row r="918" spans="1:2">
      <c r="A918" t="s">
        <v>8221</v>
      </c>
      <c r="B918">
        <v>0</v>
      </c>
    </row>
    <row r="919" spans="1:2">
      <c r="A919" t="s">
        <v>8221</v>
      </c>
      <c r="B919">
        <v>2</v>
      </c>
    </row>
    <row r="920" spans="1:2">
      <c r="A920" t="s">
        <v>8221</v>
      </c>
      <c r="B920">
        <v>4</v>
      </c>
    </row>
    <row r="921" spans="1:2">
      <c r="A921" t="s">
        <v>8221</v>
      </c>
      <c r="B921">
        <v>2</v>
      </c>
    </row>
    <row r="922" spans="1:2">
      <c r="A922" t="s">
        <v>8221</v>
      </c>
      <c r="B922">
        <v>0</v>
      </c>
    </row>
    <row r="923" spans="1:2">
      <c r="A923" t="s">
        <v>8221</v>
      </c>
      <c r="B923">
        <v>1</v>
      </c>
    </row>
    <row r="924" spans="1:2">
      <c r="A924" t="s">
        <v>8221</v>
      </c>
      <c r="B924">
        <v>0</v>
      </c>
    </row>
    <row r="925" spans="1:2">
      <c r="A925" t="s">
        <v>8221</v>
      </c>
      <c r="B925">
        <v>2</v>
      </c>
    </row>
    <row r="926" spans="1:2">
      <c r="A926" t="s">
        <v>8221</v>
      </c>
      <c r="B926">
        <v>7</v>
      </c>
    </row>
    <row r="927" spans="1:2">
      <c r="A927" t="s">
        <v>8221</v>
      </c>
      <c r="B927">
        <v>5</v>
      </c>
    </row>
    <row r="928" spans="1:2">
      <c r="A928" t="s">
        <v>8221</v>
      </c>
      <c r="B928">
        <v>0</v>
      </c>
    </row>
    <row r="929" spans="1:2">
      <c r="A929" t="s">
        <v>8221</v>
      </c>
      <c r="B929">
        <v>0</v>
      </c>
    </row>
    <row r="930" spans="1:2">
      <c r="A930" t="s">
        <v>8221</v>
      </c>
      <c r="B930">
        <v>0</v>
      </c>
    </row>
    <row r="931" spans="1:2">
      <c r="A931" t="s">
        <v>8221</v>
      </c>
      <c r="B931">
        <v>2</v>
      </c>
    </row>
    <row r="932" spans="1:2">
      <c r="A932" t="s">
        <v>8221</v>
      </c>
      <c r="B932">
        <v>0</v>
      </c>
    </row>
    <row r="933" spans="1:2">
      <c r="A933" t="s">
        <v>8221</v>
      </c>
      <c r="B933">
        <v>0</v>
      </c>
    </row>
    <row r="934" spans="1:2">
      <c r="A934" t="s">
        <v>8221</v>
      </c>
      <c r="B934">
        <v>28</v>
      </c>
    </row>
    <row r="935" spans="1:2">
      <c r="A935" t="s">
        <v>8221</v>
      </c>
      <c r="B935">
        <v>2</v>
      </c>
    </row>
    <row r="936" spans="1:2">
      <c r="A936" t="s">
        <v>8221</v>
      </c>
      <c r="B936">
        <v>0</v>
      </c>
    </row>
    <row r="937" spans="1:2">
      <c r="A937" t="s">
        <v>8221</v>
      </c>
      <c r="B937">
        <v>0</v>
      </c>
    </row>
    <row r="938" spans="1:2">
      <c r="A938" t="s">
        <v>8221</v>
      </c>
      <c r="B938">
        <v>0</v>
      </c>
    </row>
    <row r="939" spans="1:2">
      <c r="A939" t="s">
        <v>8221</v>
      </c>
      <c r="B939">
        <v>4</v>
      </c>
    </row>
    <row r="940" spans="1:2">
      <c r="A940" t="s">
        <v>8221</v>
      </c>
      <c r="B940">
        <v>12</v>
      </c>
    </row>
    <row r="941" spans="1:2">
      <c r="A941" t="s">
        <v>8221</v>
      </c>
      <c r="B941">
        <v>0</v>
      </c>
    </row>
    <row r="942" spans="1:2">
      <c r="A942" t="s">
        <v>8221</v>
      </c>
      <c r="B942">
        <v>33</v>
      </c>
    </row>
    <row r="943" spans="1:2">
      <c r="A943" t="s">
        <v>8221</v>
      </c>
      <c r="B943">
        <v>0</v>
      </c>
    </row>
    <row r="944" spans="1:2">
      <c r="A944" t="s">
        <v>8221</v>
      </c>
      <c r="B944">
        <v>4</v>
      </c>
    </row>
    <row r="945" spans="1:2">
      <c r="A945" t="s">
        <v>8221</v>
      </c>
      <c r="B945">
        <v>0</v>
      </c>
    </row>
    <row r="946" spans="1:2">
      <c r="A946" t="s">
        <v>8221</v>
      </c>
      <c r="B946">
        <v>11</v>
      </c>
    </row>
    <row r="947" spans="1:2">
      <c r="A947" t="s">
        <v>8221</v>
      </c>
      <c r="B947">
        <v>1</v>
      </c>
    </row>
    <row r="948" spans="1:2">
      <c r="A948" t="s">
        <v>8221</v>
      </c>
      <c r="B948">
        <v>5</v>
      </c>
    </row>
    <row r="949" spans="1:2">
      <c r="A949" t="s">
        <v>8221</v>
      </c>
      <c r="B949">
        <v>0</v>
      </c>
    </row>
    <row r="950" spans="1:2">
      <c r="A950" t="s">
        <v>8221</v>
      </c>
      <c r="B950">
        <v>1</v>
      </c>
    </row>
    <row r="951" spans="1:2">
      <c r="A951" t="s">
        <v>8221</v>
      </c>
      <c r="B951">
        <v>1</v>
      </c>
    </row>
    <row r="952" spans="1:2">
      <c r="A952" t="s">
        <v>8221</v>
      </c>
      <c r="B952">
        <v>6</v>
      </c>
    </row>
    <row r="953" spans="1:2">
      <c r="A953" t="s">
        <v>8221</v>
      </c>
      <c r="B953">
        <v>8</v>
      </c>
    </row>
    <row r="954" spans="1:2">
      <c r="A954" t="s">
        <v>8221</v>
      </c>
      <c r="B954">
        <v>1</v>
      </c>
    </row>
    <row r="955" spans="1:2">
      <c r="A955" t="s">
        <v>8221</v>
      </c>
      <c r="B955">
        <v>0</v>
      </c>
    </row>
    <row r="956" spans="1:2">
      <c r="A956" t="s">
        <v>8221</v>
      </c>
      <c r="B956">
        <v>2</v>
      </c>
    </row>
    <row r="957" spans="1:2">
      <c r="A957" t="s">
        <v>8221</v>
      </c>
      <c r="B957">
        <v>1</v>
      </c>
    </row>
    <row r="958" spans="1:2">
      <c r="A958" t="s">
        <v>8221</v>
      </c>
      <c r="B958">
        <v>0</v>
      </c>
    </row>
    <row r="959" spans="1:2">
      <c r="A959" t="s">
        <v>8221</v>
      </c>
      <c r="B959">
        <v>1</v>
      </c>
    </row>
    <row r="960" spans="1:2">
      <c r="A960" t="s">
        <v>8221</v>
      </c>
      <c r="B960">
        <v>19</v>
      </c>
    </row>
    <row r="961" spans="1:2">
      <c r="A961" t="s">
        <v>8221</v>
      </c>
      <c r="B961">
        <v>27</v>
      </c>
    </row>
    <row r="962" spans="1:2">
      <c r="A962" t="s">
        <v>8221</v>
      </c>
      <c r="B962">
        <v>7</v>
      </c>
    </row>
    <row r="963" spans="1:2">
      <c r="A963" t="s">
        <v>8221</v>
      </c>
      <c r="B963">
        <v>14</v>
      </c>
    </row>
    <row r="964" spans="1:2">
      <c r="A964" t="s">
        <v>8221</v>
      </c>
      <c r="B964">
        <v>5</v>
      </c>
    </row>
    <row r="965" spans="1:2">
      <c r="A965" t="s">
        <v>8221</v>
      </c>
      <c r="B965">
        <v>30</v>
      </c>
    </row>
    <row r="966" spans="1:2">
      <c r="A966" t="s">
        <v>8221</v>
      </c>
      <c r="B966">
        <v>1</v>
      </c>
    </row>
    <row r="967" spans="1:2">
      <c r="A967" t="s">
        <v>8221</v>
      </c>
      <c r="B967">
        <v>0</v>
      </c>
    </row>
    <row r="968" spans="1:2">
      <c r="A968" t="s">
        <v>8221</v>
      </c>
      <c r="B968">
        <v>60</v>
      </c>
    </row>
    <row r="969" spans="1:2">
      <c r="A969" t="s">
        <v>8221</v>
      </c>
      <c r="B969">
        <v>84</v>
      </c>
    </row>
    <row r="970" spans="1:2">
      <c r="A970" t="s">
        <v>8221</v>
      </c>
      <c r="B970">
        <v>47</v>
      </c>
    </row>
    <row r="971" spans="1:2">
      <c r="A971" t="s">
        <v>8221</v>
      </c>
      <c r="B971">
        <v>66</v>
      </c>
    </row>
    <row r="972" spans="1:2">
      <c r="A972" t="s">
        <v>8221</v>
      </c>
      <c r="B972">
        <v>171</v>
      </c>
    </row>
    <row r="973" spans="1:2">
      <c r="A973" t="s">
        <v>8221</v>
      </c>
      <c r="B973">
        <v>29</v>
      </c>
    </row>
    <row r="974" spans="1:2">
      <c r="A974" t="s">
        <v>8221</v>
      </c>
      <c r="B974">
        <v>9</v>
      </c>
    </row>
    <row r="975" spans="1:2">
      <c r="A975" t="s">
        <v>8221</v>
      </c>
      <c r="B975">
        <v>27</v>
      </c>
    </row>
    <row r="976" spans="1:2">
      <c r="A976" t="s">
        <v>8221</v>
      </c>
      <c r="B976">
        <v>2</v>
      </c>
    </row>
    <row r="977" spans="1:2">
      <c r="A977" t="s">
        <v>8221</v>
      </c>
      <c r="B977">
        <v>3</v>
      </c>
    </row>
    <row r="978" spans="1:2">
      <c r="A978" t="s">
        <v>8221</v>
      </c>
      <c r="B978">
        <v>4</v>
      </c>
    </row>
    <row r="979" spans="1:2">
      <c r="A979" t="s">
        <v>8221</v>
      </c>
      <c r="B979">
        <v>2</v>
      </c>
    </row>
    <row r="980" spans="1:2">
      <c r="A980" t="s">
        <v>8221</v>
      </c>
      <c r="B980">
        <v>20</v>
      </c>
    </row>
    <row r="981" spans="1:2">
      <c r="A981" t="s">
        <v>8221</v>
      </c>
      <c r="B981">
        <v>3</v>
      </c>
    </row>
    <row r="982" spans="1:2">
      <c r="A982" t="s">
        <v>8221</v>
      </c>
      <c r="B982">
        <v>4</v>
      </c>
    </row>
    <row r="983" spans="1:2">
      <c r="A983" t="s">
        <v>8221</v>
      </c>
      <c r="B983">
        <v>1</v>
      </c>
    </row>
    <row r="984" spans="1:2">
      <c r="A984" t="s">
        <v>8221</v>
      </c>
      <c r="B984">
        <v>0</v>
      </c>
    </row>
    <row r="985" spans="1:2">
      <c r="A985" t="s">
        <v>8221</v>
      </c>
      <c r="B985">
        <v>0</v>
      </c>
    </row>
    <row r="986" spans="1:2">
      <c r="A986" t="s">
        <v>8221</v>
      </c>
      <c r="B986">
        <v>14</v>
      </c>
    </row>
    <row r="987" spans="1:2">
      <c r="A987" t="s">
        <v>8221</v>
      </c>
      <c r="B987">
        <v>1</v>
      </c>
    </row>
    <row r="988" spans="1:2">
      <c r="A988" t="s">
        <v>8221</v>
      </c>
      <c r="B988">
        <v>118</v>
      </c>
    </row>
    <row r="989" spans="1:2">
      <c r="A989" t="s">
        <v>8221</v>
      </c>
      <c r="B989">
        <v>2</v>
      </c>
    </row>
    <row r="990" spans="1:2">
      <c r="A990" t="s">
        <v>8221</v>
      </c>
      <c r="B990">
        <v>1</v>
      </c>
    </row>
    <row r="991" spans="1:2">
      <c r="A991" t="s">
        <v>8221</v>
      </c>
      <c r="B991">
        <v>3</v>
      </c>
    </row>
    <row r="992" spans="1:2">
      <c r="A992" t="s">
        <v>8221</v>
      </c>
      <c r="B992">
        <v>1</v>
      </c>
    </row>
    <row r="993" spans="1:2">
      <c r="A993" t="s">
        <v>8221</v>
      </c>
      <c r="B993">
        <v>3</v>
      </c>
    </row>
    <row r="994" spans="1:2">
      <c r="A994" t="s">
        <v>8221</v>
      </c>
      <c r="B994">
        <v>38</v>
      </c>
    </row>
    <row r="995" spans="1:2">
      <c r="A995" t="s">
        <v>8221</v>
      </c>
      <c r="B995">
        <v>52</v>
      </c>
    </row>
    <row r="996" spans="1:2">
      <c r="A996" t="s">
        <v>8221</v>
      </c>
      <c r="B996">
        <v>2</v>
      </c>
    </row>
    <row r="997" spans="1:2">
      <c r="A997" t="s">
        <v>8221</v>
      </c>
      <c r="B997">
        <v>0</v>
      </c>
    </row>
    <row r="998" spans="1:2">
      <c r="A998" t="s">
        <v>8221</v>
      </c>
      <c r="B998">
        <v>4</v>
      </c>
    </row>
    <row r="999" spans="1:2">
      <c r="A999" t="s">
        <v>8221</v>
      </c>
      <c r="B999">
        <v>4</v>
      </c>
    </row>
    <row r="1000" spans="1:2">
      <c r="A1000" t="s">
        <v>8221</v>
      </c>
      <c r="B1000">
        <v>18</v>
      </c>
    </row>
    <row r="1001" spans="1:2">
      <c r="A1001" t="s">
        <v>8221</v>
      </c>
      <c r="B1001">
        <v>0</v>
      </c>
    </row>
    <row r="1002" spans="1:2">
      <c r="A1002" t="s">
        <v>8221</v>
      </c>
      <c r="B1002">
        <v>22</v>
      </c>
    </row>
    <row r="1003" spans="1:2">
      <c r="A1003" t="s">
        <v>8221</v>
      </c>
      <c r="B1003">
        <v>49</v>
      </c>
    </row>
    <row r="1004" spans="1:2">
      <c r="A1004" t="s">
        <v>8221</v>
      </c>
      <c r="B1004">
        <v>19</v>
      </c>
    </row>
    <row r="1005" spans="1:2">
      <c r="A1005" t="s">
        <v>8221</v>
      </c>
      <c r="B1005">
        <v>4</v>
      </c>
    </row>
    <row r="1006" spans="1:2">
      <c r="A1006" t="s">
        <v>8221</v>
      </c>
      <c r="B1006">
        <v>4</v>
      </c>
    </row>
    <row r="1007" spans="1:2">
      <c r="A1007" t="s">
        <v>8221</v>
      </c>
      <c r="B1007">
        <v>2</v>
      </c>
    </row>
    <row r="1008" spans="1:2">
      <c r="A1008" t="s">
        <v>8221</v>
      </c>
      <c r="B1008">
        <v>0</v>
      </c>
    </row>
    <row r="1009" spans="1:2">
      <c r="A1009" t="s">
        <v>8221</v>
      </c>
      <c r="B1009">
        <v>0</v>
      </c>
    </row>
    <row r="1010" spans="1:2">
      <c r="A1010" t="s">
        <v>8221</v>
      </c>
      <c r="B1010">
        <v>14</v>
      </c>
    </row>
    <row r="1011" spans="1:2">
      <c r="A1011" t="s">
        <v>8221</v>
      </c>
      <c r="B1011">
        <v>8</v>
      </c>
    </row>
    <row r="1012" spans="1:2">
      <c r="A1012" t="s">
        <v>8221</v>
      </c>
      <c r="B1012">
        <v>0</v>
      </c>
    </row>
    <row r="1013" spans="1:2">
      <c r="A1013" t="s">
        <v>8221</v>
      </c>
      <c r="B1013">
        <v>15</v>
      </c>
    </row>
    <row r="1014" spans="1:2">
      <c r="A1014" t="s">
        <v>8221</v>
      </c>
      <c r="B1014">
        <v>33</v>
      </c>
    </row>
    <row r="1015" spans="1:2">
      <c r="A1015" t="s">
        <v>8221</v>
      </c>
      <c r="B1015">
        <v>2</v>
      </c>
    </row>
    <row r="1016" spans="1:2">
      <c r="A1016" t="s">
        <v>8221</v>
      </c>
      <c r="B1016">
        <v>6</v>
      </c>
    </row>
    <row r="1017" spans="1:2">
      <c r="A1017" t="s">
        <v>8221</v>
      </c>
      <c r="B1017">
        <v>2</v>
      </c>
    </row>
    <row r="1018" spans="1:2">
      <c r="A1018" t="s">
        <v>8221</v>
      </c>
      <c r="B1018">
        <v>0</v>
      </c>
    </row>
    <row r="1019" spans="1:2">
      <c r="A1019" t="s">
        <v>8221</v>
      </c>
      <c r="B1019">
        <v>4</v>
      </c>
    </row>
    <row r="1020" spans="1:2">
      <c r="A1020" t="s">
        <v>8221</v>
      </c>
      <c r="B1020">
        <v>1</v>
      </c>
    </row>
    <row r="1021" spans="1:2">
      <c r="A1021" t="s">
        <v>8221</v>
      </c>
      <c r="B1021">
        <v>3</v>
      </c>
    </row>
    <row r="1022" spans="1:2">
      <c r="A1022" t="s">
        <v>8221</v>
      </c>
      <c r="B1022">
        <v>4</v>
      </c>
    </row>
    <row r="1023" spans="1:2">
      <c r="A1023" t="s">
        <v>8221</v>
      </c>
      <c r="B1023">
        <v>0</v>
      </c>
    </row>
    <row r="1024" spans="1:2">
      <c r="A1024" t="s">
        <v>8221</v>
      </c>
      <c r="B1024">
        <v>4</v>
      </c>
    </row>
    <row r="1025" spans="1:2">
      <c r="A1025" t="s">
        <v>8221</v>
      </c>
      <c r="B1025">
        <v>3</v>
      </c>
    </row>
    <row r="1026" spans="1:2">
      <c r="A1026" t="s">
        <v>8221</v>
      </c>
      <c r="B1026">
        <v>34</v>
      </c>
    </row>
    <row r="1027" spans="1:2">
      <c r="A1027" t="s">
        <v>8221</v>
      </c>
      <c r="B1027">
        <v>2</v>
      </c>
    </row>
    <row r="1028" spans="1:2">
      <c r="A1028" t="s">
        <v>8221</v>
      </c>
      <c r="B1028">
        <v>33</v>
      </c>
    </row>
    <row r="1029" spans="1:2">
      <c r="A1029" t="s">
        <v>8221</v>
      </c>
      <c r="B1029">
        <v>0</v>
      </c>
    </row>
    <row r="1030" spans="1:2">
      <c r="A1030" t="s">
        <v>8221</v>
      </c>
      <c r="B1030">
        <v>0</v>
      </c>
    </row>
    <row r="1031" spans="1:2">
      <c r="A1031" t="s">
        <v>8221</v>
      </c>
      <c r="B1031">
        <v>1</v>
      </c>
    </row>
    <row r="1032" spans="1:2">
      <c r="A1032" t="s">
        <v>8221</v>
      </c>
      <c r="B1032">
        <v>13</v>
      </c>
    </row>
    <row r="1033" spans="1:2">
      <c r="A1033" t="s">
        <v>8221</v>
      </c>
      <c r="B1033">
        <v>2</v>
      </c>
    </row>
    <row r="1034" spans="1:2">
      <c r="A1034" t="s">
        <v>8221</v>
      </c>
      <c r="B1034">
        <v>36</v>
      </c>
    </row>
    <row r="1035" spans="1:2">
      <c r="A1035" t="s">
        <v>8221</v>
      </c>
      <c r="B1035">
        <v>1</v>
      </c>
    </row>
    <row r="1036" spans="1:2">
      <c r="A1036" t="s">
        <v>8221</v>
      </c>
      <c r="B1036">
        <v>15</v>
      </c>
    </row>
    <row r="1037" spans="1:2">
      <c r="A1037" t="s">
        <v>8221</v>
      </c>
      <c r="B1037">
        <v>1</v>
      </c>
    </row>
    <row r="1038" spans="1:2">
      <c r="A1038" t="s">
        <v>8221</v>
      </c>
      <c r="B1038">
        <v>0</v>
      </c>
    </row>
    <row r="1039" spans="1:2">
      <c r="A1039" t="s">
        <v>8221</v>
      </c>
      <c r="B1039">
        <v>1</v>
      </c>
    </row>
    <row r="1040" spans="1:2">
      <c r="A1040" t="s">
        <v>8221</v>
      </c>
      <c r="B1040">
        <v>0</v>
      </c>
    </row>
    <row r="1041" spans="1:2">
      <c r="A1041" t="s">
        <v>8221</v>
      </c>
      <c r="B1041">
        <v>0</v>
      </c>
    </row>
    <row r="1042" spans="1:2">
      <c r="A1042" t="s">
        <v>8221</v>
      </c>
      <c r="B1042">
        <v>1</v>
      </c>
    </row>
    <row r="1043" spans="1:2">
      <c r="A1043" t="s">
        <v>8221</v>
      </c>
      <c r="B1043">
        <v>39</v>
      </c>
    </row>
    <row r="1044" spans="1:2">
      <c r="A1044" t="s">
        <v>8221</v>
      </c>
      <c r="B1044">
        <v>0</v>
      </c>
    </row>
    <row r="1045" spans="1:2">
      <c r="A1045" t="s">
        <v>8221</v>
      </c>
      <c r="B1045">
        <v>0</v>
      </c>
    </row>
    <row r="1046" spans="1:2">
      <c r="A1046" t="s">
        <v>8221</v>
      </c>
      <c r="B1046">
        <v>3</v>
      </c>
    </row>
    <row r="1047" spans="1:2">
      <c r="A1047" t="s">
        <v>8221</v>
      </c>
      <c r="B1047">
        <v>1</v>
      </c>
    </row>
    <row r="1048" spans="1:2">
      <c r="A1048" t="s">
        <v>8221</v>
      </c>
      <c r="B1048">
        <v>13</v>
      </c>
    </row>
    <row r="1049" spans="1:2">
      <c r="A1049" t="s">
        <v>8221</v>
      </c>
      <c r="B1049">
        <v>0</v>
      </c>
    </row>
    <row r="1050" spans="1:2">
      <c r="A1050" t="s">
        <v>8221</v>
      </c>
      <c r="B1050">
        <v>6</v>
      </c>
    </row>
    <row r="1051" spans="1:2">
      <c r="A1051" t="s">
        <v>8221</v>
      </c>
      <c r="B1051">
        <v>0</v>
      </c>
    </row>
    <row r="1052" spans="1:2">
      <c r="A1052" t="s">
        <v>8221</v>
      </c>
      <c r="B1052">
        <v>14</v>
      </c>
    </row>
    <row r="1053" spans="1:2">
      <c r="A1053" t="s">
        <v>8221</v>
      </c>
      <c r="B1053">
        <v>5</v>
      </c>
    </row>
    <row r="1054" spans="1:2">
      <c r="A1054" t="s">
        <v>8221</v>
      </c>
      <c r="B1054">
        <v>6</v>
      </c>
    </row>
    <row r="1055" spans="1:2">
      <c r="A1055" t="s">
        <v>8221</v>
      </c>
      <c r="B1055">
        <v>15</v>
      </c>
    </row>
    <row r="1056" spans="1:2">
      <c r="A1056" t="s">
        <v>8221</v>
      </c>
      <c r="B1056">
        <v>0</v>
      </c>
    </row>
    <row r="1057" spans="1:2">
      <c r="A1057" t="s">
        <v>8221</v>
      </c>
      <c r="B1057">
        <v>1</v>
      </c>
    </row>
    <row r="1058" spans="1:2">
      <c r="A1058" t="s">
        <v>8221</v>
      </c>
      <c r="B1058">
        <v>9</v>
      </c>
    </row>
    <row r="1059" spans="1:2">
      <c r="A1059" t="s">
        <v>8221</v>
      </c>
      <c r="B1059">
        <v>3</v>
      </c>
    </row>
    <row r="1060" spans="1:2">
      <c r="A1060" t="s">
        <v>8221</v>
      </c>
      <c r="B1060">
        <v>3</v>
      </c>
    </row>
    <row r="1061" spans="1:2">
      <c r="A1061" t="s">
        <v>8221</v>
      </c>
      <c r="B1061">
        <v>1</v>
      </c>
    </row>
    <row r="1062" spans="1:2">
      <c r="A1062" t="s">
        <v>8221</v>
      </c>
      <c r="B1062">
        <v>3</v>
      </c>
    </row>
    <row r="1063" spans="1:2">
      <c r="A1063" t="s">
        <v>8221</v>
      </c>
      <c r="B1063">
        <v>0</v>
      </c>
    </row>
    <row r="1064" spans="1:2">
      <c r="A1064" t="s">
        <v>8221</v>
      </c>
      <c r="B1064">
        <v>2</v>
      </c>
    </row>
    <row r="1065" spans="1:2">
      <c r="A1065" t="s">
        <v>8221</v>
      </c>
      <c r="B1065">
        <v>10</v>
      </c>
    </row>
    <row r="1066" spans="1:2">
      <c r="A1066" t="s">
        <v>8221</v>
      </c>
      <c r="B1066">
        <v>60</v>
      </c>
    </row>
    <row r="1067" spans="1:2">
      <c r="A1067" t="s">
        <v>8221</v>
      </c>
      <c r="B1067">
        <v>5</v>
      </c>
    </row>
    <row r="1068" spans="1:2">
      <c r="A1068" t="s">
        <v>8221</v>
      </c>
      <c r="B1068">
        <v>9</v>
      </c>
    </row>
    <row r="1069" spans="1:2">
      <c r="A1069" t="s">
        <v>8221</v>
      </c>
      <c r="B1069">
        <v>13</v>
      </c>
    </row>
    <row r="1070" spans="1:2">
      <c r="A1070" t="s">
        <v>8221</v>
      </c>
      <c r="B1070">
        <v>0</v>
      </c>
    </row>
    <row r="1071" spans="1:2">
      <c r="A1071" t="s">
        <v>8221</v>
      </c>
      <c r="B1071">
        <v>8</v>
      </c>
    </row>
    <row r="1072" spans="1:2">
      <c r="A1072" t="s">
        <v>8221</v>
      </c>
      <c r="B1072">
        <v>3</v>
      </c>
    </row>
    <row r="1073" spans="1:2">
      <c r="A1073" t="s">
        <v>8221</v>
      </c>
      <c r="B1073">
        <v>3</v>
      </c>
    </row>
    <row r="1074" spans="1:2">
      <c r="A1074" t="s">
        <v>8221</v>
      </c>
      <c r="B1074">
        <v>0</v>
      </c>
    </row>
    <row r="1075" spans="1:2">
      <c r="A1075" t="s">
        <v>8221</v>
      </c>
      <c r="B1075">
        <v>6</v>
      </c>
    </row>
    <row r="1076" spans="1:2">
      <c r="A1076" t="s">
        <v>8221</v>
      </c>
      <c r="B1076">
        <v>4</v>
      </c>
    </row>
    <row r="1077" spans="1:2">
      <c r="A1077" t="s">
        <v>8221</v>
      </c>
      <c r="B1077">
        <v>1</v>
      </c>
    </row>
    <row r="1078" spans="1:2">
      <c r="A1078" t="s">
        <v>8221</v>
      </c>
      <c r="B1078">
        <v>29</v>
      </c>
    </row>
    <row r="1079" spans="1:2">
      <c r="A1079" t="s">
        <v>8221</v>
      </c>
      <c r="B1079">
        <v>0</v>
      </c>
    </row>
    <row r="1080" spans="1:2">
      <c r="A1080" t="s">
        <v>8221</v>
      </c>
      <c r="B1080">
        <v>4</v>
      </c>
    </row>
    <row r="1081" spans="1:2">
      <c r="A1081" t="s">
        <v>8221</v>
      </c>
      <c r="B1081">
        <v>5</v>
      </c>
    </row>
    <row r="1082" spans="1:2">
      <c r="A1082" t="s">
        <v>8221</v>
      </c>
      <c r="B1082">
        <v>4</v>
      </c>
    </row>
    <row r="1083" spans="1:2">
      <c r="A1083" t="s">
        <v>8221</v>
      </c>
      <c r="B1083">
        <v>5</v>
      </c>
    </row>
    <row r="1084" spans="1:2">
      <c r="A1084" t="s">
        <v>8221</v>
      </c>
      <c r="B1084">
        <v>1</v>
      </c>
    </row>
    <row r="1085" spans="1:2">
      <c r="A1085" t="s">
        <v>8221</v>
      </c>
      <c r="B1085">
        <v>1</v>
      </c>
    </row>
    <row r="1086" spans="1:2">
      <c r="A1086" t="s">
        <v>8221</v>
      </c>
      <c r="B1086">
        <v>0</v>
      </c>
    </row>
    <row r="1087" spans="1:2">
      <c r="A1087" t="s">
        <v>8221</v>
      </c>
      <c r="B1087">
        <v>14</v>
      </c>
    </row>
    <row r="1088" spans="1:2">
      <c r="A1088" t="s">
        <v>8221</v>
      </c>
      <c r="B1088">
        <v>3</v>
      </c>
    </row>
    <row r="1089" spans="1:2">
      <c r="A1089" t="s">
        <v>8221</v>
      </c>
      <c r="B1089">
        <v>10</v>
      </c>
    </row>
    <row r="1090" spans="1:2">
      <c r="A1090" t="s">
        <v>8221</v>
      </c>
      <c r="B1090">
        <v>17</v>
      </c>
    </row>
    <row r="1091" spans="1:2">
      <c r="A1091" t="s">
        <v>8221</v>
      </c>
      <c r="B1091">
        <v>2</v>
      </c>
    </row>
    <row r="1092" spans="1:2">
      <c r="A1092" t="s">
        <v>8221</v>
      </c>
      <c r="B1092">
        <v>0</v>
      </c>
    </row>
    <row r="1093" spans="1:2">
      <c r="A1093" t="s">
        <v>8221</v>
      </c>
      <c r="B1093">
        <v>4</v>
      </c>
    </row>
    <row r="1094" spans="1:2">
      <c r="A1094" t="s">
        <v>8221</v>
      </c>
      <c r="B1094">
        <v>12</v>
      </c>
    </row>
    <row r="1095" spans="1:2">
      <c r="A1095" t="s">
        <v>8221</v>
      </c>
      <c r="B1095">
        <v>3</v>
      </c>
    </row>
    <row r="1096" spans="1:2">
      <c r="A1096" t="s">
        <v>8221</v>
      </c>
      <c r="B1096">
        <v>12</v>
      </c>
    </row>
    <row r="1097" spans="1:2">
      <c r="A1097" t="s">
        <v>8221</v>
      </c>
      <c r="B1097">
        <v>0</v>
      </c>
    </row>
    <row r="1098" spans="1:2">
      <c r="A1098" t="s">
        <v>8221</v>
      </c>
      <c r="B1098">
        <v>7</v>
      </c>
    </row>
    <row r="1099" spans="1:2">
      <c r="A1099" t="s">
        <v>8221</v>
      </c>
      <c r="B1099">
        <v>2</v>
      </c>
    </row>
    <row r="1100" spans="1:2">
      <c r="A1100" t="s">
        <v>8221</v>
      </c>
      <c r="B1100">
        <v>1</v>
      </c>
    </row>
    <row r="1101" spans="1:2">
      <c r="A1101" t="s">
        <v>8221</v>
      </c>
      <c r="B1101">
        <v>4</v>
      </c>
    </row>
    <row r="1102" spans="1:2">
      <c r="A1102" t="s">
        <v>8221</v>
      </c>
      <c r="B1102">
        <v>4</v>
      </c>
    </row>
    <row r="1103" spans="1:2">
      <c r="A1103" t="s">
        <v>8221</v>
      </c>
      <c r="B1103">
        <v>17</v>
      </c>
    </row>
    <row r="1104" spans="1:2">
      <c r="A1104" t="s">
        <v>8221</v>
      </c>
      <c r="B1104">
        <v>7</v>
      </c>
    </row>
    <row r="1105" spans="1:2">
      <c r="A1105" t="s">
        <v>8221</v>
      </c>
      <c r="B1105">
        <v>2</v>
      </c>
    </row>
    <row r="1106" spans="1:2">
      <c r="A1106" t="s">
        <v>8221</v>
      </c>
      <c r="B1106">
        <v>5</v>
      </c>
    </row>
    <row r="1107" spans="1:2">
      <c r="A1107" t="s">
        <v>8221</v>
      </c>
      <c r="B1107">
        <v>1</v>
      </c>
    </row>
    <row r="1108" spans="1:2">
      <c r="A1108" t="s">
        <v>8221</v>
      </c>
      <c r="B1108">
        <v>1</v>
      </c>
    </row>
    <row r="1109" spans="1:2">
      <c r="A1109" t="s">
        <v>8221</v>
      </c>
      <c r="B1109">
        <v>14</v>
      </c>
    </row>
    <row r="1110" spans="1:2">
      <c r="A1110" t="s">
        <v>8221</v>
      </c>
      <c r="B1110">
        <v>26</v>
      </c>
    </row>
    <row r="1111" spans="1:2">
      <c r="A1111" t="s">
        <v>8221</v>
      </c>
      <c r="B1111">
        <v>2</v>
      </c>
    </row>
    <row r="1112" spans="1:2">
      <c r="A1112" t="s">
        <v>8221</v>
      </c>
      <c r="B1112">
        <v>1</v>
      </c>
    </row>
    <row r="1113" spans="1:2">
      <c r="A1113" t="s">
        <v>8221</v>
      </c>
      <c r="B1113">
        <v>3</v>
      </c>
    </row>
    <row r="1114" spans="1:2">
      <c r="A1114" t="s">
        <v>8221</v>
      </c>
      <c r="B1114">
        <v>7</v>
      </c>
    </row>
    <row r="1115" spans="1:2">
      <c r="A1115" t="s">
        <v>8221</v>
      </c>
      <c r="B1115">
        <v>9</v>
      </c>
    </row>
    <row r="1116" spans="1:2">
      <c r="A1116" t="s">
        <v>8221</v>
      </c>
      <c r="B1116">
        <v>20</v>
      </c>
    </row>
    <row r="1117" spans="1:2">
      <c r="A1117" t="s">
        <v>8221</v>
      </c>
      <c r="B1117">
        <v>6</v>
      </c>
    </row>
    <row r="1118" spans="1:2">
      <c r="A1118" t="s">
        <v>8221</v>
      </c>
      <c r="B1118">
        <v>13</v>
      </c>
    </row>
    <row r="1119" spans="1:2">
      <c r="A1119" t="s">
        <v>8221</v>
      </c>
      <c r="B1119">
        <v>1</v>
      </c>
    </row>
    <row r="1120" spans="1:2">
      <c r="A1120" t="s">
        <v>8221</v>
      </c>
      <c r="B1120">
        <v>202</v>
      </c>
    </row>
    <row r="1121" spans="1:2">
      <c r="A1121" t="s">
        <v>8221</v>
      </c>
      <c r="B1121">
        <v>0</v>
      </c>
    </row>
    <row r="1122" spans="1:2">
      <c r="A1122" t="s">
        <v>8221</v>
      </c>
      <c r="B1122">
        <v>1</v>
      </c>
    </row>
    <row r="1123" spans="1:2">
      <c r="A1123" t="s">
        <v>8221</v>
      </c>
      <c r="B1123">
        <v>0</v>
      </c>
    </row>
    <row r="1124" spans="1:2">
      <c r="A1124" t="s">
        <v>8221</v>
      </c>
      <c r="B1124">
        <v>2</v>
      </c>
    </row>
    <row r="1125" spans="1:2">
      <c r="A1125" t="s">
        <v>8221</v>
      </c>
      <c r="B1125">
        <v>13</v>
      </c>
    </row>
    <row r="1126" spans="1:2">
      <c r="A1126" t="s">
        <v>8221</v>
      </c>
      <c r="B1126">
        <v>9</v>
      </c>
    </row>
    <row r="1127" spans="1:2">
      <c r="A1127" t="s">
        <v>8221</v>
      </c>
      <c r="B1127">
        <v>2</v>
      </c>
    </row>
    <row r="1128" spans="1:2">
      <c r="A1128" t="s">
        <v>8221</v>
      </c>
      <c r="B1128">
        <v>0</v>
      </c>
    </row>
    <row r="1129" spans="1:2">
      <c r="A1129" t="s">
        <v>8221</v>
      </c>
      <c r="B1129">
        <v>35</v>
      </c>
    </row>
    <row r="1130" spans="1:2">
      <c r="A1130" t="s">
        <v>8221</v>
      </c>
      <c r="B1130">
        <v>2</v>
      </c>
    </row>
    <row r="1131" spans="1:2">
      <c r="A1131" t="s">
        <v>8221</v>
      </c>
      <c r="B1131">
        <v>3</v>
      </c>
    </row>
    <row r="1132" spans="1:2">
      <c r="A1132" t="s">
        <v>8221</v>
      </c>
      <c r="B1132">
        <v>0</v>
      </c>
    </row>
    <row r="1133" spans="1:2">
      <c r="A1133" t="s">
        <v>8221</v>
      </c>
      <c r="B1133">
        <v>1</v>
      </c>
    </row>
    <row r="1134" spans="1:2">
      <c r="A1134" t="s">
        <v>8221</v>
      </c>
      <c r="B1134">
        <v>0</v>
      </c>
    </row>
    <row r="1135" spans="1:2">
      <c r="A1135" t="s">
        <v>8221</v>
      </c>
      <c r="B1135">
        <v>0</v>
      </c>
    </row>
    <row r="1136" spans="1:2">
      <c r="A1136" t="s">
        <v>8221</v>
      </c>
      <c r="B1136">
        <v>3</v>
      </c>
    </row>
    <row r="1137" spans="1:2">
      <c r="A1137" t="s">
        <v>8221</v>
      </c>
      <c r="B1137">
        <v>11</v>
      </c>
    </row>
    <row r="1138" spans="1:2">
      <c r="A1138" t="s">
        <v>8221</v>
      </c>
      <c r="B1138">
        <v>6</v>
      </c>
    </row>
    <row r="1139" spans="1:2">
      <c r="A1139" t="s">
        <v>8221</v>
      </c>
      <c r="B1139">
        <v>0</v>
      </c>
    </row>
    <row r="1140" spans="1:2">
      <c r="A1140" t="s">
        <v>8221</v>
      </c>
      <c r="B1140">
        <v>67</v>
      </c>
    </row>
    <row r="1141" spans="1:2">
      <c r="A1141" t="s">
        <v>8221</v>
      </c>
      <c r="B1141">
        <v>23</v>
      </c>
    </row>
    <row r="1142" spans="1:2">
      <c r="A1142" t="s">
        <v>8221</v>
      </c>
      <c r="B1142">
        <v>72</v>
      </c>
    </row>
    <row r="1143" spans="1:2">
      <c r="A1143" t="s">
        <v>8221</v>
      </c>
      <c r="B1143">
        <v>2</v>
      </c>
    </row>
    <row r="1144" spans="1:2">
      <c r="A1144" t="s">
        <v>8221</v>
      </c>
      <c r="B1144">
        <v>15</v>
      </c>
    </row>
    <row r="1145" spans="1:2">
      <c r="A1145" t="s">
        <v>8221</v>
      </c>
      <c r="B1145">
        <v>1</v>
      </c>
    </row>
    <row r="1146" spans="1:2">
      <c r="A1146" t="s">
        <v>8221</v>
      </c>
      <c r="B1146">
        <v>2</v>
      </c>
    </row>
    <row r="1147" spans="1:2">
      <c r="A1147" t="s">
        <v>8221</v>
      </c>
      <c r="B1147">
        <v>7</v>
      </c>
    </row>
    <row r="1148" spans="1:2">
      <c r="A1148" t="s">
        <v>8221</v>
      </c>
      <c r="B1148">
        <v>16</v>
      </c>
    </row>
    <row r="1149" spans="1:2">
      <c r="A1149" t="s">
        <v>8221</v>
      </c>
      <c r="B1149">
        <v>117</v>
      </c>
    </row>
    <row r="1150" spans="1:2">
      <c r="A1150" t="s">
        <v>8221</v>
      </c>
      <c r="B1150">
        <v>2</v>
      </c>
    </row>
    <row r="1151" spans="1:2">
      <c r="A1151" t="s">
        <v>8221</v>
      </c>
      <c r="B1151">
        <v>7</v>
      </c>
    </row>
    <row r="1152" spans="1:2">
      <c r="A1152" t="s">
        <v>8221</v>
      </c>
      <c r="B1152">
        <v>3</v>
      </c>
    </row>
    <row r="1153" spans="1:2">
      <c r="A1153" t="s">
        <v>8221</v>
      </c>
      <c r="B1153">
        <v>20</v>
      </c>
    </row>
    <row r="1154" spans="1:2">
      <c r="A1154" t="s">
        <v>8221</v>
      </c>
      <c r="B1154">
        <v>50</v>
      </c>
    </row>
    <row r="1155" spans="1:2">
      <c r="A1155" t="s">
        <v>8221</v>
      </c>
      <c r="B1155">
        <v>2</v>
      </c>
    </row>
    <row r="1156" spans="1:2">
      <c r="A1156" t="s">
        <v>8221</v>
      </c>
      <c r="B1156">
        <v>3</v>
      </c>
    </row>
    <row r="1157" spans="1:2">
      <c r="A1157" t="s">
        <v>8221</v>
      </c>
      <c r="B1157">
        <v>27</v>
      </c>
    </row>
    <row r="1158" spans="1:2">
      <c r="A1158" t="s">
        <v>8221</v>
      </c>
      <c r="B1158">
        <v>7</v>
      </c>
    </row>
    <row r="1159" spans="1:2">
      <c r="A1159" t="s">
        <v>8221</v>
      </c>
      <c r="B1159">
        <v>5</v>
      </c>
    </row>
    <row r="1160" spans="1:2">
      <c r="A1160" t="s">
        <v>8221</v>
      </c>
      <c r="B1160">
        <v>0</v>
      </c>
    </row>
    <row r="1161" spans="1:2">
      <c r="A1161" t="s">
        <v>8221</v>
      </c>
      <c r="B1161">
        <v>3</v>
      </c>
    </row>
    <row r="1162" spans="1:2">
      <c r="A1162" t="s">
        <v>8221</v>
      </c>
      <c r="B1162">
        <v>6</v>
      </c>
    </row>
    <row r="1163" spans="1:2">
      <c r="A1163" t="s">
        <v>8221</v>
      </c>
      <c r="B1163">
        <v>9</v>
      </c>
    </row>
    <row r="1164" spans="1:2">
      <c r="A1164" t="s">
        <v>8221</v>
      </c>
      <c r="B1164">
        <v>3</v>
      </c>
    </row>
    <row r="1165" spans="1:2">
      <c r="A1165" t="s">
        <v>8221</v>
      </c>
      <c r="B1165">
        <v>2</v>
      </c>
    </row>
    <row r="1166" spans="1:2">
      <c r="A1166" t="s">
        <v>8221</v>
      </c>
      <c r="B1166">
        <v>3</v>
      </c>
    </row>
    <row r="1167" spans="1:2">
      <c r="A1167" t="s">
        <v>8221</v>
      </c>
      <c r="B1167">
        <v>45</v>
      </c>
    </row>
    <row r="1168" spans="1:2">
      <c r="A1168" t="s">
        <v>8221</v>
      </c>
      <c r="B1168">
        <v>9</v>
      </c>
    </row>
    <row r="1169" spans="1:2">
      <c r="A1169" t="s">
        <v>8221</v>
      </c>
      <c r="B1169">
        <v>9</v>
      </c>
    </row>
    <row r="1170" spans="1:2">
      <c r="A1170" t="s">
        <v>8221</v>
      </c>
      <c r="B1170">
        <v>21</v>
      </c>
    </row>
    <row r="1171" spans="1:2">
      <c r="A1171" t="s">
        <v>8221</v>
      </c>
      <c r="B1171">
        <v>17</v>
      </c>
    </row>
    <row r="1172" spans="1:2">
      <c r="A1172" t="s">
        <v>8221</v>
      </c>
      <c r="B1172">
        <v>1</v>
      </c>
    </row>
    <row r="1173" spans="1:2">
      <c r="A1173" t="s">
        <v>8221</v>
      </c>
      <c r="B1173">
        <v>1</v>
      </c>
    </row>
    <row r="1174" spans="1:2">
      <c r="A1174" t="s">
        <v>8221</v>
      </c>
      <c r="B1174">
        <v>14</v>
      </c>
    </row>
    <row r="1175" spans="1:2">
      <c r="A1175" t="s">
        <v>8221</v>
      </c>
      <c r="B1175">
        <v>42</v>
      </c>
    </row>
    <row r="1176" spans="1:2">
      <c r="A1176" t="s">
        <v>8221</v>
      </c>
      <c r="B1176">
        <v>27</v>
      </c>
    </row>
    <row r="1177" spans="1:2">
      <c r="A1177" t="s">
        <v>8221</v>
      </c>
      <c r="B1177">
        <v>5</v>
      </c>
    </row>
    <row r="1178" spans="1:2">
      <c r="A1178" t="s">
        <v>8221</v>
      </c>
      <c r="B1178">
        <v>13</v>
      </c>
    </row>
    <row r="1179" spans="1:2">
      <c r="A1179" t="s">
        <v>8221</v>
      </c>
      <c r="B1179">
        <v>12</v>
      </c>
    </row>
    <row r="1180" spans="1:2">
      <c r="A1180" t="s">
        <v>8221</v>
      </c>
      <c r="B1180">
        <v>90</v>
      </c>
    </row>
    <row r="1181" spans="1:2">
      <c r="A1181" t="s">
        <v>8221</v>
      </c>
      <c r="B1181">
        <v>2</v>
      </c>
    </row>
    <row r="1182" spans="1:2">
      <c r="A1182" t="s">
        <v>8221</v>
      </c>
      <c r="B1182">
        <v>5</v>
      </c>
    </row>
    <row r="1183" spans="1:2">
      <c r="A1183" t="s">
        <v>8221</v>
      </c>
      <c r="B1183">
        <v>31</v>
      </c>
    </row>
    <row r="1184" spans="1:2">
      <c r="A1184" t="s">
        <v>8221</v>
      </c>
      <c r="B1184">
        <v>4</v>
      </c>
    </row>
    <row r="1185" spans="1:2">
      <c r="A1185" t="s">
        <v>8221</v>
      </c>
      <c r="B1185">
        <v>29</v>
      </c>
    </row>
    <row r="1186" spans="1:2">
      <c r="A1186" t="s">
        <v>8221</v>
      </c>
      <c r="B1186">
        <v>2</v>
      </c>
    </row>
    <row r="1187" spans="1:2">
      <c r="A1187" t="s">
        <v>8221</v>
      </c>
      <c r="B1187">
        <v>114</v>
      </c>
    </row>
    <row r="1188" spans="1:2">
      <c r="A1188" t="s">
        <v>8221</v>
      </c>
      <c r="B1188">
        <v>1</v>
      </c>
    </row>
    <row r="1189" spans="1:2">
      <c r="A1189" t="s">
        <v>8221</v>
      </c>
      <c r="B1189">
        <v>76</v>
      </c>
    </row>
    <row r="1190" spans="1:2">
      <c r="A1190" t="s">
        <v>8221</v>
      </c>
      <c r="B1190">
        <v>9</v>
      </c>
    </row>
    <row r="1191" spans="1:2">
      <c r="A1191" t="s">
        <v>8221</v>
      </c>
      <c r="B1191">
        <v>37</v>
      </c>
    </row>
    <row r="1192" spans="1:2">
      <c r="A1192" t="s">
        <v>8221</v>
      </c>
      <c r="B1192">
        <v>0</v>
      </c>
    </row>
    <row r="1193" spans="1:2">
      <c r="A1193" t="s">
        <v>8221</v>
      </c>
      <c r="B1193">
        <v>1</v>
      </c>
    </row>
    <row r="1194" spans="1:2">
      <c r="A1194" t="s">
        <v>8221</v>
      </c>
      <c r="B1194">
        <v>10</v>
      </c>
    </row>
    <row r="1195" spans="1:2">
      <c r="A1195" t="s">
        <v>8221</v>
      </c>
      <c r="B1195">
        <v>1</v>
      </c>
    </row>
    <row r="1196" spans="1:2">
      <c r="A1196" t="s">
        <v>8221</v>
      </c>
      <c r="B1196">
        <v>2</v>
      </c>
    </row>
    <row r="1197" spans="1:2">
      <c r="A1197" t="s">
        <v>8221</v>
      </c>
      <c r="B1197">
        <v>1</v>
      </c>
    </row>
    <row r="1198" spans="1:2">
      <c r="A1198" t="s">
        <v>8221</v>
      </c>
      <c r="B1198">
        <v>10</v>
      </c>
    </row>
    <row r="1199" spans="1:2">
      <c r="A1199" t="s">
        <v>8221</v>
      </c>
      <c r="B1199">
        <v>9</v>
      </c>
    </row>
    <row r="1200" spans="1:2">
      <c r="A1200" t="s">
        <v>8221</v>
      </c>
      <c r="B1200">
        <v>19</v>
      </c>
    </row>
    <row r="1201" spans="1:2">
      <c r="A1201" t="s">
        <v>8221</v>
      </c>
      <c r="B1201">
        <v>0</v>
      </c>
    </row>
    <row r="1202" spans="1:2">
      <c r="A1202" t="s">
        <v>8221</v>
      </c>
      <c r="B1202">
        <v>4</v>
      </c>
    </row>
    <row r="1203" spans="1:2">
      <c r="A1203" t="s">
        <v>8221</v>
      </c>
      <c r="B1203">
        <v>8</v>
      </c>
    </row>
    <row r="1204" spans="1:2">
      <c r="A1204" t="s">
        <v>8221</v>
      </c>
      <c r="B1204">
        <v>24</v>
      </c>
    </row>
    <row r="1205" spans="1:2">
      <c r="A1205" t="s">
        <v>8221</v>
      </c>
      <c r="B1205">
        <v>0</v>
      </c>
    </row>
    <row r="1206" spans="1:2">
      <c r="A1206" t="s">
        <v>8221</v>
      </c>
      <c r="B1206">
        <v>39</v>
      </c>
    </row>
    <row r="1207" spans="1:2">
      <c r="A1207" t="s">
        <v>8221</v>
      </c>
      <c r="B1207">
        <v>6</v>
      </c>
    </row>
    <row r="1208" spans="1:2">
      <c r="A1208" t="s">
        <v>8221</v>
      </c>
      <c r="B1208">
        <v>4</v>
      </c>
    </row>
    <row r="1209" spans="1:2">
      <c r="A1209" t="s">
        <v>8221</v>
      </c>
      <c r="B1209">
        <v>3</v>
      </c>
    </row>
    <row r="1210" spans="1:2">
      <c r="A1210" t="s">
        <v>8221</v>
      </c>
      <c r="B1210">
        <v>53</v>
      </c>
    </row>
    <row r="1211" spans="1:2">
      <c r="A1211" t="s">
        <v>8221</v>
      </c>
      <c r="B1211">
        <v>1</v>
      </c>
    </row>
    <row r="1212" spans="1:2">
      <c r="A1212" t="s">
        <v>8221</v>
      </c>
      <c r="B1212">
        <v>2</v>
      </c>
    </row>
    <row r="1213" spans="1:2">
      <c r="A1213" t="s">
        <v>8221</v>
      </c>
      <c r="B1213">
        <v>25</v>
      </c>
    </row>
    <row r="1214" spans="1:2">
      <c r="A1214" t="s">
        <v>8221</v>
      </c>
      <c r="B1214">
        <v>6</v>
      </c>
    </row>
    <row r="1215" spans="1:2">
      <c r="A1215" t="s">
        <v>8221</v>
      </c>
      <c r="B1215">
        <v>0</v>
      </c>
    </row>
    <row r="1216" spans="1:2">
      <c r="A1216" t="s">
        <v>8221</v>
      </c>
      <c r="B1216">
        <v>12</v>
      </c>
    </row>
    <row r="1217" spans="1:2">
      <c r="A1217" t="s">
        <v>8221</v>
      </c>
      <c r="B1217">
        <v>0</v>
      </c>
    </row>
    <row r="1218" spans="1:2">
      <c r="A1218" t="s">
        <v>8221</v>
      </c>
      <c r="B1218">
        <v>36</v>
      </c>
    </row>
    <row r="1219" spans="1:2">
      <c r="A1219" t="s">
        <v>8221</v>
      </c>
      <c r="B1219">
        <v>0</v>
      </c>
    </row>
    <row r="1220" spans="1:2">
      <c r="A1220" t="s">
        <v>8221</v>
      </c>
      <c r="B1220">
        <v>2</v>
      </c>
    </row>
    <row r="1221" spans="1:2">
      <c r="A1221" t="s">
        <v>8221</v>
      </c>
      <c r="B1221">
        <v>1</v>
      </c>
    </row>
    <row r="1222" spans="1:2">
      <c r="A1222" t="s">
        <v>8221</v>
      </c>
      <c r="B1222">
        <v>59</v>
      </c>
    </row>
    <row r="1223" spans="1:2">
      <c r="A1223" t="s">
        <v>8221</v>
      </c>
      <c r="B1223">
        <v>1</v>
      </c>
    </row>
    <row r="1224" spans="1:2">
      <c r="A1224" t="s">
        <v>8221</v>
      </c>
      <c r="B1224">
        <v>31</v>
      </c>
    </row>
    <row r="1225" spans="1:2">
      <c r="A1225" t="s">
        <v>8221</v>
      </c>
      <c r="B1225">
        <v>18</v>
      </c>
    </row>
    <row r="1226" spans="1:2">
      <c r="A1226" t="s">
        <v>8221</v>
      </c>
      <c r="B1226">
        <v>10</v>
      </c>
    </row>
    <row r="1227" spans="1:2">
      <c r="A1227" t="s">
        <v>8221</v>
      </c>
      <c r="B1227">
        <v>0</v>
      </c>
    </row>
    <row r="1228" spans="1:2">
      <c r="A1228" t="s">
        <v>8221</v>
      </c>
      <c r="B1228">
        <v>14</v>
      </c>
    </row>
    <row r="1229" spans="1:2">
      <c r="A1229" t="s">
        <v>8221</v>
      </c>
      <c r="B1229">
        <v>2</v>
      </c>
    </row>
    <row r="1230" spans="1:2">
      <c r="A1230" t="s">
        <v>8221</v>
      </c>
      <c r="B1230">
        <v>1</v>
      </c>
    </row>
    <row r="1231" spans="1:2">
      <c r="A1231" t="s">
        <v>8221</v>
      </c>
      <c r="B1231">
        <v>3</v>
      </c>
    </row>
    <row r="1232" spans="1:2">
      <c r="A1232" t="s">
        <v>8221</v>
      </c>
      <c r="B1232">
        <v>0</v>
      </c>
    </row>
    <row r="1233" spans="1:2">
      <c r="A1233" t="s">
        <v>8221</v>
      </c>
      <c r="B1233">
        <v>2</v>
      </c>
    </row>
    <row r="1234" spans="1:2">
      <c r="A1234" t="s">
        <v>8221</v>
      </c>
      <c r="B1234">
        <v>0</v>
      </c>
    </row>
    <row r="1235" spans="1:2">
      <c r="A1235" t="s">
        <v>8221</v>
      </c>
      <c r="B1235">
        <v>12</v>
      </c>
    </row>
    <row r="1236" spans="1:2">
      <c r="A1236" t="s">
        <v>8221</v>
      </c>
      <c r="B1236">
        <v>1</v>
      </c>
    </row>
    <row r="1237" spans="1:2">
      <c r="A1237" t="s">
        <v>8221</v>
      </c>
      <c r="B1237">
        <v>8</v>
      </c>
    </row>
    <row r="1238" spans="1:2">
      <c r="A1238" t="s">
        <v>8221</v>
      </c>
      <c r="B1238">
        <v>2</v>
      </c>
    </row>
    <row r="1239" spans="1:2">
      <c r="A1239" t="s">
        <v>8221</v>
      </c>
      <c r="B1239">
        <v>31</v>
      </c>
    </row>
    <row r="1240" spans="1:2">
      <c r="A1240" t="s">
        <v>8221</v>
      </c>
      <c r="B1240">
        <v>5</v>
      </c>
    </row>
    <row r="1241" spans="1:2">
      <c r="A1241" t="s">
        <v>8221</v>
      </c>
      <c r="B1241">
        <v>1</v>
      </c>
    </row>
    <row r="1242" spans="1:2">
      <c r="A1242" t="s">
        <v>8221</v>
      </c>
      <c r="B1242">
        <v>12</v>
      </c>
    </row>
    <row r="1243" spans="1:2">
      <c r="A1243" t="s">
        <v>8221</v>
      </c>
      <c r="B1243">
        <v>4</v>
      </c>
    </row>
    <row r="1244" spans="1:2">
      <c r="A1244" t="s">
        <v>8221</v>
      </c>
      <c r="B1244">
        <v>0</v>
      </c>
    </row>
    <row r="1245" spans="1:2">
      <c r="A1245" t="s">
        <v>8221</v>
      </c>
      <c r="B1245">
        <v>7</v>
      </c>
    </row>
    <row r="1246" spans="1:2">
      <c r="A1246" t="s">
        <v>8221</v>
      </c>
      <c r="B1246">
        <v>2</v>
      </c>
    </row>
    <row r="1247" spans="1:2">
      <c r="A1247" t="s">
        <v>8221</v>
      </c>
      <c r="B1247">
        <v>1</v>
      </c>
    </row>
    <row r="1248" spans="1:2">
      <c r="A1248" t="s">
        <v>8221</v>
      </c>
      <c r="B1248">
        <v>4</v>
      </c>
    </row>
    <row r="1249" spans="1:2">
      <c r="A1249" t="s">
        <v>8221</v>
      </c>
      <c r="B1249">
        <v>6</v>
      </c>
    </row>
    <row r="1250" spans="1:2">
      <c r="A1250" t="s">
        <v>8221</v>
      </c>
      <c r="B1250">
        <v>8</v>
      </c>
    </row>
    <row r="1251" spans="1:2">
      <c r="A1251" t="s">
        <v>8221</v>
      </c>
      <c r="B1251">
        <v>14</v>
      </c>
    </row>
    <row r="1252" spans="1:2">
      <c r="A1252" t="s">
        <v>8221</v>
      </c>
      <c r="B1252">
        <v>0</v>
      </c>
    </row>
    <row r="1253" spans="1:2">
      <c r="A1253" t="s">
        <v>8221</v>
      </c>
      <c r="B1253">
        <v>4</v>
      </c>
    </row>
    <row r="1254" spans="1:2">
      <c r="A1254" t="s">
        <v>8221</v>
      </c>
      <c r="B1254">
        <v>0</v>
      </c>
    </row>
    <row r="1255" spans="1:2">
      <c r="A1255" t="s">
        <v>8221</v>
      </c>
      <c r="B1255">
        <v>0</v>
      </c>
    </row>
    <row r="1256" spans="1:2">
      <c r="A1256" t="s">
        <v>8221</v>
      </c>
      <c r="B1256">
        <v>1</v>
      </c>
    </row>
    <row r="1257" spans="1:2">
      <c r="A1257" t="s">
        <v>8221</v>
      </c>
      <c r="B1257">
        <v>1</v>
      </c>
    </row>
    <row r="1258" spans="1:2">
      <c r="A1258" t="s">
        <v>8221</v>
      </c>
      <c r="B1258">
        <v>1</v>
      </c>
    </row>
    <row r="1259" spans="1:2">
      <c r="A1259" t="s">
        <v>8221</v>
      </c>
      <c r="B1259">
        <v>1</v>
      </c>
    </row>
    <row r="1260" spans="1:2">
      <c r="A1260" t="s">
        <v>8221</v>
      </c>
      <c r="B1260">
        <v>4</v>
      </c>
    </row>
    <row r="1261" spans="1:2">
      <c r="A1261" t="s">
        <v>8221</v>
      </c>
      <c r="B1261">
        <v>0</v>
      </c>
    </row>
    <row r="1262" spans="1:2">
      <c r="A1262" t="s">
        <v>8221</v>
      </c>
      <c r="B1262">
        <v>0</v>
      </c>
    </row>
    <row r="1263" spans="1:2">
      <c r="A1263" t="s">
        <v>8221</v>
      </c>
      <c r="B1263">
        <v>2</v>
      </c>
    </row>
    <row r="1264" spans="1:2">
      <c r="A1264" t="s">
        <v>8221</v>
      </c>
      <c r="B1264">
        <v>24</v>
      </c>
    </row>
    <row r="1265" spans="1:2">
      <c r="A1265" t="s">
        <v>8221</v>
      </c>
      <c r="B1265">
        <v>1</v>
      </c>
    </row>
    <row r="1266" spans="1:2">
      <c r="A1266" t="s">
        <v>8221</v>
      </c>
      <c r="B1266">
        <v>2</v>
      </c>
    </row>
    <row r="1267" spans="1:2">
      <c r="A1267" t="s">
        <v>8221</v>
      </c>
      <c r="B1267">
        <v>1</v>
      </c>
    </row>
    <row r="1268" spans="1:2">
      <c r="A1268" t="s">
        <v>8221</v>
      </c>
      <c r="B1268">
        <v>37</v>
      </c>
    </row>
    <row r="1269" spans="1:2">
      <c r="A1269" t="s">
        <v>8221</v>
      </c>
      <c r="B1269">
        <v>5</v>
      </c>
    </row>
    <row r="1270" spans="1:2">
      <c r="A1270" t="s">
        <v>8221</v>
      </c>
      <c r="B1270">
        <v>4</v>
      </c>
    </row>
    <row r="1271" spans="1:2">
      <c r="A1271" t="s">
        <v>8221</v>
      </c>
      <c r="B1271">
        <v>16</v>
      </c>
    </row>
    <row r="1272" spans="1:2">
      <c r="A1272" t="s">
        <v>8221</v>
      </c>
      <c r="B1272">
        <v>9</v>
      </c>
    </row>
    <row r="1273" spans="1:2">
      <c r="A1273" t="s">
        <v>8221</v>
      </c>
      <c r="B1273">
        <v>0</v>
      </c>
    </row>
    <row r="1274" spans="1:2">
      <c r="A1274" t="s">
        <v>8221</v>
      </c>
      <c r="B1274">
        <v>40</v>
      </c>
    </row>
    <row r="1275" spans="1:2">
      <c r="A1275" t="s">
        <v>8221</v>
      </c>
      <c r="B1275">
        <v>0</v>
      </c>
    </row>
    <row r="1276" spans="1:2">
      <c r="A1276" t="s">
        <v>8221</v>
      </c>
      <c r="B1276">
        <v>2</v>
      </c>
    </row>
    <row r="1277" spans="1:2">
      <c r="A1277" t="s">
        <v>8221</v>
      </c>
      <c r="B1277">
        <v>1</v>
      </c>
    </row>
    <row r="1278" spans="1:2">
      <c r="A1278" t="s">
        <v>8221</v>
      </c>
      <c r="B1278">
        <v>9</v>
      </c>
    </row>
    <row r="1279" spans="1:2">
      <c r="A1279" t="s">
        <v>8221</v>
      </c>
      <c r="B1279">
        <v>34</v>
      </c>
    </row>
    <row r="1280" spans="1:2">
      <c r="A1280" t="s">
        <v>8221</v>
      </c>
      <c r="B1280">
        <v>23</v>
      </c>
    </row>
    <row r="1281" spans="1:2">
      <c r="A1281" t="s">
        <v>8221</v>
      </c>
      <c r="B1281">
        <v>19</v>
      </c>
    </row>
    <row r="1282" spans="1:2">
      <c r="A1282" t="s">
        <v>8221</v>
      </c>
      <c r="B1282">
        <v>50</v>
      </c>
    </row>
    <row r="1283" spans="1:2">
      <c r="A1283" t="s">
        <v>8221</v>
      </c>
      <c r="B1283">
        <v>12</v>
      </c>
    </row>
    <row r="1284" spans="1:2">
      <c r="A1284" t="s">
        <v>8221</v>
      </c>
      <c r="B1284">
        <v>8</v>
      </c>
    </row>
    <row r="1285" spans="1:2">
      <c r="A1285" t="s">
        <v>8221</v>
      </c>
      <c r="B1285">
        <v>9</v>
      </c>
    </row>
    <row r="1286" spans="1:2">
      <c r="A1286" t="s">
        <v>8221</v>
      </c>
      <c r="B1286">
        <v>43</v>
      </c>
    </row>
    <row r="1287" spans="1:2">
      <c r="A1287" t="s">
        <v>8221</v>
      </c>
      <c r="B1287">
        <v>28</v>
      </c>
    </row>
    <row r="1288" spans="1:2">
      <c r="A1288" t="s">
        <v>8221</v>
      </c>
      <c r="B1288">
        <v>4</v>
      </c>
    </row>
    <row r="1289" spans="1:2">
      <c r="A1289" t="s">
        <v>8221</v>
      </c>
      <c r="B1289">
        <v>24</v>
      </c>
    </row>
    <row r="1290" spans="1:2">
      <c r="A1290" t="s">
        <v>8221</v>
      </c>
      <c r="B1290">
        <v>2</v>
      </c>
    </row>
    <row r="1291" spans="1:2">
      <c r="A1291" t="s">
        <v>8221</v>
      </c>
      <c r="B1291">
        <v>2</v>
      </c>
    </row>
    <row r="1292" spans="1:2">
      <c r="A1292" t="s">
        <v>8221</v>
      </c>
      <c r="B1292">
        <v>20</v>
      </c>
    </row>
    <row r="1293" spans="1:2">
      <c r="A1293" t="s">
        <v>8221</v>
      </c>
      <c r="B1293">
        <v>1</v>
      </c>
    </row>
    <row r="1294" spans="1:2">
      <c r="A1294" t="s">
        <v>8221</v>
      </c>
      <c r="B1294">
        <v>1</v>
      </c>
    </row>
    <row r="1295" spans="1:2">
      <c r="A1295" t="s">
        <v>8221</v>
      </c>
      <c r="B1295">
        <v>4</v>
      </c>
    </row>
    <row r="1296" spans="1:2">
      <c r="A1296" t="s">
        <v>8221</v>
      </c>
      <c r="B1296">
        <v>1</v>
      </c>
    </row>
    <row r="1297" spans="1:2">
      <c r="A1297" t="s">
        <v>8221</v>
      </c>
      <c r="B1297">
        <v>1</v>
      </c>
    </row>
    <row r="1298" spans="1:2">
      <c r="A1298" t="s">
        <v>8221</v>
      </c>
      <c r="B1298">
        <v>13</v>
      </c>
    </row>
    <row r="1299" spans="1:2">
      <c r="A1299" t="s">
        <v>8221</v>
      </c>
      <c r="B1299">
        <v>1</v>
      </c>
    </row>
    <row r="1300" spans="1:2">
      <c r="A1300" t="s">
        <v>8221</v>
      </c>
      <c r="B1300">
        <v>1</v>
      </c>
    </row>
    <row r="1301" spans="1:2">
      <c r="A1301" t="s">
        <v>8221</v>
      </c>
      <c r="B1301">
        <v>0</v>
      </c>
    </row>
    <row r="1302" spans="1:2">
      <c r="A1302" t="s">
        <v>8221</v>
      </c>
      <c r="B1302">
        <v>3</v>
      </c>
    </row>
    <row r="1303" spans="1:2">
      <c r="A1303" t="s">
        <v>8221</v>
      </c>
      <c r="B1303">
        <v>14</v>
      </c>
    </row>
    <row r="1304" spans="1:2">
      <c r="A1304" t="s">
        <v>8221</v>
      </c>
      <c r="B1304">
        <v>2</v>
      </c>
    </row>
    <row r="1305" spans="1:2">
      <c r="A1305" t="s">
        <v>8221</v>
      </c>
      <c r="B1305">
        <v>5</v>
      </c>
    </row>
    <row r="1306" spans="1:2">
      <c r="A1306" t="s">
        <v>8221</v>
      </c>
      <c r="B1306">
        <v>14</v>
      </c>
    </row>
    <row r="1307" spans="1:2">
      <c r="A1307" t="s">
        <v>8221</v>
      </c>
      <c r="B1307">
        <v>9</v>
      </c>
    </row>
    <row r="1308" spans="1:2">
      <c r="A1308" t="s">
        <v>8221</v>
      </c>
      <c r="B1308">
        <v>8</v>
      </c>
    </row>
    <row r="1309" spans="1:2">
      <c r="A1309" t="s">
        <v>8221</v>
      </c>
      <c r="B1309">
        <v>7</v>
      </c>
    </row>
    <row r="1310" spans="1:2">
      <c r="A1310" t="s">
        <v>8221</v>
      </c>
      <c r="B1310">
        <v>0</v>
      </c>
    </row>
    <row r="1311" spans="1:2">
      <c r="A1311" t="s">
        <v>8221</v>
      </c>
      <c r="B1311">
        <v>84</v>
      </c>
    </row>
    <row r="1312" spans="1:2">
      <c r="A1312" t="s">
        <v>8221</v>
      </c>
      <c r="B1312">
        <v>11</v>
      </c>
    </row>
    <row r="1313" spans="1:2">
      <c r="A1313" t="s">
        <v>8221</v>
      </c>
      <c r="B1313">
        <v>1</v>
      </c>
    </row>
    <row r="1314" spans="1:2">
      <c r="A1314" t="s">
        <v>8221</v>
      </c>
      <c r="B1314">
        <v>4</v>
      </c>
    </row>
    <row r="1315" spans="1:2">
      <c r="A1315" t="s">
        <v>8221</v>
      </c>
      <c r="B1315">
        <v>10</v>
      </c>
    </row>
    <row r="1316" spans="1:2">
      <c r="A1316" t="s">
        <v>8221</v>
      </c>
      <c r="B1316">
        <v>16</v>
      </c>
    </row>
    <row r="1317" spans="1:2">
      <c r="A1317" t="s">
        <v>8221</v>
      </c>
      <c r="B1317">
        <v>2</v>
      </c>
    </row>
    <row r="1318" spans="1:2">
      <c r="A1318" t="s">
        <v>8221</v>
      </c>
      <c r="B1318">
        <v>5</v>
      </c>
    </row>
    <row r="1319" spans="1:2">
      <c r="A1319" t="s">
        <v>8221</v>
      </c>
      <c r="B1319">
        <v>1</v>
      </c>
    </row>
    <row r="1320" spans="1:2">
      <c r="A1320" t="s">
        <v>8221</v>
      </c>
      <c r="B1320">
        <v>31</v>
      </c>
    </row>
    <row r="1321" spans="1:2">
      <c r="A1321" t="s">
        <v>8221</v>
      </c>
      <c r="B1321">
        <v>0</v>
      </c>
    </row>
    <row r="1322" spans="1:2">
      <c r="A1322" t="s">
        <v>8221</v>
      </c>
      <c r="B1322">
        <v>2</v>
      </c>
    </row>
    <row r="1323" spans="1:2">
      <c r="A1323" t="s">
        <v>8221</v>
      </c>
      <c r="B1323">
        <v>7</v>
      </c>
    </row>
    <row r="1324" spans="1:2">
      <c r="A1324" t="s">
        <v>8221</v>
      </c>
      <c r="B1324">
        <v>16</v>
      </c>
    </row>
    <row r="1325" spans="1:2">
      <c r="A1325" t="s">
        <v>8221</v>
      </c>
      <c r="B1325">
        <v>4</v>
      </c>
    </row>
    <row r="1326" spans="1:2">
      <c r="A1326" t="s">
        <v>8221</v>
      </c>
      <c r="B1326">
        <v>4</v>
      </c>
    </row>
    <row r="1327" spans="1:2">
      <c r="A1327" t="s">
        <v>8221</v>
      </c>
      <c r="B1327">
        <v>4</v>
      </c>
    </row>
    <row r="1328" spans="1:2">
      <c r="A1328" t="s">
        <v>8221</v>
      </c>
      <c r="B1328">
        <v>3</v>
      </c>
    </row>
    <row r="1329" spans="1:2">
      <c r="A1329" t="s">
        <v>8221</v>
      </c>
      <c r="B1329">
        <v>36</v>
      </c>
    </row>
    <row r="1330" spans="1:2">
      <c r="A1330" t="s">
        <v>8221</v>
      </c>
      <c r="B1330">
        <v>1</v>
      </c>
    </row>
    <row r="1331" spans="1:2">
      <c r="A1331" t="s">
        <v>8221</v>
      </c>
      <c r="B1331">
        <v>7</v>
      </c>
    </row>
    <row r="1332" spans="1:2">
      <c r="A1332" t="s">
        <v>8221</v>
      </c>
      <c r="B1332">
        <v>27</v>
      </c>
    </row>
    <row r="1333" spans="1:2">
      <c r="A1333" t="s">
        <v>8221</v>
      </c>
      <c r="B1333">
        <v>1</v>
      </c>
    </row>
    <row r="1334" spans="1:2">
      <c r="A1334" t="s">
        <v>8221</v>
      </c>
      <c r="B1334">
        <v>0</v>
      </c>
    </row>
    <row r="1335" spans="1:2">
      <c r="A1335" t="s">
        <v>8221</v>
      </c>
      <c r="B1335">
        <v>1</v>
      </c>
    </row>
    <row r="1336" spans="1:2">
      <c r="A1336" t="s">
        <v>8221</v>
      </c>
      <c r="B1336">
        <v>3</v>
      </c>
    </row>
    <row r="1337" spans="1:2">
      <c r="A1337" t="s">
        <v>8221</v>
      </c>
      <c r="B1337">
        <v>3</v>
      </c>
    </row>
    <row r="1338" spans="1:2">
      <c r="A1338" t="s">
        <v>8221</v>
      </c>
      <c r="B1338">
        <v>3</v>
      </c>
    </row>
    <row r="1339" spans="1:2">
      <c r="A1339" t="s">
        <v>8221</v>
      </c>
      <c r="B1339">
        <v>0</v>
      </c>
    </row>
    <row r="1340" spans="1:2">
      <c r="A1340" t="s">
        <v>8221</v>
      </c>
      <c r="B1340">
        <v>6</v>
      </c>
    </row>
    <row r="1341" spans="1:2">
      <c r="A1341" t="s">
        <v>8221</v>
      </c>
      <c r="B1341">
        <v>17</v>
      </c>
    </row>
    <row r="1342" spans="1:2">
      <c r="A1342" t="s">
        <v>8221</v>
      </c>
      <c r="B1342">
        <v>40</v>
      </c>
    </row>
    <row r="1343" spans="1:2">
      <c r="A1343" t="s">
        <v>8221</v>
      </c>
      <c r="B1343">
        <v>3</v>
      </c>
    </row>
    <row r="1344" spans="1:2">
      <c r="A1344" t="s">
        <v>8221</v>
      </c>
      <c r="B1344">
        <v>1</v>
      </c>
    </row>
    <row r="1345" spans="1:2">
      <c r="A1345" t="s">
        <v>8221</v>
      </c>
      <c r="B1345">
        <v>2</v>
      </c>
    </row>
    <row r="1346" spans="1:2">
      <c r="A1346" t="s">
        <v>8221</v>
      </c>
      <c r="B1346">
        <v>7</v>
      </c>
    </row>
    <row r="1347" spans="1:2">
      <c r="A1347" t="s">
        <v>8221</v>
      </c>
      <c r="B1347">
        <v>14</v>
      </c>
    </row>
    <row r="1348" spans="1:2">
      <c r="A1348" t="s">
        <v>8221</v>
      </c>
      <c r="B1348">
        <v>0</v>
      </c>
    </row>
    <row r="1349" spans="1:2">
      <c r="A1349" t="s">
        <v>8221</v>
      </c>
      <c r="B1349">
        <v>0</v>
      </c>
    </row>
    <row r="1350" spans="1:2">
      <c r="A1350" t="s">
        <v>8221</v>
      </c>
      <c r="B1350">
        <v>1</v>
      </c>
    </row>
    <row r="1351" spans="1:2">
      <c r="A1351" t="s">
        <v>8221</v>
      </c>
      <c r="B1351">
        <v>12</v>
      </c>
    </row>
    <row r="1352" spans="1:2">
      <c r="A1352" t="s">
        <v>8221</v>
      </c>
      <c r="B1352">
        <v>12</v>
      </c>
    </row>
    <row r="1353" spans="1:2">
      <c r="A1353" t="s">
        <v>8221</v>
      </c>
      <c r="B1353">
        <v>23</v>
      </c>
    </row>
    <row r="1354" spans="1:2">
      <c r="A1354" t="s">
        <v>8221</v>
      </c>
      <c r="B1354">
        <v>0</v>
      </c>
    </row>
    <row r="1355" spans="1:2">
      <c r="A1355" t="s">
        <v>8221</v>
      </c>
      <c r="B1355">
        <v>10</v>
      </c>
    </row>
    <row r="1356" spans="1:2">
      <c r="A1356" t="s">
        <v>8221</v>
      </c>
      <c r="B1356">
        <v>5</v>
      </c>
    </row>
    <row r="1357" spans="1:2">
      <c r="A1357" t="s">
        <v>8221</v>
      </c>
      <c r="B1357">
        <v>1</v>
      </c>
    </row>
    <row r="1358" spans="1:2">
      <c r="A1358" t="s">
        <v>8221</v>
      </c>
      <c r="B1358">
        <v>2</v>
      </c>
    </row>
    <row r="1359" spans="1:2">
      <c r="A1359" t="s">
        <v>8221</v>
      </c>
      <c r="B1359">
        <v>2</v>
      </c>
    </row>
    <row r="1360" spans="1:2">
      <c r="A1360" t="s">
        <v>8221</v>
      </c>
      <c r="B1360">
        <v>0</v>
      </c>
    </row>
    <row r="1361" spans="1:2">
      <c r="A1361" t="s">
        <v>8221</v>
      </c>
      <c r="B1361">
        <v>13</v>
      </c>
    </row>
    <row r="1362" spans="1:2">
      <c r="A1362" t="s">
        <v>8221</v>
      </c>
      <c r="B1362">
        <v>0</v>
      </c>
    </row>
    <row r="1363" spans="1:2">
      <c r="A1363" t="s">
        <v>8221</v>
      </c>
      <c r="B1363">
        <v>1</v>
      </c>
    </row>
    <row r="1364" spans="1:2">
      <c r="A1364" t="s">
        <v>8221</v>
      </c>
      <c r="B1364">
        <v>5</v>
      </c>
    </row>
    <row r="1365" spans="1:2">
      <c r="A1365" t="s">
        <v>8221</v>
      </c>
      <c r="B1365">
        <v>2</v>
      </c>
    </row>
    <row r="1366" spans="1:2">
      <c r="A1366" t="s">
        <v>8221</v>
      </c>
      <c r="B1366">
        <v>0</v>
      </c>
    </row>
    <row r="1367" spans="1:2">
      <c r="A1367" t="s">
        <v>8221</v>
      </c>
      <c r="B1367">
        <v>32</v>
      </c>
    </row>
    <row r="1368" spans="1:2">
      <c r="A1368" t="s">
        <v>8221</v>
      </c>
      <c r="B1368">
        <v>1</v>
      </c>
    </row>
    <row r="1369" spans="1:2">
      <c r="A1369" t="s">
        <v>8221</v>
      </c>
      <c r="B1369">
        <v>1</v>
      </c>
    </row>
    <row r="1370" spans="1:2">
      <c r="A1370" t="s">
        <v>8221</v>
      </c>
      <c r="B1370">
        <v>1</v>
      </c>
    </row>
    <row r="1371" spans="1:2">
      <c r="A1371" t="s">
        <v>8221</v>
      </c>
      <c r="B1371">
        <v>0</v>
      </c>
    </row>
    <row r="1372" spans="1:2">
      <c r="A1372" t="s">
        <v>8221</v>
      </c>
      <c r="B1372">
        <v>0</v>
      </c>
    </row>
    <row r="1373" spans="1:2">
      <c r="A1373" t="s">
        <v>8221</v>
      </c>
      <c r="B1373">
        <v>8</v>
      </c>
    </row>
    <row r="1374" spans="1:2">
      <c r="A1374" t="s">
        <v>8221</v>
      </c>
      <c r="B1374">
        <v>0</v>
      </c>
    </row>
    <row r="1375" spans="1:2">
      <c r="A1375" t="s">
        <v>8221</v>
      </c>
      <c r="B1375">
        <v>1</v>
      </c>
    </row>
    <row r="1376" spans="1:2">
      <c r="A1376" t="s">
        <v>8221</v>
      </c>
      <c r="B1376">
        <v>16</v>
      </c>
    </row>
    <row r="1377" spans="1:2">
      <c r="A1377" t="s">
        <v>8221</v>
      </c>
      <c r="B1377">
        <v>12</v>
      </c>
    </row>
    <row r="1378" spans="1:2">
      <c r="A1378" t="s">
        <v>8221</v>
      </c>
      <c r="B1378">
        <v>4</v>
      </c>
    </row>
    <row r="1379" spans="1:2">
      <c r="A1379" t="s">
        <v>8221</v>
      </c>
      <c r="B1379">
        <v>2</v>
      </c>
    </row>
    <row r="1380" spans="1:2">
      <c r="A1380" t="s">
        <v>8221</v>
      </c>
      <c r="B1380">
        <v>3</v>
      </c>
    </row>
    <row r="1381" spans="1:2">
      <c r="A1381" t="s">
        <v>8221</v>
      </c>
      <c r="B1381">
        <v>0</v>
      </c>
    </row>
    <row r="1382" spans="1:2">
      <c r="A1382" t="s">
        <v>8221</v>
      </c>
      <c r="B1382">
        <v>3</v>
      </c>
    </row>
    <row r="1383" spans="1:2">
      <c r="A1383" t="s">
        <v>8221</v>
      </c>
      <c r="B1383">
        <v>4</v>
      </c>
    </row>
    <row r="1384" spans="1:2">
      <c r="A1384" t="s">
        <v>8221</v>
      </c>
      <c r="B1384">
        <v>2</v>
      </c>
    </row>
    <row r="1385" spans="1:2">
      <c r="A1385" t="s">
        <v>8221</v>
      </c>
      <c r="B1385">
        <v>10</v>
      </c>
    </row>
    <row r="1386" spans="1:2">
      <c r="A1386" t="s">
        <v>8221</v>
      </c>
      <c r="B1386">
        <v>11</v>
      </c>
    </row>
    <row r="1387" spans="1:2">
      <c r="A1387" t="s">
        <v>8221</v>
      </c>
      <c r="B1387">
        <v>6</v>
      </c>
    </row>
    <row r="1388" spans="1:2">
      <c r="A1388" t="s">
        <v>8221</v>
      </c>
      <c r="B1388">
        <v>2</v>
      </c>
    </row>
    <row r="1389" spans="1:2">
      <c r="A1389" t="s">
        <v>8221</v>
      </c>
      <c r="B1389">
        <v>6</v>
      </c>
    </row>
    <row r="1390" spans="1:2">
      <c r="A1390" t="s">
        <v>8221</v>
      </c>
      <c r="B1390">
        <v>8</v>
      </c>
    </row>
    <row r="1391" spans="1:2">
      <c r="A1391" t="s">
        <v>8221</v>
      </c>
      <c r="B1391">
        <v>37</v>
      </c>
    </row>
    <row r="1392" spans="1:2">
      <c r="A1392" t="s">
        <v>8221</v>
      </c>
      <c r="B1392">
        <v>11</v>
      </c>
    </row>
    <row r="1393" spans="1:2">
      <c r="A1393" t="s">
        <v>8221</v>
      </c>
      <c r="B1393">
        <v>0</v>
      </c>
    </row>
    <row r="1394" spans="1:2">
      <c r="A1394" t="s">
        <v>8221</v>
      </c>
      <c r="B1394">
        <v>10</v>
      </c>
    </row>
    <row r="1395" spans="1:2">
      <c r="A1395" t="s">
        <v>8221</v>
      </c>
      <c r="B1395">
        <v>6</v>
      </c>
    </row>
    <row r="1396" spans="1:2">
      <c r="A1396" t="s">
        <v>8221</v>
      </c>
      <c r="B1396">
        <v>8</v>
      </c>
    </row>
    <row r="1397" spans="1:2">
      <c r="A1397" t="s">
        <v>8221</v>
      </c>
      <c r="B1397">
        <v>6</v>
      </c>
    </row>
    <row r="1398" spans="1:2">
      <c r="A1398" t="s">
        <v>8221</v>
      </c>
      <c r="B1398">
        <v>7</v>
      </c>
    </row>
    <row r="1399" spans="1:2">
      <c r="A1399" t="s">
        <v>8221</v>
      </c>
      <c r="B1399">
        <v>7</v>
      </c>
    </row>
    <row r="1400" spans="1:2">
      <c r="A1400" t="s">
        <v>8221</v>
      </c>
      <c r="B1400">
        <v>5</v>
      </c>
    </row>
    <row r="1401" spans="1:2">
      <c r="A1401" t="s">
        <v>8221</v>
      </c>
      <c r="B1401">
        <v>46</v>
      </c>
    </row>
    <row r="1402" spans="1:2">
      <c r="A1402" t="s">
        <v>8221</v>
      </c>
      <c r="B1402">
        <v>10</v>
      </c>
    </row>
    <row r="1403" spans="1:2">
      <c r="A1403" t="s">
        <v>8221</v>
      </c>
      <c r="B1403">
        <v>19</v>
      </c>
    </row>
    <row r="1404" spans="1:2">
      <c r="A1404" t="s">
        <v>8221</v>
      </c>
      <c r="B1404">
        <v>13</v>
      </c>
    </row>
    <row r="1405" spans="1:2">
      <c r="A1405" t="s">
        <v>8221</v>
      </c>
      <c r="B1405">
        <v>13</v>
      </c>
    </row>
    <row r="1406" spans="1:2">
      <c r="A1406" t="s">
        <v>8221</v>
      </c>
      <c r="B1406">
        <v>4</v>
      </c>
    </row>
    <row r="1407" spans="1:2">
      <c r="A1407" t="s">
        <v>8221</v>
      </c>
      <c r="B1407">
        <v>0</v>
      </c>
    </row>
    <row r="1408" spans="1:2">
      <c r="A1408" t="s">
        <v>8221</v>
      </c>
      <c r="B1408">
        <v>3</v>
      </c>
    </row>
    <row r="1409" spans="1:2">
      <c r="A1409" t="s">
        <v>8221</v>
      </c>
      <c r="B1409">
        <v>1</v>
      </c>
    </row>
    <row r="1410" spans="1:2">
      <c r="A1410" t="s">
        <v>8221</v>
      </c>
      <c r="B1410">
        <v>9</v>
      </c>
    </row>
    <row r="1411" spans="1:2">
      <c r="A1411" t="s">
        <v>8221</v>
      </c>
      <c r="B1411">
        <v>1</v>
      </c>
    </row>
    <row r="1412" spans="1:2">
      <c r="A1412" t="s">
        <v>8221</v>
      </c>
      <c r="B1412">
        <v>1</v>
      </c>
    </row>
    <row r="1413" spans="1:2">
      <c r="A1413" t="s">
        <v>8221</v>
      </c>
      <c r="B1413">
        <v>4</v>
      </c>
    </row>
    <row r="1414" spans="1:2">
      <c r="A1414" t="s">
        <v>8221</v>
      </c>
      <c r="B1414">
        <v>17</v>
      </c>
    </row>
    <row r="1415" spans="1:2">
      <c r="A1415" t="s">
        <v>8221</v>
      </c>
      <c r="B1415">
        <v>0</v>
      </c>
    </row>
    <row r="1416" spans="1:2">
      <c r="A1416" t="s">
        <v>8221</v>
      </c>
      <c r="B1416">
        <v>12</v>
      </c>
    </row>
    <row r="1417" spans="1:2">
      <c r="A1417" t="s">
        <v>8221</v>
      </c>
      <c r="B1417">
        <v>14</v>
      </c>
    </row>
    <row r="1418" spans="1:2">
      <c r="A1418" t="s">
        <v>8221</v>
      </c>
      <c r="B1418">
        <v>1</v>
      </c>
    </row>
    <row r="1419" spans="1:2">
      <c r="A1419" t="s">
        <v>8221</v>
      </c>
      <c r="B1419">
        <v>14</v>
      </c>
    </row>
    <row r="1420" spans="1:2">
      <c r="A1420" t="s">
        <v>8221</v>
      </c>
      <c r="B1420">
        <v>4</v>
      </c>
    </row>
    <row r="1421" spans="1:2">
      <c r="A1421" t="s">
        <v>8221</v>
      </c>
      <c r="B1421">
        <v>2</v>
      </c>
    </row>
    <row r="1422" spans="1:2">
      <c r="A1422" t="s">
        <v>8221</v>
      </c>
      <c r="B1422">
        <v>1</v>
      </c>
    </row>
    <row r="1423" spans="1:2">
      <c r="A1423" t="s">
        <v>8221</v>
      </c>
      <c r="B1423">
        <v>2</v>
      </c>
    </row>
    <row r="1424" spans="1:2">
      <c r="A1424" t="s">
        <v>8221</v>
      </c>
      <c r="B1424">
        <v>1</v>
      </c>
    </row>
    <row r="1425" spans="1:2">
      <c r="A1425" t="s">
        <v>8221</v>
      </c>
      <c r="B1425">
        <v>1</v>
      </c>
    </row>
    <row r="1426" spans="1:2">
      <c r="A1426" t="s">
        <v>8221</v>
      </c>
      <c r="B1426">
        <v>4</v>
      </c>
    </row>
    <row r="1427" spans="1:2">
      <c r="A1427" t="s">
        <v>8221</v>
      </c>
      <c r="B1427">
        <v>3</v>
      </c>
    </row>
    <row r="1428" spans="1:2">
      <c r="A1428" t="s">
        <v>8221</v>
      </c>
      <c r="B1428">
        <v>38</v>
      </c>
    </row>
    <row r="1429" spans="1:2">
      <c r="A1429" t="s">
        <v>8221</v>
      </c>
      <c r="B1429">
        <v>4</v>
      </c>
    </row>
    <row r="1430" spans="1:2">
      <c r="A1430" t="s">
        <v>8221</v>
      </c>
      <c r="B1430">
        <v>0</v>
      </c>
    </row>
    <row r="1431" spans="1:2">
      <c r="A1431" t="s">
        <v>8221</v>
      </c>
      <c r="B1431">
        <v>2</v>
      </c>
    </row>
    <row r="1432" spans="1:2">
      <c r="A1432" t="s">
        <v>8221</v>
      </c>
      <c r="B1432">
        <v>0</v>
      </c>
    </row>
    <row r="1433" spans="1:2">
      <c r="A1433" t="s">
        <v>8221</v>
      </c>
      <c r="B1433">
        <v>1</v>
      </c>
    </row>
    <row r="1434" spans="1:2">
      <c r="A1434" t="s">
        <v>8221</v>
      </c>
      <c r="B1434">
        <v>7</v>
      </c>
    </row>
    <row r="1435" spans="1:2">
      <c r="A1435" t="s">
        <v>8221</v>
      </c>
      <c r="B1435">
        <v>2</v>
      </c>
    </row>
    <row r="1436" spans="1:2">
      <c r="A1436" t="s">
        <v>8221</v>
      </c>
      <c r="B1436">
        <v>4</v>
      </c>
    </row>
    <row r="1437" spans="1:2">
      <c r="A1437" t="s">
        <v>8221</v>
      </c>
      <c r="B1437">
        <v>4</v>
      </c>
    </row>
    <row r="1438" spans="1:2">
      <c r="A1438" t="s">
        <v>8221</v>
      </c>
      <c r="B1438">
        <v>3</v>
      </c>
    </row>
    <row r="1439" spans="1:2">
      <c r="A1439" t="s">
        <v>8221</v>
      </c>
      <c r="B1439">
        <v>2</v>
      </c>
    </row>
    <row r="1440" spans="1:2">
      <c r="A1440" t="s">
        <v>8221</v>
      </c>
      <c r="B1440">
        <v>197</v>
      </c>
    </row>
    <row r="1441" spans="1:2">
      <c r="A1441" t="s">
        <v>8221</v>
      </c>
      <c r="B1441">
        <v>0</v>
      </c>
    </row>
    <row r="1442" spans="1:2">
      <c r="A1442" t="s">
        <v>8221</v>
      </c>
      <c r="B1442">
        <v>1</v>
      </c>
    </row>
    <row r="1443" spans="1:2">
      <c r="A1443" t="s">
        <v>8221</v>
      </c>
      <c r="B1443">
        <v>4</v>
      </c>
    </row>
    <row r="1444" spans="1:2">
      <c r="A1444" t="s">
        <v>8221</v>
      </c>
      <c r="B1444">
        <v>0</v>
      </c>
    </row>
    <row r="1445" spans="1:2">
      <c r="A1445" t="s">
        <v>8221</v>
      </c>
      <c r="B1445">
        <v>7</v>
      </c>
    </row>
    <row r="1446" spans="1:2">
      <c r="A1446" t="s">
        <v>8221</v>
      </c>
      <c r="B1446">
        <v>11</v>
      </c>
    </row>
    <row r="1447" spans="1:2">
      <c r="A1447" t="s">
        <v>8221</v>
      </c>
      <c r="B1447">
        <v>0</v>
      </c>
    </row>
    <row r="1448" spans="1:2">
      <c r="A1448" t="s">
        <v>8221</v>
      </c>
      <c r="B1448">
        <v>6</v>
      </c>
    </row>
    <row r="1449" spans="1:2">
      <c r="A1449" t="s">
        <v>8221</v>
      </c>
      <c r="B1449">
        <v>0</v>
      </c>
    </row>
    <row r="1450" spans="1:2">
      <c r="A1450" t="s">
        <v>8221</v>
      </c>
      <c r="B1450">
        <v>7</v>
      </c>
    </row>
    <row r="1451" spans="1:2">
      <c r="A1451" t="s">
        <v>8221</v>
      </c>
      <c r="B1451">
        <v>94</v>
      </c>
    </row>
    <row r="1452" spans="1:2">
      <c r="A1452" t="s">
        <v>8221</v>
      </c>
      <c r="B1452">
        <v>2</v>
      </c>
    </row>
    <row r="1453" spans="1:2">
      <c r="A1453" t="s">
        <v>8221</v>
      </c>
      <c r="B1453">
        <v>25</v>
      </c>
    </row>
    <row r="1454" spans="1:2">
      <c r="A1454" t="s">
        <v>8221</v>
      </c>
      <c r="B1454">
        <v>17</v>
      </c>
    </row>
    <row r="1455" spans="1:2">
      <c r="A1455" t="s">
        <v>8221</v>
      </c>
      <c r="B1455">
        <v>2</v>
      </c>
    </row>
    <row r="1456" spans="1:2">
      <c r="A1456" t="s">
        <v>8221</v>
      </c>
      <c r="B1456">
        <v>4</v>
      </c>
    </row>
    <row r="1457" spans="1:2">
      <c r="A1457" t="s">
        <v>8221</v>
      </c>
      <c r="B1457">
        <v>5</v>
      </c>
    </row>
    <row r="1458" spans="1:2">
      <c r="A1458" t="s">
        <v>8221</v>
      </c>
      <c r="B1458">
        <v>2</v>
      </c>
    </row>
    <row r="1459" spans="1:2">
      <c r="A1459" t="s">
        <v>8221</v>
      </c>
      <c r="B1459">
        <v>2</v>
      </c>
    </row>
    <row r="1460" spans="1:2">
      <c r="A1460" t="s">
        <v>8221</v>
      </c>
      <c r="B1460">
        <v>3</v>
      </c>
    </row>
    <row r="1461" spans="1:2">
      <c r="A1461" t="s">
        <v>8221</v>
      </c>
      <c r="B1461">
        <v>0</v>
      </c>
    </row>
    <row r="1462" spans="1:2">
      <c r="A1462" t="s">
        <v>8221</v>
      </c>
      <c r="B1462">
        <v>4</v>
      </c>
    </row>
    <row r="1463" spans="1:2">
      <c r="A1463" t="s">
        <v>8221</v>
      </c>
      <c r="B1463">
        <v>1</v>
      </c>
    </row>
    <row r="1464" spans="1:2">
      <c r="A1464" t="s">
        <v>8221</v>
      </c>
      <c r="B1464">
        <v>12</v>
      </c>
    </row>
    <row r="1465" spans="1:2">
      <c r="A1465" t="s">
        <v>8221</v>
      </c>
      <c r="B1465">
        <v>4</v>
      </c>
    </row>
    <row r="1466" spans="1:2">
      <c r="A1466" t="s">
        <v>8221</v>
      </c>
      <c r="B1466">
        <v>91</v>
      </c>
    </row>
    <row r="1467" spans="1:2">
      <c r="A1467" t="s">
        <v>8221</v>
      </c>
      <c r="B1467">
        <v>1</v>
      </c>
    </row>
    <row r="1468" spans="1:2">
      <c r="A1468" t="s">
        <v>8221</v>
      </c>
      <c r="B1468">
        <v>1</v>
      </c>
    </row>
    <row r="1469" spans="1:2">
      <c r="A1469" t="s">
        <v>8221</v>
      </c>
      <c r="B1469">
        <v>0</v>
      </c>
    </row>
    <row r="1470" spans="1:2">
      <c r="A1470" t="s">
        <v>8221</v>
      </c>
      <c r="B1470">
        <v>13</v>
      </c>
    </row>
    <row r="1471" spans="1:2">
      <c r="A1471" t="s">
        <v>8221</v>
      </c>
      <c r="B1471">
        <v>2</v>
      </c>
    </row>
    <row r="1472" spans="1:2">
      <c r="A1472" t="s">
        <v>8221</v>
      </c>
      <c r="B1472">
        <v>0</v>
      </c>
    </row>
    <row r="1473" spans="1:2">
      <c r="A1473" t="s">
        <v>8221</v>
      </c>
      <c r="B1473">
        <v>21</v>
      </c>
    </row>
    <row r="1474" spans="1:2">
      <c r="A1474" t="s">
        <v>8221</v>
      </c>
      <c r="B1474">
        <v>9</v>
      </c>
    </row>
    <row r="1475" spans="1:2">
      <c r="A1475" t="s">
        <v>8221</v>
      </c>
      <c r="B1475">
        <v>6</v>
      </c>
    </row>
    <row r="1476" spans="1:2">
      <c r="A1476" t="s">
        <v>8221</v>
      </c>
      <c r="B1476">
        <v>4</v>
      </c>
    </row>
    <row r="1477" spans="1:2">
      <c r="A1477" t="s">
        <v>8221</v>
      </c>
      <c r="B1477">
        <v>7</v>
      </c>
    </row>
    <row r="1478" spans="1:2">
      <c r="A1478" t="s">
        <v>8221</v>
      </c>
      <c r="B1478">
        <v>5</v>
      </c>
    </row>
    <row r="1479" spans="1:2">
      <c r="A1479" t="s">
        <v>8221</v>
      </c>
      <c r="B1479">
        <v>0</v>
      </c>
    </row>
    <row r="1480" spans="1:2">
      <c r="A1480" t="s">
        <v>8221</v>
      </c>
      <c r="B1480">
        <v>3</v>
      </c>
    </row>
    <row r="1481" spans="1:2">
      <c r="A1481" t="s">
        <v>8221</v>
      </c>
      <c r="B1481">
        <v>9</v>
      </c>
    </row>
    <row r="1482" spans="1:2">
      <c r="A1482" t="s">
        <v>8221</v>
      </c>
      <c r="B1482">
        <v>6</v>
      </c>
    </row>
    <row r="1483" spans="1:2">
      <c r="A1483" t="s">
        <v>8221</v>
      </c>
      <c r="B1483">
        <v>4</v>
      </c>
    </row>
    <row r="1484" spans="1:2">
      <c r="A1484" t="s">
        <v>8221</v>
      </c>
      <c r="B1484">
        <v>1</v>
      </c>
    </row>
    <row r="1485" spans="1:2">
      <c r="A1485" t="s">
        <v>8221</v>
      </c>
      <c r="B1485">
        <v>17</v>
      </c>
    </row>
    <row r="1486" spans="1:2">
      <c r="A1486" t="s">
        <v>8221</v>
      </c>
      <c r="B1486">
        <v>1</v>
      </c>
    </row>
    <row r="1487" spans="1:2">
      <c r="A1487" t="s">
        <v>8221</v>
      </c>
      <c r="B1487">
        <v>13</v>
      </c>
    </row>
    <row r="1488" spans="1:2">
      <c r="A1488" t="s">
        <v>8221</v>
      </c>
      <c r="B1488">
        <v>6</v>
      </c>
    </row>
    <row r="1489" spans="1:2">
      <c r="A1489" t="s">
        <v>8221</v>
      </c>
      <c r="B1489">
        <v>0</v>
      </c>
    </row>
    <row r="1490" spans="1:2">
      <c r="A1490" t="s">
        <v>8221</v>
      </c>
      <c r="B1490">
        <v>2</v>
      </c>
    </row>
    <row r="1491" spans="1:2">
      <c r="A1491" t="s">
        <v>8221</v>
      </c>
      <c r="B1491">
        <v>2</v>
      </c>
    </row>
    <row r="1492" spans="1:2">
      <c r="A1492" t="s">
        <v>8221</v>
      </c>
      <c r="B1492">
        <v>21</v>
      </c>
    </row>
    <row r="1493" spans="1:2">
      <c r="A1493" t="s">
        <v>8221</v>
      </c>
      <c r="B1493">
        <v>13</v>
      </c>
    </row>
    <row r="1494" spans="1:2">
      <c r="A1494" t="s">
        <v>8221</v>
      </c>
      <c r="B1494">
        <v>0</v>
      </c>
    </row>
    <row r="1495" spans="1:2">
      <c r="A1495" t="s">
        <v>8221</v>
      </c>
      <c r="B1495">
        <v>6</v>
      </c>
    </row>
    <row r="1496" spans="1:2">
      <c r="A1496" t="s">
        <v>8221</v>
      </c>
      <c r="B1496">
        <v>0</v>
      </c>
    </row>
    <row r="1497" spans="1:2">
      <c r="A1497" t="s">
        <v>8221</v>
      </c>
      <c r="B1497">
        <v>1</v>
      </c>
    </row>
    <row r="1498" spans="1:2">
      <c r="A1498" t="s">
        <v>8221</v>
      </c>
      <c r="B1498">
        <v>0</v>
      </c>
    </row>
    <row r="1499" spans="1:2">
      <c r="A1499" t="s">
        <v>8221</v>
      </c>
      <c r="B1499">
        <v>12</v>
      </c>
    </row>
    <row r="1500" spans="1:2">
      <c r="A1500" t="s">
        <v>8221</v>
      </c>
      <c r="B1500">
        <v>2</v>
      </c>
    </row>
    <row r="1501" spans="1:2">
      <c r="A1501" t="s">
        <v>8221</v>
      </c>
      <c r="B1501">
        <v>6</v>
      </c>
    </row>
    <row r="1502" spans="1:2">
      <c r="A1502" t="s">
        <v>8221</v>
      </c>
      <c r="B1502">
        <v>1</v>
      </c>
    </row>
    <row r="1503" spans="1:2">
      <c r="A1503" t="s">
        <v>8221</v>
      </c>
      <c r="B1503">
        <v>1</v>
      </c>
    </row>
    <row r="1504" spans="1:2">
      <c r="A1504" t="s">
        <v>8221</v>
      </c>
      <c r="B1504">
        <v>5</v>
      </c>
    </row>
    <row r="1505" spans="1:2">
      <c r="A1505" t="s">
        <v>8221</v>
      </c>
      <c r="B1505">
        <v>0</v>
      </c>
    </row>
    <row r="1506" spans="1:2">
      <c r="A1506" t="s">
        <v>8221</v>
      </c>
      <c r="B1506">
        <v>3</v>
      </c>
    </row>
    <row r="1507" spans="1:2">
      <c r="A1507" t="s">
        <v>8221</v>
      </c>
      <c r="B1507">
        <v>8</v>
      </c>
    </row>
    <row r="1508" spans="1:2">
      <c r="A1508" t="s">
        <v>8221</v>
      </c>
      <c r="B1508">
        <v>3</v>
      </c>
    </row>
    <row r="1509" spans="1:2">
      <c r="A1509" t="s">
        <v>8221</v>
      </c>
      <c r="B1509">
        <v>8</v>
      </c>
    </row>
    <row r="1510" spans="1:2">
      <c r="A1510" t="s">
        <v>8221</v>
      </c>
      <c r="B1510">
        <v>1</v>
      </c>
    </row>
    <row r="1511" spans="1:2">
      <c r="A1511" t="s">
        <v>8221</v>
      </c>
      <c r="B1511">
        <v>4</v>
      </c>
    </row>
    <row r="1512" spans="1:2">
      <c r="A1512" t="s">
        <v>8221</v>
      </c>
      <c r="B1512">
        <v>8</v>
      </c>
    </row>
    <row r="1513" spans="1:2">
      <c r="A1513" t="s">
        <v>8221</v>
      </c>
      <c r="B1513">
        <v>1</v>
      </c>
    </row>
    <row r="1514" spans="1:2">
      <c r="A1514" t="s">
        <v>8221</v>
      </c>
      <c r="B1514">
        <v>5</v>
      </c>
    </row>
    <row r="1515" spans="1:2">
      <c r="A1515" t="s">
        <v>8221</v>
      </c>
      <c r="B1515">
        <v>0</v>
      </c>
    </row>
    <row r="1516" spans="1:2">
      <c r="A1516" t="s">
        <v>8221</v>
      </c>
      <c r="B1516">
        <v>0</v>
      </c>
    </row>
    <row r="1517" spans="1:2">
      <c r="A1517" t="s">
        <v>8221</v>
      </c>
      <c r="B1517">
        <v>1</v>
      </c>
    </row>
    <row r="1518" spans="1:2">
      <c r="A1518" t="s">
        <v>8221</v>
      </c>
      <c r="B1518">
        <v>0</v>
      </c>
    </row>
    <row r="1519" spans="1:2">
      <c r="A1519" t="s">
        <v>8221</v>
      </c>
      <c r="B1519">
        <v>0</v>
      </c>
    </row>
    <row r="1520" spans="1:2">
      <c r="A1520" t="s">
        <v>8221</v>
      </c>
      <c r="B1520">
        <v>6</v>
      </c>
    </row>
    <row r="1521" spans="1:2">
      <c r="A1521" t="s">
        <v>8221</v>
      </c>
      <c r="B1521">
        <v>6</v>
      </c>
    </row>
    <row r="1522" spans="1:2">
      <c r="A1522" t="s">
        <v>8221</v>
      </c>
      <c r="B1522">
        <v>14</v>
      </c>
    </row>
    <row r="1523" spans="1:2">
      <c r="A1523" t="s">
        <v>8221</v>
      </c>
      <c r="B1523">
        <v>6</v>
      </c>
    </row>
    <row r="1524" spans="1:2">
      <c r="A1524" t="s">
        <v>8221</v>
      </c>
      <c r="B1524">
        <v>33</v>
      </c>
    </row>
    <row r="1525" spans="1:2">
      <c r="A1525" t="s">
        <v>8221</v>
      </c>
      <c r="B1525">
        <v>4</v>
      </c>
    </row>
    <row r="1526" spans="1:2">
      <c r="A1526" t="s">
        <v>8221</v>
      </c>
      <c r="B1526">
        <v>1</v>
      </c>
    </row>
    <row r="1527" spans="1:2">
      <c r="A1527" t="s">
        <v>8221</v>
      </c>
      <c r="B1527">
        <v>0</v>
      </c>
    </row>
    <row r="1528" spans="1:2">
      <c r="A1528" t="s">
        <v>8221</v>
      </c>
      <c r="B1528">
        <v>6</v>
      </c>
    </row>
    <row r="1529" spans="1:2">
      <c r="A1529" t="s">
        <v>8221</v>
      </c>
      <c r="B1529">
        <v>6</v>
      </c>
    </row>
    <row r="1530" spans="1:2">
      <c r="A1530" t="s">
        <v>8221</v>
      </c>
      <c r="B1530">
        <v>1</v>
      </c>
    </row>
    <row r="1531" spans="1:2">
      <c r="A1531" t="s">
        <v>8221</v>
      </c>
      <c r="B1531">
        <v>3</v>
      </c>
    </row>
  </sheetData>
  <autoFilter ref="A1:B1531" xr:uid="{23CEFB2F-853A-4355-8BA7-1009CE463619}"/>
  <conditionalFormatting sqref="A1:A1048576">
    <cfRule type="containsText" dxfId="11" priority="1" operator="containsText" text="live">
      <formula>NOT(ISERROR(SEARCH("live",A1)))</formula>
    </cfRule>
    <cfRule type="containsText" dxfId="10" priority="2" operator="containsText" text="failed">
      <formula>NOT(ISERROR(SEARCH("failed",A1)))</formula>
    </cfRule>
    <cfRule type="containsText" dxfId="9" priority="3" operator="containsText" text="canceled">
      <formula>NOT(ISERROR(SEARCH("canceled",A1)))</formula>
    </cfRule>
    <cfRule type="containsText" dxfId="8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CDE57-E886-49C2-9A8A-5A09A0D3A8C5}">
  <dimension ref="A3:F245"/>
  <sheetViews>
    <sheetView topLeftCell="A219" workbookViewId="0">
      <selection activeCell="A5" sqref="A5:A244"/>
      <pivotSelection pane="bottomRight" showHeader="1" activeRow="4" click="1" r:id="rId1">
        <pivotArea dataOnly="0" labelOnly="1" fieldPosition="0">
          <references count="1">
            <reference field="3" count="0"/>
          </references>
        </pivotArea>
      </pivotSelection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3" spans="1:6">
      <c r="A3" s="6" t="s">
        <v>8364</v>
      </c>
      <c r="B3" s="6" t="s">
        <v>8322</v>
      </c>
    </row>
    <row r="4" spans="1:6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>
      <c r="A5" s="7">
        <v>1</v>
      </c>
      <c r="B5" s="10"/>
      <c r="C5" s="10"/>
      <c r="D5" s="10"/>
      <c r="E5" s="10">
        <v>3</v>
      </c>
      <c r="F5" s="10">
        <v>3</v>
      </c>
    </row>
    <row r="6" spans="1:6">
      <c r="A6" s="7">
        <v>2</v>
      </c>
      <c r="B6" s="10"/>
      <c r="C6" s="10">
        <v>1</v>
      </c>
      <c r="D6" s="10"/>
      <c r="E6" s="10"/>
      <c r="F6" s="10">
        <v>1</v>
      </c>
    </row>
    <row r="7" spans="1:6">
      <c r="A7" s="7">
        <v>5</v>
      </c>
      <c r="B7" s="10"/>
      <c r="C7" s="10"/>
      <c r="D7" s="10"/>
      <c r="E7" s="10">
        <v>1</v>
      </c>
      <c r="F7" s="10">
        <v>1</v>
      </c>
    </row>
    <row r="8" spans="1:6">
      <c r="A8" s="7">
        <v>10</v>
      </c>
      <c r="B8" s="10"/>
      <c r="C8" s="10"/>
      <c r="D8" s="10"/>
      <c r="E8" s="10">
        <v>3</v>
      </c>
      <c r="F8" s="10">
        <v>3</v>
      </c>
    </row>
    <row r="9" spans="1:6">
      <c r="A9" s="7">
        <v>13</v>
      </c>
      <c r="B9" s="10"/>
      <c r="C9" s="10"/>
      <c r="D9" s="10"/>
      <c r="E9" s="10">
        <v>1</v>
      </c>
      <c r="F9" s="10">
        <v>1</v>
      </c>
    </row>
    <row r="10" spans="1:6">
      <c r="A10" s="7">
        <v>20</v>
      </c>
      <c r="B10" s="10"/>
      <c r="C10" s="10">
        <v>1</v>
      </c>
      <c r="D10" s="10"/>
      <c r="E10" s="10"/>
      <c r="F10" s="10">
        <v>1</v>
      </c>
    </row>
    <row r="11" spans="1:6">
      <c r="A11" s="7">
        <v>25</v>
      </c>
      <c r="B11" s="10"/>
      <c r="C11" s="10">
        <v>1</v>
      </c>
      <c r="D11" s="10"/>
      <c r="E11" s="10">
        <v>3</v>
      </c>
      <c r="F11" s="10">
        <v>4</v>
      </c>
    </row>
    <row r="12" spans="1:6">
      <c r="A12" s="7">
        <v>40</v>
      </c>
      <c r="B12" s="10"/>
      <c r="C12" s="10"/>
      <c r="D12" s="10"/>
      <c r="E12" s="10">
        <v>1</v>
      </c>
      <c r="F12" s="10">
        <v>1</v>
      </c>
    </row>
    <row r="13" spans="1:6">
      <c r="A13" s="7">
        <v>50</v>
      </c>
      <c r="B13" s="10">
        <v>1</v>
      </c>
      <c r="C13" s="10"/>
      <c r="D13" s="10"/>
      <c r="E13" s="10">
        <v>3</v>
      </c>
      <c r="F13" s="10">
        <v>4</v>
      </c>
    </row>
    <row r="14" spans="1:6">
      <c r="A14" s="7">
        <v>60</v>
      </c>
      <c r="B14" s="10"/>
      <c r="C14" s="10">
        <v>1</v>
      </c>
      <c r="D14" s="10"/>
      <c r="E14" s="10"/>
      <c r="F14" s="10">
        <v>1</v>
      </c>
    </row>
    <row r="15" spans="1:6">
      <c r="A15" s="7">
        <v>70</v>
      </c>
      <c r="B15" s="10"/>
      <c r="C15" s="10"/>
      <c r="D15" s="10"/>
      <c r="E15" s="10">
        <v>2</v>
      </c>
      <c r="F15" s="10">
        <v>2</v>
      </c>
    </row>
    <row r="16" spans="1:6">
      <c r="A16" s="7">
        <v>80</v>
      </c>
      <c r="B16" s="10"/>
      <c r="C16" s="10"/>
      <c r="D16" s="10"/>
      <c r="E16" s="10">
        <v>1</v>
      </c>
      <c r="F16" s="10">
        <v>1</v>
      </c>
    </row>
    <row r="17" spans="1:6">
      <c r="A17" s="7">
        <v>100</v>
      </c>
      <c r="B17" s="10"/>
      <c r="C17" s="10">
        <v>3</v>
      </c>
      <c r="D17" s="10"/>
      <c r="E17" s="10">
        <v>9</v>
      </c>
      <c r="F17" s="10">
        <v>12</v>
      </c>
    </row>
    <row r="18" spans="1:6">
      <c r="A18" s="7">
        <v>101</v>
      </c>
      <c r="B18" s="10"/>
      <c r="C18" s="10"/>
      <c r="D18" s="10"/>
      <c r="E18" s="10">
        <v>1</v>
      </c>
      <c r="F18" s="10">
        <v>1</v>
      </c>
    </row>
    <row r="19" spans="1:6">
      <c r="A19" s="7">
        <v>110</v>
      </c>
      <c r="B19" s="10"/>
      <c r="C19" s="10">
        <v>1</v>
      </c>
      <c r="D19" s="10"/>
      <c r="E19" s="10">
        <v>1</v>
      </c>
      <c r="F19" s="10">
        <v>2</v>
      </c>
    </row>
    <row r="20" spans="1:6">
      <c r="A20" s="7">
        <v>125</v>
      </c>
      <c r="B20" s="10"/>
      <c r="C20" s="10"/>
      <c r="D20" s="10"/>
      <c r="E20" s="10">
        <v>1</v>
      </c>
      <c r="F20" s="10">
        <v>1</v>
      </c>
    </row>
    <row r="21" spans="1:6">
      <c r="A21" s="7">
        <v>128</v>
      </c>
      <c r="B21" s="10">
        <v>1</v>
      </c>
      <c r="C21" s="10"/>
      <c r="D21" s="10"/>
      <c r="E21" s="10"/>
      <c r="F21" s="10">
        <v>1</v>
      </c>
    </row>
    <row r="22" spans="1:6">
      <c r="A22" s="7">
        <v>150</v>
      </c>
      <c r="B22" s="10"/>
      <c r="C22" s="10">
        <v>3</v>
      </c>
      <c r="D22" s="10"/>
      <c r="E22" s="10">
        <v>5</v>
      </c>
      <c r="F22" s="10">
        <v>8</v>
      </c>
    </row>
    <row r="23" spans="1:6">
      <c r="A23" s="7">
        <v>153</v>
      </c>
      <c r="B23" s="10"/>
      <c r="C23" s="10"/>
      <c r="D23" s="10"/>
      <c r="E23" s="10">
        <v>1</v>
      </c>
      <c r="F23" s="10">
        <v>1</v>
      </c>
    </row>
    <row r="24" spans="1:6">
      <c r="A24" s="7">
        <v>199</v>
      </c>
      <c r="B24" s="10">
        <v>2</v>
      </c>
      <c r="C24" s="10"/>
      <c r="D24" s="10"/>
      <c r="E24" s="10"/>
      <c r="F24" s="10">
        <v>2</v>
      </c>
    </row>
    <row r="25" spans="1:6">
      <c r="A25" s="7">
        <v>200</v>
      </c>
      <c r="B25" s="10">
        <v>1</v>
      </c>
      <c r="C25" s="10">
        <v>5</v>
      </c>
      <c r="D25" s="10">
        <v>1</v>
      </c>
      <c r="E25" s="10">
        <v>9</v>
      </c>
      <c r="F25" s="10">
        <v>16</v>
      </c>
    </row>
    <row r="26" spans="1:6">
      <c r="A26" s="7">
        <v>220</v>
      </c>
      <c r="B26" s="10"/>
      <c r="C26" s="10"/>
      <c r="D26" s="10"/>
      <c r="E26" s="10">
        <v>1</v>
      </c>
      <c r="F26" s="10">
        <v>1</v>
      </c>
    </row>
    <row r="27" spans="1:6">
      <c r="A27" s="7">
        <v>225</v>
      </c>
      <c r="B27" s="10"/>
      <c r="C27" s="10"/>
      <c r="D27" s="10"/>
      <c r="E27" s="10">
        <v>1</v>
      </c>
      <c r="F27" s="10">
        <v>1</v>
      </c>
    </row>
    <row r="28" spans="1:6">
      <c r="A28" s="7">
        <v>250</v>
      </c>
      <c r="B28" s="10">
        <v>1</v>
      </c>
      <c r="C28" s="10">
        <v>4</v>
      </c>
      <c r="D28" s="10">
        <v>1</v>
      </c>
      <c r="E28" s="10">
        <v>18</v>
      </c>
      <c r="F28" s="10">
        <v>24</v>
      </c>
    </row>
    <row r="29" spans="1:6">
      <c r="A29" s="7">
        <v>270</v>
      </c>
      <c r="B29" s="10"/>
      <c r="C29" s="10">
        <v>1</v>
      </c>
      <c r="D29" s="10"/>
      <c r="E29" s="10"/>
      <c r="F29" s="10">
        <v>1</v>
      </c>
    </row>
    <row r="30" spans="1:6">
      <c r="A30" s="7">
        <v>280</v>
      </c>
      <c r="B30" s="10"/>
      <c r="C30" s="10">
        <v>1</v>
      </c>
      <c r="D30" s="10"/>
      <c r="E30" s="10"/>
      <c r="F30" s="10">
        <v>1</v>
      </c>
    </row>
    <row r="31" spans="1:6">
      <c r="A31" s="7">
        <v>300</v>
      </c>
      <c r="B31" s="10"/>
      <c r="C31" s="10">
        <v>4</v>
      </c>
      <c r="D31" s="10"/>
      <c r="E31" s="10">
        <v>30</v>
      </c>
      <c r="F31" s="10">
        <v>34</v>
      </c>
    </row>
    <row r="32" spans="1:6">
      <c r="A32" s="7">
        <v>315</v>
      </c>
      <c r="B32" s="10"/>
      <c r="C32" s="10"/>
      <c r="D32" s="10"/>
      <c r="E32" s="10">
        <v>1</v>
      </c>
      <c r="F32" s="10">
        <v>1</v>
      </c>
    </row>
    <row r="33" spans="1:6">
      <c r="A33" s="7">
        <v>333</v>
      </c>
      <c r="B33" s="10"/>
      <c r="C33" s="10"/>
      <c r="D33" s="10"/>
      <c r="E33" s="10">
        <v>1</v>
      </c>
      <c r="F33" s="10">
        <v>1</v>
      </c>
    </row>
    <row r="34" spans="1:6">
      <c r="A34" s="7">
        <v>347</v>
      </c>
      <c r="B34" s="10"/>
      <c r="C34" s="10"/>
      <c r="D34" s="10"/>
      <c r="E34" s="10">
        <v>1</v>
      </c>
      <c r="F34" s="10">
        <v>1</v>
      </c>
    </row>
    <row r="35" spans="1:6">
      <c r="A35" s="7">
        <v>350</v>
      </c>
      <c r="B35" s="10"/>
      <c r="C35" s="10"/>
      <c r="D35" s="10">
        <v>1</v>
      </c>
      <c r="E35" s="10">
        <v>12</v>
      </c>
      <c r="F35" s="10">
        <v>13</v>
      </c>
    </row>
    <row r="36" spans="1:6">
      <c r="A36" s="7">
        <v>400</v>
      </c>
      <c r="B36" s="10">
        <v>1</v>
      </c>
      <c r="C36" s="10">
        <v>5</v>
      </c>
      <c r="D36" s="10"/>
      <c r="E36" s="10">
        <v>12</v>
      </c>
      <c r="F36" s="10">
        <v>18</v>
      </c>
    </row>
    <row r="37" spans="1:6">
      <c r="A37" s="7">
        <v>420</v>
      </c>
      <c r="B37" s="10">
        <v>1</v>
      </c>
      <c r="C37" s="10"/>
      <c r="D37" s="10"/>
      <c r="E37" s="10">
        <v>1</v>
      </c>
      <c r="F37" s="10">
        <v>2</v>
      </c>
    </row>
    <row r="38" spans="1:6">
      <c r="A38" s="7">
        <v>450</v>
      </c>
      <c r="B38" s="10"/>
      <c r="C38" s="10">
        <v>3</v>
      </c>
      <c r="D38" s="10"/>
      <c r="E38" s="10">
        <v>2</v>
      </c>
      <c r="F38" s="10">
        <v>5</v>
      </c>
    </row>
    <row r="39" spans="1:6">
      <c r="A39" s="7">
        <v>451</v>
      </c>
      <c r="B39" s="10"/>
      <c r="C39" s="10"/>
      <c r="D39" s="10"/>
      <c r="E39" s="10">
        <v>1</v>
      </c>
      <c r="F39" s="10">
        <v>1</v>
      </c>
    </row>
    <row r="40" spans="1:6">
      <c r="A40" s="7">
        <v>480</v>
      </c>
      <c r="B40" s="10"/>
      <c r="C40" s="10"/>
      <c r="D40" s="10"/>
      <c r="E40" s="10">
        <v>1</v>
      </c>
      <c r="F40" s="10">
        <v>1</v>
      </c>
    </row>
    <row r="41" spans="1:6">
      <c r="A41" s="7">
        <v>495</v>
      </c>
      <c r="B41" s="10"/>
      <c r="C41" s="10"/>
      <c r="D41" s="10"/>
      <c r="E41" s="10">
        <v>1</v>
      </c>
      <c r="F41" s="10">
        <v>1</v>
      </c>
    </row>
    <row r="42" spans="1:6">
      <c r="A42" s="7">
        <v>500</v>
      </c>
      <c r="B42" s="10">
        <v>4</v>
      </c>
      <c r="C42" s="10">
        <v>33</v>
      </c>
      <c r="D42" s="10">
        <v>3</v>
      </c>
      <c r="E42" s="10">
        <v>79</v>
      </c>
      <c r="F42" s="10">
        <v>119</v>
      </c>
    </row>
    <row r="43" spans="1:6">
      <c r="A43" s="7">
        <v>512</v>
      </c>
      <c r="B43" s="10"/>
      <c r="C43" s="10">
        <v>1</v>
      </c>
      <c r="D43" s="10"/>
      <c r="E43" s="10"/>
      <c r="F43" s="10">
        <v>1</v>
      </c>
    </row>
    <row r="44" spans="1:6">
      <c r="A44" s="7">
        <v>515</v>
      </c>
      <c r="B44" s="10">
        <v>1</v>
      </c>
      <c r="C44" s="10"/>
      <c r="D44" s="10"/>
      <c r="E44" s="10"/>
      <c r="F44" s="10">
        <v>1</v>
      </c>
    </row>
    <row r="45" spans="1:6">
      <c r="A45" s="7">
        <v>516</v>
      </c>
      <c r="B45" s="10"/>
      <c r="C45" s="10">
        <v>1</v>
      </c>
      <c r="D45" s="10"/>
      <c r="E45" s="10"/>
      <c r="F45" s="10">
        <v>1</v>
      </c>
    </row>
    <row r="46" spans="1:6">
      <c r="A46" s="7">
        <v>525</v>
      </c>
      <c r="B46" s="10"/>
      <c r="C46" s="10">
        <v>1</v>
      </c>
      <c r="D46" s="10"/>
      <c r="E46" s="10"/>
      <c r="F46" s="10">
        <v>1</v>
      </c>
    </row>
    <row r="47" spans="1:6">
      <c r="A47" s="7">
        <v>530</v>
      </c>
      <c r="B47" s="10"/>
      <c r="C47" s="10">
        <v>1</v>
      </c>
      <c r="D47" s="10"/>
      <c r="E47" s="10"/>
      <c r="F47" s="10">
        <v>1</v>
      </c>
    </row>
    <row r="48" spans="1:6">
      <c r="A48" s="7">
        <v>550</v>
      </c>
      <c r="B48" s="10"/>
      <c r="C48" s="10">
        <v>4</v>
      </c>
      <c r="D48" s="10"/>
      <c r="E48" s="10">
        <v>6</v>
      </c>
      <c r="F48" s="10">
        <v>10</v>
      </c>
    </row>
    <row r="49" spans="1:6">
      <c r="A49" s="7">
        <v>575</v>
      </c>
      <c r="B49" s="10"/>
      <c r="C49" s="10">
        <v>1</v>
      </c>
      <c r="D49" s="10"/>
      <c r="E49" s="10"/>
      <c r="F49" s="10">
        <v>1</v>
      </c>
    </row>
    <row r="50" spans="1:6">
      <c r="A50" s="7">
        <v>600</v>
      </c>
      <c r="B50" s="10">
        <v>1</v>
      </c>
      <c r="C50" s="10">
        <v>7</v>
      </c>
      <c r="D50" s="10"/>
      <c r="E50" s="10">
        <v>25</v>
      </c>
      <c r="F50" s="10">
        <v>33</v>
      </c>
    </row>
    <row r="51" spans="1:6">
      <c r="A51" s="7">
        <v>620</v>
      </c>
      <c r="B51" s="10">
        <v>1</v>
      </c>
      <c r="C51" s="10"/>
      <c r="D51" s="10"/>
      <c r="E51" s="10">
        <v>1</v>
      </c>
      <c r="F51" s="10">
        <v>2</v>
      </c>
    </row>
    <row r="52" spans="1:6">
      <c r="A52" s="7">
        <v>650</v>
      </c>
      <c r="B52" s="10">
        <v>1</v>
      </c>
      <c r="C52" s="10">
        <v>1</v>
      </c>
      <c r="D52" s="10"/>
      <c r="E52" s="10">
        <v>5</v>
      </c>
      <c r="F52" s="10">
        <v>7</v>
      </c>
    </row>
    <row r="53" spans="1:6">
      <c r="A53" s="7">
        <v>660</v>
      </c>
      <c r="B53" s="10"/>
      <c r="C53" s="10"/>
      <c r="D53" s="10"/>
      <c r="E53" s="10">
        <v>1</v>
      </c>
      <c r="F53" s="10">
        <v>1</v>
      </c>
    </row>
    <row r="54" spans="1:6">
      <c r="A54" s="7">
        <v>666</v>
      </c>
      <c r="B54" s="10"/>
      <c r="C54" s="10">
        <v>1</v>
      </c>
      <c r="D54" s="10"/>
      <c r="E54" s="10"/>
      <c r="F54" s="10">
        <v>1</v>
      </c>
    </row>
    <row r="55" spans="1:6">
      <c r="A55" s="7">
        <v>675</v>
      </c>
      <c r="B55" s="10"/>
      <c r="C55" s="10"/>
      <c r="D55" s="10"/>
      <c r="E55" s="10">
        <v>1</v>
      </c>
      <c r="F55" s="10">
        <v>1</v>
      </c>
    </row>
    <row r="56" spans="1:6">
      <c r="A56" s="7">
        <v>678</v>
      </c>
      <c r="B56" s="10"/>
      <c r="C56" s="10">
        <v>1</v>
      </c>
      <c r="D56" s="10"/>
      <c r="E56" s="10"/>
      <c r="F56" s="10">
        <v>1</v>
      </c>
    </row>
    <row r="57" spans="1:6">
      <c r="A57" s="7">
        <v>700</v>
      </c>
      <c r="B57" s="10"/>
      <c r="C57" s="10">
        <v>5</v>
      </c>
      <c r="D57" s="10">
        <v>1</v>
      </c>
      <c r="E57" s="10">
        <v>14</v>
      </c>
      <c r="F57" s="10">
        <v>20</v>
      </c>
    </row>
    <row r="58" spans="1:6">
      <c r="A58" s="7">
        <v>740</v>
      </c>
      <c r="B58" s="10"/>
      <c r="C58" s="10"/>
      <c r="D58" s="10"/>
      <c r="E58" s="10">
        <v>1</v>
      </c>
      <c r="F58" s="10">
        <v>1</v>
      </c>
    </row>
    <row r="59" spans="1:6">
      <c r="A59" s="7">
        <v>745</v>
      </c>
      <c r="B59" s="10"/>
      <c r="C59" s="10"/>
      <c r="D59" s="10"/>
      <c r="E59" s="10">
        <v>1</v>
      </c>
      <c r="F59" s="10">
        <v>1</v>
      </c>
    </row>
    <row r="60" spans="1:6">
      <c r="A60" s="7">
        <v>750</v>
      </c>
      <c r="B60" s="10"/>
      <c r="C60" s="10">
        <v>12</v>
      </c>
      <c r="D60" s="10"/>
      <c r="E60" s="10">
        <v>17</v>
      </c>
      <c r="F60" s="10">
        <v>29</v>
      </c>
    </row>
    <row r="61" spans="1:6">
      <c r="A61" s="7">
        <v>773</v>
      </c>
      <c r="B61" s="10"/>
      <c r="C61" s="10"/>
      <c r="D61" s="10"/>
      <c r="E61" s="10">
        <v>1</v>
      </c>
      <c r="F61" s="10">
        <v>1</v>
      </c>
    </row>
    <row r="62" spans="1:6">
      <c r="A62" s="7">
        <v>777</v>
      </c>
      <c r="B62" s="10"/>
      <c r="C62" s="10"/>
      <c r="D62" s="10">
        <v>1</v>
      </c>
      <c r="E62" s="10"/>
      <c r="F62" s="10">
        <v>1</v>
      </c>
    </row>
    <row r="63" spans="1:6">
      <c r="A63" s="7">
        <v>780</v>
      </c>
      <c r="B63" s="10">
        <v>1</v>
      </c>
      <c r="C63" s="10"/>
      <c r="D63" s="10"/>
      <c r="E63" s="10"/>
      <c r="F63" s="10">
        <v>1</v>
      </c>
    </row>
    <row r="64" spans="1:6">
      <c r="A64" s="7">
        <v>800</v>
      </c>
      <c r="B64" s="10"/>
      <c r="C64" s="10">
        <v>5</v>
      </c>
      <c r="D64" s="10"/>
      <c r="E64" s="10">
        <v>21</v>
      </c>
      <c r="F64" s="10">
        <v>26</v>
      </c>
    </row>
    <row r="65" spans="1:6">
      <c r="A65" s="7">
        <v>839</v>
      </c>
      <c r="B65" s="10"/>
      <c r="C65" s="10"/>
      <c r="D65" s="10"/>
      <c r="E65" s="10">
        <v>1</v>
      </c>
      <c r="F65" s="10">
        <v>1</v>
      </c>
    </row>
    <row r="66" spans="1:6">
      <c r="A66" s="7">
        <v>850</v>
      </c>
      <c r="B66" s="10"/>
      <c r="C66" s="10">
        <v>3</v>
      </c>
      <c r="D66" s="10"/>
      <c r="E66" s="10">
        <v>5</v>
      </c>
      <c r="F66" s="10">
        <v>8</v>
      </c>
    </row>
    <row r="67" spans="1:6">
      <c r="A67" s="7">
        <v>900</v>
      </c>
      <c r="B67" s="10"/>
      <c r="C67" s="10">
        <v>2</v>
      </c>
      <c r="D67" s="10"/>
      <c r="E67" s="10">
        <v>10</v>
      </c>
      <c r="F67" s="10">
        <v>12</v>
      </c>
    </row>
    <row r="68" spans="1:6">
      <c r="A68" s="7">
        <v>911</v>
      </c>
      <c r="B68" s="10">
        <v>1</v>
      </c>
      <c r="C68" s="10"/>
      <c r="D68" s="10"/>
      <c r="E68" s="10"/>
      <c r="F68" s="10">
        <v>1</v>
      </c>
    </row>
    <row r="69" spans="1:6">
      <c r="A69" s="7">
        <v>930</v>
      </c>
      <c r="B69" s="10"/>
      <c r="C69" s="10"/>
      <c r="D69" s="10"/>
      <c r="E69" s="10">
        <v>1</v>
      </c>
      <c r="F69" s="10">
        <v>1</v>
      </c>
    </row>
    <row r="70" spans="1:6">
      <c r="A70" s="7">
        <v>960</v>
      </c>
      <c r="B70" s="10"/>
      <c r="C70" s="10"/>
      <c r="D70" s="10"/>
      <c r="E70" s="10">
        <v>1</v>
      </c>
      <c r="F70" s="10">
        <v>1</v>
      </c>
    </row>
    <row r="71" spans="1:6">
      <c r="A71" s="7">
        <v>978</v>
      </c>
      <c r="B71" s="10"/>
      <c r="C71" s="10"/>
      <c r="D71" s="10"/>
      <c r="E71" s="10">
        <v>1</v>
      </c>
      <c r="F71" s="10">
        <v>1</v>
      </c>
    </row>
    <row r="72" spans="1:6">
      <c r="A72" s="7">
        <v>999</v>
      </c>
      <c r="B72" s="10"/>
      <c r="C72" s="10"/>
      <c r="D72" s="10"/>
      <c r="E72" s="10">
        <v>2</v>
      </c>
      <c r="F72" s="10">
        <v>2</v>
      </c>
    </row>
    <row r="73" spans="1:6">
      <c r="A73" s="7">
        <v>1000</v>
      </c>
      <c r="B73" s="10">
        <v>8</v>
      </c>
      <c r="C73" s="10">
        <v>63</v>
      </c>
      <c r="D73" s="10">
        <v>2</v>
      </c>
      <c r="E73" s="10">
        <v>116</v>
      </c>
      <c r="F73" s="10">
        <v>189</v>
      </c>
    </row>
    <row r="74" spans="1:6">
      <c r="A74" s="7">
        <v>1010</v>
      </c>
      <c r="B74" s="10"/>
      <c r="C74" s="10">
        <v>1</v>
      </c>
      <c r="D74" s="10"/>
      <c r="E74" s="10"/>
      <c r="F74" s="10">
        <v>1</v>
      </c>
    </row>
    <row r="75" spans="1:6">
      <c r="A75" s="7">
        <v>1050</v>
      </c>
      <c r="B75" s="10"/>
      <c r="C75" s="10"/>
      <c r="D75" s="10"/>
      <c r="E75" s="10">
        <v>2</v>
      </c>
      <c r="F75" s="10">
        <v>2</v>
      </c>
    </row>
    <row r="76" spans="1:6">
      <c r="A76" s="7">
        <v>1070</v>
      </c>
      <c r="B76" s="10"/>
      <c r="C76" s="10"/>
      <c r="D76" s="10"/>
      <c r="E76" s="10">
        <v>1</v>
      </c>
      <c r="F76" s="10">
        <v>1</v>
      </c>
    </row>
    <row r="77" spans="1:6">
      <c r="A77" s="7">
        <v>1100</v>
      </c>
      <c r="B77" s="10">
        <v>1</v>
      </c>
      <c r="C77" s="10">
        <v>2</v>
      </c>
      <c r="D77" s="10"/>
      <c r="E77" s="10">
        <v>8</v>
      </c>
      <c r="F77" s="10">
        <v>11</v>
      </c>
    </row>
    <row r="78" spans="1:6">
      <c r="A78" s="7">
        <v>1110</v>
      </c>
      <c r="B78" s="10"/>
      <c r="C78" s="10">
        <v>1</v>
      </c>
      <c r="D78" s="10"/>
      <c r="E78" s="10"/>
      <c r="F78" s="10">
        <v>1</v>
      </c>
    </row>
    <row r="79" spans="1:6">
      <c r="A79" s="7">
        <v>1150</v>
      </c>
      <c r="B79" s="10"/>
      <c r="C79" s="10">
        <v>1</v>
      </c>
      <c r="D79" s="10"/>
      <c r="E79" s="10">
        <v>1</v>
      </c>
      <c r="F79" s="10">
        <v>2</v>
      </c>
    </row>
    <row r="80" spans="1:6">
      <c r="A80" s="7">
        <v>1200</v>
      </c>
      <c r="B80" s="10">
        <v>2</v>
      </c>
      <c r="C80" s="10">
        <v>12</v>
      </c>
      <c r="D80" s="10"/>
      <c r="E80" s="10">
        <v>28</v>
      </c>
      <c r="F80" s="10">
        <v>42</v>
      </c>
    </row>
    <row r="81" spans="1:6">
      <c r="A81" s="7">
        <v>1250</v>
      </c>
      <c r="B81" s="10"/>
      <c r="C81" s="10">
        <v>4</v>
      </c>
      <c r="D81" s="10">
        <v>1</v>
      </c>
      <c r="E81" s="10">
        <v>6</v>
      </c>
      <c r="F81" s="10">
        <v>11</v>
      </c>
    </row>
    <row r="82" spans="1:6">
      <c r="A82" s="7">
        <v>1300</v>
      </c>
      <c r="B82" s="10"/>
      <c r="C82" s="10">
        <v>1</v>
      </c>
      <c r="D82" s="10"/>
      <c r="E82" s="10">
        <v>7</v>
      </c>
      <c r="F82" s="10">
        <v>8</v>
      </c>
    </row>
    <row r="83" spans="1:6">
      <c r="A83" s="7">
        <v>1328</v>
      </c>
      <c r="B83" s="10"/>
      <c r="C83" s="10"/>
      <c r="D83" s="10"/>
      <c r="E83" s="10">
        <v>1</v>
      </c>
      <c r="F83" s="10">
        <v>1</v>
      </c>
    </row>
    <row r="84" spans="1:6">
      <c r="A84" s="7">
        <v>1350</v>
      </c>
      <c r="B84" s="10"/>
      <c r="C84" s="10"/>
      <c r="D84" s="10"/>
      <c r="E84" s="10">
        <v>1</v>
      </c>
      <c r="F84" s="10">
        <v>1</v>
      </c>
    </row>
    <row r="85" spans="1:6">
      <c r="A85" s="7">
        <v>1385</v>
      </c>
      <c r="B85" s="10"/>
      <c r="C85" s="10"/>
      <c r="D85" s="10"/>
      <c r="E85" s="10">
        <v>1</v>
      </c>
      <c r="F85" s="10">
        <v>1</v>
      </c>
    </row>
    <row r="86" spans="1:6">
      <c r="A86" s="7">
        <v>1395</v>
      </c>
      <c r="B86" s="10"/>
      <c r="C86" s="10"/>
      <c r="D86" s="10"/>
      <c r="E86" s="10">
        <v>1</v>
      </c>
      <c r="F86" s="10">
        <v>1</v>
      </c>
    </row>
    <row r="87" spans="1:6">
      <c r="A87" s="7">
        <v>1400</v>
      </c>
      <c r="B87" s="10"/>
      <c r="C87" s="10">
        <v>2</v>
      </c>
      <c r="D87" s="10"/>
      <c r="E87" s="10">
        <v>2</v>
      </c>
      <c r="F87" s="10">
        <v>4</v>
      </c>
    </row>
    <row r="88" spans="1:6">
      <c r="A88" s="7">
        <v>1450</v>
      </c>
      <c r="B88" s="10"/>
      <c r="C88" s="10"/>
      <c r="D88" s="10"/>
      <c r="E88" s="10">
        <v>1</v>
      </c>
      <c r="F88" s="10">
        <v>1</v>
      </c>
    </row>
    <row r="89" spans="1:6">
      <c r="A89" s="7">
        <v>1500</v>
      </c>
      <c r="B89" s="10">
        <v>6</v>
      </c>
      <c r="C89" s="10">
        <v>36</v>
      </c>
      <c r="D89" s="10">
        <v>1</v>
      </c>
      <c r="E89" s="10">
        <v>98</v>
      </c>
      <c r="F89" s="10">
        <v>141</v>
      </c>
    </row>
    <row r="90" spans="1:6">
      <c r="A90" s="7">
        <v>1550</v>
      </c>
      <c r="B90" s="10"/>
      <c r="C90" s="10"/>
      <c r="D90" s="10"/>
      <c r="E90" s="10">
        <v>1</v>
      </c>
      <c r="F90" s="10">
        <v>1</v>
      </c>
    </row>
    <row r="91" spans="1:6">
      <c r="A91" s="7">
        <v>1551</v>
      </c>
      <c r="B91" s="10"/>
      <c r="C91" s="10"/>
      <c r="D91" s="10"/>
      <c r="E91" s="10">
        <v>1</v>
      </c>
      <c r="F91" s="10">
        <v>1</v>
      </c>
    </row>
    <row r="92" spans="1:6">
      <c r="A92" s="7">
        <v>1570</v>
      </c>
      <c r="B92" s="10"/>
      <c r="C92" s="10"/>
      <c r="D92" s="10"/>
      <c r="E92" s="10">
        <v>1</v>
      </c>
      <c r="F92" s="10">
        <v>1</v>
      </c>
    </row>
    <row r="93" spans="1:6">
      <c r="A93" s="7">
        <v>1570.79</v>
      </c>
      <c r="B93" s="10"/>
      <c r="C93" s="10"/>
      <c r="D93" s="10"/>
      <c r="E93" s="10">
        <v>1</v>
      </c>
      <c r="F93" s="10">
        <v>1</v>
      </c>
    </row>
    <row r="94" spans="1:6">
      <c r="A94" s="7">
        <v>1600</v>
      </c>
      <c r="B94" s="10"/>
      <c r="C94" s="10">
        <v>3</v>
      </c>
      <c r="D94" s="10"/>
      <c r="E94" s="10">
        <v>4</v>
      </c>
      <c r="F94" s="10">
        <v>7</v>
      </c>
    </row>
    <row r="95" spans="1:6">
      <c r="A95" s="7">
        <v>1650</v>
      </c>
      <c r="B95" s="10"/>
      <c r="C95" s="10">
        <v>1</v>
      </c>
      <c r="D95" s="10"/>
      <c r="E95" s="10">
        <v>3</v>
      </c>
      <c r="F95" s="10">
        <v>4</v>
      </c>
    </row>
    <row r="96" spans="1:6">
      <c r="A96" s="7">
        <v>1680</v>
      </c>
      <c r="B96" s="10">
        <v>1</v>
      </c>
      <c r="C96" s="10"/>
      <c r="D96" s="10"/>
      <c r="E96" s="10"/>
      <c r="F96" s="10">
        <v>1</v>
      </c>
    </row>
    <row r="97" spans="1:6">
      <c r="A97" s="7">
        <v>1700</v>
      </c>
      <c r="B97" s="10"/>
      <c r="C97" s="10">
        <v>1</v>
      </c>
      <c r="D97" s="10"/>
      <c r="E97" s="10">
        <v>4</v>
      </c>
      <c r="F97" s="10">
        <v>5</v>
      </c>
    </row>
    <row r="98" spans="1:6">
      <c r="A98" s="7">
        <v>1750</v>
      </c>
      <c r="B98" s="10">
        <v>2</v>
      </c>
      <c r="C98" s="10">
        <v>2</v>
      </c>
      <c r="D98" s="10"/>
      <c r="E98" s="10">
        <v>4</v>
      </c>
      <c r="F98" s="10">
        <v>8</v>
      </c>
    </row>
    <row r="99" spans="1:6">
      <c r="A99" s="7">
        <v>1800</v>
      </c>
      <c r="B99" s="10"/>
      <c r="C99" s="10">
        <v>1</v>
      </c>
      <c r="D99" s="10"/>
      <c r="E99" s="10">
        <v>11</v>
      </c>
      <c r="F99" s="10">
        <v>12</v>
      </c>
    </row>
    <row r="100" spans="1:6">
      <c r="A100" s="7">
        <v>1850</v>
      </c>
      <c r="B100" s="10"/>
      <c r="C100" s="10">
        <v>1</v>
      </c>
      <c r="D100" s="10"/>
      <c r="E100" s="10"/>
      <c r="F100" s="10">
        <v>1</v>
      </c>
    </row>
    <row r="101" spans="1:6">
      <c r="A101" s="7">
        <v>1897</v>
      </c>
      <c r="B101" s="10">
        <v>1</v>
      </c>
      <c r="C101" s="10"/>
      <c r="D101" s="10"/>
      <c r="E101" s="10"/>
      <c r="F101" s="10">
        <v>1</v>
      </c>
    </row>
    <row r="102" spans="1:6">
      <c r="A102" s="7">
        <v>1900</v>
      </c>
      <c r="B102" s="10"/>
      <c r="C102" s="10">
        <v>1</v>
      </c>
      <c r="D102" s="10"/>
      <c r="E102" s="10">
        <v>2</v>
      </c>
      <c r="F102" s="10">
        <v>3</v>
      </c>
    </row>
    <row r="103" spans="1:6">
      <c r="A103" s="7">
        <v>1930</v>
      </c>
      <c r="B103" s="10"/>
      <c r="C103" s="10">
        <v>1</v>
      </c>
      <c r="D103" s="10"/>
      <c r="E103" s="10"/>
      <c r="F103" s="10">
        <v>1</v>
      </c>
    </row>
    <row r="104" spans="1:6">
      <c r="A104" s="7">
        <v>1960</v>
      </c>
      <c r="B104" s="10"/>
      <c r="C104" s="10"/>
      <c r="D104" s="10"/>
      <c r="E104" s="10">
        <v>1</v>
      </c>
      <c r="F104" s="10">
        <v>1</v>
      </c>
    </row>
    <row r="105" spans="1:6">
      <c r="A105" s="7">
        <v>1964.47</v>
      </c>
      <c r="B105" s="10"/>
      <c r="C105" s="10"/>
      <c r="D105" s="10"/>
      <c r="E105" s="10">
        <v>1</v>
      </c>
      <c r="F105" s="10">
        <v>1</v>
      </c>
    </row>
    <row r="106" spans="1:6">
      <c r="A106" s="7">
        <v>1999</v>
      </c>
      <c r="B106" s="10"/>
      <c r="C106" s="10">
        <v>1</v>
      </c>
      <c r="D106" s="10"/>
      <c r="E106" s="10"/>
      <c r="F106" s="10">
        <v>1</v>
      </c>
    </row>
    <row r="107" spans="1:6">
      <c r="A107" s="7">
        <v>2000</v>
      </c>
      <c r="B107" s="10">
        <v>7</v>
      </c>
      <c r="C107" s="10">
        <v>56</v>
      </c>
      <c r="D107" s="10"/>
      <c r="E107" s="10">
        <v>153</v>
      </c>
      <c r="F107" s="10">
        <v>216</v>
      </c>
    </row>
    <row r="108" spans="1:6">
      <c r="A108" s="7">
        <v>2001</v>
      </c>
      <c r="B108" s="10"/>
      <c r="C108" s="10"/>
      <c r="D108" s="10"/>
      <c r="E108" s="10">
        <v>1</v>
      </c>
      <c r="F108" s="10">
        <v>1</v>
      </c>
    </row>
    <row r="109" spans="1:6">
      <c r="A109" s="7">
        <v>2100</v>
      </c>
      <c r="B109" s="10"/>
      <c r="C109" s="10">
        <v>3</v>
      </c>
      <c r="D109" s="10"/>
      <c r="E109" s="10">
        <v>4</v>
      </c>
      <c r="F109" s="10">
        <v>7</v>
      </c>
    </row>
    <row r="110" spans="1:6">
      <c r="A110" s="7">
        <v>2200</v>
      </c>
      <c r="B110" s="10"/>
      <c r="C110" s="10">
        <v>4</v>
      </c>
      <c r="D110" s="10"/>
      <c r="E110" s="10">
        <v>8</v>
      </c>
      <c r="F110" s="10">
        <v>12</v>
      </c>
    </row>
    <row r="111" spans="1:6">
      <c r="A111" s="7">
        <v>2220</v>
      </c>
      <c r="B111" s="10"/>
      <c r="C111" s="10"/>
      <c r="D111" s="10"/>
      <c r="E111" s="10">
        <v>1</v>
      </c>
      <c r="F111" s="10">
        <v>1</v>
      </c>
    </row>
    <row r="112" spans="1:6">
      <c r="A112" s="7">
        <v>2224</v>
      </c>
      <c r="B112" s="10"/>
      <c r="C112" s="10">
        <v>1</v>
      </c>
      <c r="D112" s="10"/>
      <c r="E112" s="10"/>
      <c r="F112" s="10">
        <v>1</v>
      </c>
    </row>
    <row r="113" spans="1:6">
      <c r="A113" s="7">
        <v>2250</v>
      </c>
      <c r="B113" s="10"/>
      <c r="C113" s="10">
        <v>1</v>
      </c>
      <c r="D113" s="10"/>
      <c r="E113" s="10">
        <v>1</v>
      </c>
      <c r="F113" s="10">
        <v>2</v>
      </c>
    </row>
    <row r="114" spans="1:6">
      <c r="A114" s="7">
        <v>2300</v>
      </c>
      <c r="B114" s="10"/>
      <c r="C114" s="10"/>
      <c r="D114" s="10"/>
      <c r="E114" s="10">
        <v>4</v>
      </c>
      <c r="F114" s="10">
        <v>4</v>
      </c>
    </row>
    <row r="115" spans="1:6">
      <c r="A115" s="7">
        <v>2350</v>
      </c>
      <c r="B115" s="10"/>
      <c r="C115" s="10"/>
      <c r="D115" s="10"/>
      <c r="E115" s="10">
        <v>1</v>
      </c>
      <c r="F115" s="10">
        <v>1</v>
      </c>
    </row>
    <row r="116" spans="1:6">
      <c r="A116" s="7">
        <v>2400</v>
      </c>
      <c r="B116" s="10"/>
      <c r="C116" s="10">
        <v>1</v>
      </c>
      <c r="D116" s="10">
        <v>1</v>
      </c>
      <c r="E116" s="10">
        <v>3</v>
      </c>
      <c r="F116" s="10">
        <v>5</v>
      </c>
    </row>
    <row r="117" spans="1:6">
      <c r="A117" s="7">
        <v>2413</v>
      </c>
      <c r="B117" s="10"/>
      <c r="C117" s="10">
        <v>1</v>
      </c>
      <c r="D117" s="10"/>
      <c r="E117" s="10"/>
      <c r="F117" s="10">
        <v>1</v>
      </c>
    </row>
    <row r="118" spans="1:6">
      <c r="A118" s="7">
        <v>2450</v>
      </c>
      <c r="B118" s="10"/>
      <c r="C118" s="10"/>
      <c r="D118" s="10"/>
      <c r="E118" s="10">
        <v>1</v>
      </c>
      <c r="F118" s="10">
        <v>1</v>
      </c>
    </row>
    <row r="119" spans="1:6">
      <c r="A119" s="7">
        <v>2468</v>
      </c>
      <c r="B119" s="10"/>
      <c r="C119" s="10"/>
      <c r="D119" s="10"/>
      <c r="E119" s="10">
        <v>1</v>
      </c>
      <c r="F119" s="10">
        <v>1</v>
      </c>
    </row>
    <row r="120" spans="1:6">
      <c r="A120" s="7">
        <v>2500</v>
      </c>
      <c r="B120" s="10">
        <v>8</v>
      </c>
      <c r="C120" s="10">
        <v>45</v>
      </c>
      <c r="D120" s="10">
        <v>1</v>
      </c>
      <c r="E120" s="10">
        <v>100</v>
      </c>
      <c r="F120" s="10">
        <v>154</v>
      </c>
    </row>
    <row r="121" spans="1:6">
      <c r="A121" s="7">
        <v>2550</v>
      </c>
      <c r="B121" s="10"/>
      <c r="C121" s="10"/>
      <c r="D121" s="10"/>
      <c r="E121" s="10">
        <v>1</v>
      </c>
      <c r="F121" s="10">
        <v>1</v>
      </c>
    </row>
    <row r="122" spans="1:6">
      <c r="A122" s="7">
        <v>2560</v>
      </c>
      <c r="B122" s="10"/>
      <c r="C122" s="10"/>
      <c r="D122" s="10"/>
      <c r="E122" s="10">
        <v>1</v>
      </c>
      <c r="F122" s="10">
        <v>1</v>
      </c>
    </row>
    <row r="123" spans="1:6">
      <c r="A123" s="7">
        <v>2600</v>
      </c>
      <c r="B123" s="10"/>
      <c r="C123" s="10"/>
      <c r="D123" s="10"/>
      <c r="E123" s="10">
        <v>4</v>
      </c>
      <c r="F123" s="10">
        <v>4</v>
      </c>
    </row>
    <row r="124" spans="1:6">
      <c r="A124" s="7">
        <v>2658</v>
      </c>
      <c r="B124" s="10"/>
      <c r="C124" s="10"/>
      <c r="D124" s="10"/>
      <c r="E124" s="10">
        <v>1</v>
      </c>
      <c r="F124" s="10">
        <v>1</v>
      </c>
    </row>
    <row r="125" spans="1:6">
      <c r="A125" s="7">
        <v>2700</v>
      </c>
      <c r="B125" s="10"/>
      <c r="C125" s="10">
        <v>1</v>
      </c>
      <c r="D125" s="10">
        <v>1</v>
      </c>
      <c r="E125" s="10">
        <v>3</v>
      </c>
      <c r="F125" s="10">
        <v>5</v>
      </c>
    </row>
    <row r="126" spans="1:6">
      <c r="A126" s="7">
        <v>2725</v>
      </c>
      <c r="B126" s="10"/>
      <c r="C126" s="10">
        <v>1</v>
      </c>
      <c r="D126" s="10"/>
      <c r="E126" s="10"/>
      <c r="F126" s="10">
        <v>1</v>
      </c>
    </row>
    <row r="127" spans="1:6">
      <c r="A127" s="7">
        <v>2750</v>
      </c>
      <c r="B127" s="10">
        <v>1</v>
      </c>
      <c r="C127" s="10">
        <v>2</v>
      </c>
      <c r="D127" s="10">
        <v>1</v>
      </c>
      <c r="E127" s="10">
        <v>3</v>
      </c>
      <c r="F127" s="10">
        <v>7</v>
      </c>
    </row>
    <row r="128" spans="1:6">
      <c r="A128" s="7">
        <v>2800</v>
      </c>
      <c r="B128" s="10"/>
      <c r="C128" s="10">
        <v>2</v>
      </c>
      <c r="D128" s="10"/>
      <c r="E128" s="10">
        <v>8</v>
      </c>
      <c r="F128" s="10">
        <v>10</v>
      </c>
    </row>
    <row r="129" spans="1:6">
      <c r="A129" s="7">
        <v>2820</v>
      </c>
      <c r="B129" s="10"/>
      <c r="C129" s="10"/>
      <c r="D129" s="10"/>
      <c r="E129" s="10">
        <v>1</v>
      </c>
      <c r="F129" s="10">
        <v>1</v>
      </c>
    </row>
    <row r="130" spans="1:6">
      <c r="A130" s="7">
        <v>2825</v>
      </c>
      <c r="B130" s="10"/>
      <c r="C130" s="10">
        <v>1</v>
      </c>
      <c r="D130" s="10"/>
      <c r="E130" s="10"/>
      <c r="F130" s="10">
        <v>1</v>
      </c>
    </row>
    <row r="131" spans="1:6">
      <c r="A131" s="7">
        <v>2827</v>
      </c>
      <c r="B131" s="10"/>
      <c r="C131" s="10"/>
      <c r="D131" s="10"/>
      <c r="E131" s="10">
        <v>1</v>
      </c>
      <c r="F131" s="10">
        <v>1</v>
      </c>
    </row>
    <row r="132" spans="1:6">
      <c r="A132" s="7">
        <v>2880</v>
      </c>
      <c r="B132" s="10"/>
      <c r="C132" s="10">
        <v>1</v>
      </c>
      <c r="D132" s="10"/>
      <c r="E132" s="10"/>
      <c r="F132" s="10">
        <v>1</v>
      </c>
    </row>
    <row r="133" spans="1:6">
      <c r="A133" s="7">
        <v>2885</v>
      </c>
      <c r="B133" s="10"/>
      <c r="C133" s="10">
        <v>1</v>
      </c>
      <c r="D133" s="10"/>
      <c r="E133" s="10"/>
      <c r="F133" s="10">
        <v>1</v>
      </c>
    </row>
    <row r="134" spans="1:6">
      <c r="A134" s="7">
        <v>2888</v>
      </c>
      <c r="B134" s="10"/>
      <c r="C134" s="10">
        <v>1</v>
      </c>
      <c r="D134" s="10"/>
      <c r="E134" s="10"/>
      <c r="F134" s="10">
        <v>1</v>
      </c>
    </row>
    <row r="135" spans="1:6">
      <c r="A135" s="7">
        <v>2900</v>
      </c>
      <c r="B135" s="10"/>
      <c r="C135" s="10">
        <v>2</v>
      </c>
      <c r="D135" s="10"/>
      <c r="E135" s="10">
        <v>1</v>
      </c>
      <c r="F135" s="10">
        <v>3</v>
      </c>
    </row>
    <row r="136" spans="1:6">
      <c r="A136" s="7">
        <v>2987</v>
      </c>
      <c r="B136" s="10"/>
      <c r="C136" s="10"/>
      <c r="D136" s="10"/>
      <c r="E136" s="10">
        <v>1</v>
      </c>
      <c r="F136" s="10">
        <v>1</v>
      </c>
    </row>
    <row r="137" spans="1:6">
      <c r="A137" s="7">
        <v>2995</v>
      </c>
      <c r="B137" s="10">
        <v>1</v>
      </c>
      <c r="C137" s="10"/>
      <c r="D137" s="10"/>
      <c r="E137" s="10"/>
      <c r="F137" s="10">
        <v>1</v>
      </c>
    </row>
    <row r="138" spans="1:6">
      <c r="A138" s="7">
        <v>3000</v>
      </c>
      <c r="B138" s="10">
        <v>9</v>
      </c>
      <c r="C138" s="10">
        <v>68</v>
      </c>
      <c r="D138" s="10">
        <v>1</v>
      </c>
      <c r="E138" s="10">
        <v>120</v>
      </c>
      <c r="F138" s="10">
        <v>198</v>
      </c>
    </row>
    <row r="139" spans="1:6">
      <c r="A139" s="7">
        <v>3100</v>
      </c>
      <c r="B139" s="10"/>
      <c r="C139" s="10"/>
      <c r="D139" s="10"/>
      <c r="E139" s="10">
        <v>2</v>
      </c>
      <c r="F139" s="10">
        <v>2</v>
      </c>
    </row>
    <row r="140" spans="1:6">
      <c r="A140" s="7">
        <v>3152</v>
      </c>
      <c r="B140" s="10"/>
      <c r="C140" s="10">
        <v>1</v>
      </c>
      <c r="D140" s="10"/>
      <c r="E140" s="10"/>
      <c r="F140" s="10">
        <v>1</v>
      </c>
    </row>
    <row r="141" spans="1:6">
      <c r="A141" s="7">
        <v>3200</v>
      </c>
      <c r="B141" s="10"/>
      <c r="C141" s="10">
        <v>2</v>
      </c>
      <c r="D141" s="10"/>
      <c r="E141" s="10">
        <v>6</v>
      </c>
      <c r="F141" s="10">
        <v>8</v>
      </c>
    </row>
    <row r="142" spans="1:6">
      <c r="A142" s="7">
        <v>3250</v>
      </c>
      <c r="B142" s="10"/>
      <c r="C142" s="10">
        <v>3</v>
      </c>
      <c r="D142" s="10"/>
      <c r="E142" s="10">
        <v>1</v>
      </c>
      <c r="F142" s="10">
        <v>4</v>
      </c>
    </row>
    <row r="143" spans="1:6">
      <c r="A143" s="7">
        <v>3255</v>
      </c>
      <c r="B143" s="10"/>
      <c r="C143" s="10">
        <v>1</v>
      </c>
      <c r="D143" s="10"/>
      <c r="E143" s="10"/>
      <c r="F143" s="10">
        <v>1</v>
      </c>
    </row>
    <row r="144" spans="1:6">
      <c r="A144" s="7">
        <v>3265</v>
      </c>
      <c r="B144" s="10"/>
      <c r="C144" s="10">
        <v>1</v>
      </c>
      <c r="D144" s="10"/>
      <c r="E144" s="10"/>
      <c r="F144" s="10">
        <v>1</v>
      </c>
    </row>
    <row r="145" spans="1:6">
      <c r="A145" s="7">
        <v>3274</v>
      </c>
      <c r="B145" s="10"/>
      <c r="C145" s="10">
        <v>1</v>
      </c>
      <c r="D145" s="10"/>
      <c r="E145" s="10"/>
      <c r="F145" s="10">
        <v>1</v>
      </c>
    </row>
    <row r="146" spans="1:6">
      <c r="A146" s="7">
        <v>3300</v>
      </c>
      <c r="B146" s="10"/>
      <c r="C146" s="10">
        <v>4</v>
      </c>
      <c r="D146" s="10"/>
      <c r="E146" s="10">
        <v>7</v>
      </c>
      <c r="F146" s="10">
        <v>11</v>
      </c>
    </row>
    <row r="147" spans="1:6">
      <c r="A147" s="7">
        <v>3333</v>
      </c>
      <c r="B147" s="10">
        <v>1</v>
      </c>
      <c r="C147" s="10"/>
      <c r="D147" s="10"/>
      <c r="E147" s="10"/>
      <c r="F147" s="10">
        <v>1</v>
      </c>
    </row>
    <row r="148" spans="1:6">
      <c r="A148" s="7">
        <v>3350</v>
      </c>
      <c r="B148" s="10"/>
      <c r="C148" s="10"/>
      <c r="D148" s="10"/>
      <c r="E148" s="10">
        <v>3</v>
      </c>
      <c r="F148" s="10">
        <v>3</v>
      </c>
    </row>
    <row r="149" spans="1:6">
      <c r="A149" s="7">
        <v>3400</v>
      </c>
      <c r="B149" s="10"/>
      <c r="C149" s="10"/>
      <c r="D149" s="10">
        <v>1</v>
      </c>
      <c r="E149" s="10">
        <v>5</v>
      </c>
      <c r="F149" s="10">
        <v>6</v>
      </c>
    </row>
    <row r="150" spans="1:6">
      <c r="A150" s="7">
        <v>3405</v>
      </c>
      <c r="B150" s="10"/>
      <c r="C150" s="10"/>
      <c r="D150" s="10"/>
      <c r="E150" s="10">
        <v>1</v>
      </c>
      <c r="F150" s="10">
        <v>1</v>
      </c>
    </row>
    <row r="151" spans="1:6">
      <c r="A151" s="7">
        <v>3423</v>
      </c>
      <c r="B151" s="10"/>
      <c r="C151" s="10">
        <v>1</v>
      </c>
      <c r="D151" s="10"/>
      <c r="E151" s="10"/>
      <c r="F151" s="10">
        <v>1</v>
      </c>
    </row>
    <row r="152" spans="1:6">
      <c r="A152" s="7">
        <v>3495</v>
      </c>
      <c r="B152" s="10"/>
      <c r="C152" s="10">
        <v>1</v>
      </c>
      <c r="D152" s="10"/>
      <c r="E152" s="10"/>
      <c r="F152" s="10">
        <v>1</v>
      </c>
    </row>
    <row r="153" spans="1:6">
      <c r="A153" s="7">
        <v>3500</v>
      </c>
      <c r="B153" s="10">
        <v>1</v>
      </c>
      <c r="C153" s="10">
        <v>24</v>
      </c>
      <c r="D153" s="10">
        <v>1</v>
      </c>
      <c r="E153" s="10">
        <v>54</v>
      </c>
      <c r="F153" s="10">
        <v>80</v>
      </c>
    </row>
    <row r="154" spans="1:6">
      <c r="A154" s="7">
        <v>3550</v>
      </c>
      <c r="B154" s="10"/>
      <c r="C154" s="10">
        <v>1</v>
      </c>
      <c r="D154" s="10"/>
      <c r="E154" s="10"/>
      <c r="F154" s="10">
        <v>1</v>
      </c>
    </row>
    <row r="155" spans="1:6">
      <c r="A155" s="7">
        <v>3600</v>
      </c>
      <c r="B155" s="10"/>
      <c r="C155" s="10">
        <v>1</v>
      </c>
      <c r="D155" s="10"/>
      <c r="E155" s="10">
        <v>1</v>
      </c>
      <c r="F155" s="10">
        <v>2</v>
      </c>
    </row>
    <row r="156" spans="1:6">
      <c r="A156" s="7">
        <v>3675</v>
      </c>
      <c r="B156" s="10"/>
      <c r="C156" s="10"/>
      <c r="D156" s="10"/>
      <c r="E156" s="10">
        <v>1</v>
      </c>
      <c r="F156" s="10">
        <v>1</v>
      </c>
    </row>
    <row r="157" spans="1:6">
      <c r="A157" s="7">
        <v>3700</v>
      </c>
      <c r="B157" s="10"/>
      <c r="C157" s="10"/>
      <c r="D157" s="10"/>
      <c r="E157" s="10">
        <v>1</v>
      </c>
      <c r="F157" s="10">
        <v>1</v>
      </c>
    </row>
    <row r="158" spans="1:6">
      <c r="A158" s="7">
        <v>3750</v>
      </c>
      <c r="B158" s="10"/>
      <c r="C158" s="10">
        <v>3</v>
      </c>
      <c r="D158" s="10"/>
      <c r="E158" s="10">
        <v>3</v>
      </c>
      <c r="F158" s="10">
        <v>6</v>
      </c>
    </row>
    <row r="159" spans="1:6">
      <c r="A159" s="7">
        <v>3759</v>
      </c>
      <c r="B159" s="10"/>
      <c r="C159" s="10">
        <v>1</v>
      </c>
      <c r="D159" s="10"/>
      <c r="E159" s="10"/>
      <c r="F159" s="10">
        <v>1</v>
      </c>
    </row>
    <row r="160" spans="1:6">
      <c r="A160" s="7">
        <v>3780</v>
      </c>
      <c r="B160" s="10"/>
      <c r="C160" s="10">
        <v>1</v>
      </c>
      <c r="D160" s="10"/>
      <c r="E160" s="10"/>
      <c r="F160" s="10">
        <v>1</v>
      </c>
    </row>
    <row r="161" spans="1:6">
      <c r="A161" s="7">
        <v>3800</v>
      </c>
      <c r="B161" s="10"/>
      <c r="C161" s="10"/>
      <c r="D161" s="10"/>
      <c r="E161" s="10">
        <v>2</v>
      </c>
      <c r="F161" s="10">
        <v>2</v>
      </c>
    </row>
    <row r="162" spans="1:6">
      <c r="A162" s="7">
        <v>3870</v>
      </c>
      <c r="B162" s="10"/>
      <c r="C162" s="10">
        <v>1</v>
      </c>
      <c r="D162" s="10"/>
      <c r="E162" s="10"/>
      <c r="F162" s="10">
        <v>1</v>
      </c>
    </row>
    <row r="163" spans="1:6">
      <c r="A163" s="7">
        <v>3871</v>
      </c>
      <c r="B163" s="10"/>
      <c r="C163" s="10"/>
      <c r="D163" s="10"/>
      <c r="E163" s="10">
        <v>1</v>
      </c>
      <c r="F163" s="10">
        <v>1</v>
      </c>
    </row>
    <row r="164" spans="1:6">
      <c r="A164" s="7">
        <v>3900</v>
      </c>
      <c r="B164" s="10">
        <v>1</v>
      </c>
      <c r="C164" s="10">
        <v>1</v>
      </c>
      <c r="D164" s="10"/>
      <c r="E164" s="10"/>
      <c r="F164" s="10">
        <v>2</v>
      </c>
    </row>
    <row r="165" spans="1:6">
      <c r="A165" s="7">
        <v>3910</v>
      </c>
      <c r="B165" s="10"/>
      <c r="C165" s="10"/>
      <c r="D165" s="10"/>
      <c r="E165" s="10">
        <v>1</v>
      </c>
      <c r="F165" s="10">
        <v>1</v>
      </c>
    </row>
    <row r="166" spans="1:6">
      <c r="A166" s="7">
        <v>3950</v>
      </c>
      <c r="B166" s="10"/>
      <c r="C166" s="10"/>
      <c r="D166" s="10"/>
      <c r="E166" s="10">
        <v>1</v>
      </c>
      <c r="F166" s="10">
        <v>1</v>
      </c>
    </row>
    <row r="167" spans="1:6">
      <c r="A167" s="7">
        <v>3999</v>
      </c>
      <c r="B167" s="10"/>
      <c r="C167" s="10"/>
      <c r="D167" s="10"/>
      <c r="E167" s="10">
        <v>1</v>
      </c>
      <c r="F167" s="10">
        <v>1</v>
      </c>
    </row>
    <row r="168" spans="1:6">
      <c r="A168" s="7">
        <v>4000</v>
      </c>
      <c r="B168" s="10">
        <v>6</v>
      </c>
      <c r="C168" s="10">
        <v>26</v>
      </c>
      <c r="D168" s="10">
        <v>1</v>
      </c>
      <c r="E168" s="10">
        <v>72</v>
      </c>
      <c r="F168" s="10">
        <v>105</v>
      </c>
    </row>
    <row r="169" spans="1:6">
      <c r="A169" s="7">
        <v>4059</v>
      </c>
      <c r="B169" s="10"/>
      <c r="C169" s="10">
        <v>1</v>
      </c>
      <c r="D169" s="10"/>
      <c r="E169" s="10"/>
      <c r="F169" s="10">
        <v>1</v>
      </c>
    </row>
    <row r="170" spans="1:6">
      <c r="A170" s="7">
        <v>4100</v>
      </c>
      <c r="B170" s="10"/>
      <c r="C170" s="10">
        <v>1</v>
      </c>
      <c r="D170" s="10">
        <v>1</v>
      </c>
      <c r="E170" s="10"/>
      <c r="F170" s="10">
        <v>2</v>
      </c>
    </row>
    <row r="171" spans="1:6">
      <c r="A171" s="7">
        <v>4190</v>
      </c>
      <c r="B171" s="10"/>
      <c r="C171" s="10">
        <v>1</v>
      </c>
      <c r="D171" s="10"/>
      <c r="E171" s="10"/>
      <c r="F171" s="10">
        <v>1</v>
      </c>
    </row>
    <row r="172" spans="1:6">
      <c r="A172" s="7">
        <v>4200</v>
      </c>
      <c r="B172" s="10">
        <v>1</v>
      </c>
      <c r="C172" s="10">
        <v>1</v>
      </c>
      <c r="D172" s="10"/>
      <c r="E172" s="10">
        <v>3</v>
      </c>
      <c r="F172" s="10">
        <v>5</v>
      </c>
    </row>
    <row r="173" spans="1:6">
      <c r="A173" s="7">
        <v>4290</v>
      </c>
      <c r="B173" s="10"/>
      <c r="C173" s="10">
        <v>1</v>
      </c>
      <c r="D173" s="10"/>
      <c r="E173" s="10"/>
      <c r="F173" s="10">
        <v>1</v>
      </c>
    </row>
    <row r="174" spans="1:6">
      <c r="A174" s="7">
        <v>4300</v>
      </c>
      <c r="B174" s="10"/>
      <c r="C174" s="10">
        <v>1</v>
      </c>
      <c r="D174" s="10"/>
      <c r="E174" s="10">
        <v>2</v>
      </c>
      <c r="F174" s="10">
        <v>3</v>
      </c>
    </row>
    <row r="175" spans="1:6">
      <c r="A175" s="7">
        <v>4336</v>
      </c>
      <c r="B175" s="10">
        <v>1</v>
      </c>
      <c r="C175" s="10"/>
      <c r="D175" s="10"/>
      <c r="E175" s="10"/>
      <c r="F175" s="10">
        <v>1</v>
      </c>
    </row>
    <row r="176" spans="1:6">
      <c r="A176" s="7">
        <v>4400</v>
      </c>
      <c r="B176" s="10"/>
      <c r="C176" s="10">
        <v>2</v>
      </c>
      <c r="D176" s="10"/>
      <c r="E176" s="10">
        <v>1</v>
      </c>
      <c r="F176" s="10">
        <v>3</v>
      </c>
    </row>
    <row r="177" spans="1:6">
      <c r="A177" s="7">
        <v>4444</v>
      </c>
      <c r="B177" s="10"/>
      <c r="C177" s="10"/>
      <c r="D177" s="10"/>
      <c r="E177" s="10">
        <v>1</v>
      </c>
      <c r="F177" s="10">
        <v>1</v>
      </c>
    </row>
    <row r="178" spans="1:6">
      <c r="A178" s="7">
        <v>4480</v>
      </c>
      <c r="B178" s="10"/>
      <c r="C178" s="10">
        <v>1</v>
      </c>
      <c r="D178" s="10"/>
      <c r="E178" s="10"/>
      <c r="F178" s="10">
        <v>1</v>
      </c>
    </row>
    <row r="179" spans="1:6">
      <c r="A179" s="7">
        <v>4500</v>
      </c>
      <c r="B179" s="10">
        <v>1</v>
      </c>
      <c r="C179" s="10">
        <v>7</v>
      </c>
      <c r="D179" s="10"/>
      <c r="E179" s="10">
        <v>21</v>
      </c>
      <c r="F179" s="10">
        <v>29</v>
      </c>
    </row>
    <row r="180" spans="1:6">
      <c r="A180" s="7">
        <v>4575</v>
      </c>
      <c r="B180" s="10"/>
      <c r="C180" s="10"/>
      <c r="D180" s="10"/>
      <c r="E180" s="10">
        <v>1</v>
      </c>
      <c r="F180" s="10">
        <v>1</v>
      </c>
    </row>
    <row r="181" spans="1:6">
      <c r="A181" s="7">
        <v>4589</v>
      </c>
      <c r="B181" s="10"/>
      <c r="C181" s="10"/>
      <c r="D181" s="10"/>
      <c r="E181" s="10">
        <v>1</v>
      </c>
      <c r="F181" s="10">
        <v>1</v>
      </c>
    </row>
    <row r="182" spans="1:6">
      <c r="A182" s="7">
        <v>4600</v>
      </c>
      <c r="B182" s="10">
        <v>1</v>
      </c>
      <c r="C182" s="10"/>
      <c r="D182" s="10"/>
      <c r="E182" s="10">
        <v>2</v>
      </c>
      <c r="F182" s="10">
        <v>3</v>
      </c>
    </row>
    <row r="183" spans="1:6">
      <c r="A183" s="7">
        <v>4700</v>
      </c>
      <c r="B183" s="10"/>
      <c r="C183" s="10"/>
      <c r="D183" s="10"/>
      <c r="E183" s="10">
        <v>1</v>
      </c>
      <c r="F183" s="10">
        <v>1</v>
      </c>
    </row>
    <row r="184" spans="1:6">
      <c r="A184" s="7">
        <v>4800</v>
      </c>
      <c r="B184" s="10"/>
      <c r="C184" s="10">
        <v>2</v>
      </c>
      <c r="D184" s="10"/>
      <c r="E184" s="10">
        <v>1</v>
      </c>
      <c r="F184" s="10">
        <v>3</v>
      </c>
    </row>
    <row r="185" spans="1:6">
      <c r="A185" s="7">
        <v>4900</v>
      </c>
      <c r="B185" s="10"/>
      <c r="C185" s="10"/>
      <c r="D185" s="10"/>
      <c r="E185" s="10">
        <v>3</v>
      </c>
      <c r="F185" s="10">
        <v>3</v>
      </c>
    </row>
    <row r="186" spans="1:6">
      <c r="A186" s="7">
        <v>4950</v>
      </c>
      <c r="B186" s="10"/>
      <c r="C186" s="10">
        <v>1</v>
      </c>
      <c r="D186" s="10"/>
      <c r="E186" s="10"/>
      <c r="F186" s="10">
        <v>1</v>
      </c>
    </row>
    <row r="187" spans="1:6">
      <c r="A187" s="7">
        <v>4999</v>
      </c>
      <c r="B187" s="10"/>
      <c r="C187" s="10"/>
      <c r="D187" s="10"/>
      <c r="E187" s="10">
        <v>1</v>
      </c>
      <c r="F187" s="10">
        <v>1</v>
      </c>
    </row>
    <row r="188" spans="1:6">
      <c r="A188" s="7">
        <v>5000</v>
      </c>
      <c r="B188" s="10">
        <v>24</v>
      </c>
      <c r="C188" s="10">
        <v>122</v>
      </c>
      <c r="D188" s="10">
        <v>2</v>
      </c>
      <c r="E188" s="10">
        <v>150</v>
      </c>
      <c r="F188" s="10">
        <v>298</v>
      </c>
    </row>
    <row r="189" spans="1:6">
      <c r="A189" s="7">
        <v>5050</v>
      </c>
      <c r="B189" s="10"/>
      <c r="C189" s="10">
        <v>1</v>
      </c>
      <c r="D189" s="10"/>
      <c r="E189" s="10"/>
      <c r="F189" s="10">
        <v>1</v>
      </c>
    </row>
    <row r="190" spans="1:6">
      <c r="A190" s="7">
        <v>5105</v>
      </c>
      <c r="B190" s="10"/>
      <c r="C190" s="10"/>
      <c r="D190" s="10">
        <v>1</v>
      </c>
      <c r="E190" s="10"/>
      <c r="F190" s="10">
        <v>1</v>
      </c>
    </row>
    <row r="191" spans="1:6">
      <c r="A191" s="7">
        <v>5200</v>
      </c>
      <c r="B191" s="10"/>
      <c r="C191" s="10">
        <v>1</v>
      </c>
      <c r="D191" s="10"/>
      <c r="E191" s="10"/>
      <c r="F191" s="10">
        <v>1</v>
      </c>
    </row>
    <row r="192" spans="1:6">
      <c r="A192" s="7">
        <v>5250</v>
      </c>
      <c r="B192" s="10"/>
      <c r="C192" s="10"/>
      <c r="D192" s="10"/>
      <c r="E192" s="10">
        <v>2</v>
      </c>
      <c r="F192" s="10">
        <v>2</v>
      </c>
    </row>
    <row r="193" spans="1:6">
      <c r="A193" s="7">
        <v>5400</v>
      </c>
      <c r="B193" s="10"/>
      <c r="C193" s="10"/>
      <c r="D193" s="10"/>
      <c r="E193" s="10">
        <v>2</v>
      </c>
      <c r="F193" s="10">
        <v>2</v>
      </c>
    </row>
    <row r="194" spans="1:6">
      <c r="A194" s="7">
        <v>5494</v>
      </c>
      <c r="B194" s="10"/>
      <c r="C194" s="10"/>
      <c r="D194" s="10"/>
      <c r="E194" s="10">
        <v>1</v>
      </c>
      <c r="F194" s="10">
        <v>1</v>
      </c>
    </row>
    <row r="195" spans="1:6">
      <c r="A195" s="7">
        <v>5500</v>
      </c>
      <c r="B195" s="10">
        <v>4</v>
      </c>
      <c r="C195" s="10">
        <v>15</v>
      </c>
      <c r="D195" s="10"/>
      <c r="E195" s="10">
        <v>16</v>
      </c>
      <c r="F195" s="10">
        <v>35</v>
      </c>
    </row>
    <row r="196" spans="1:6">
      <c r="A196" s="7">
        <v>5555.55</v>
      </c>
      <c r="B196" s="10"/>
      <c r="C196" s="10"/>
      <c r="D196" s="10"/>
      <c r="E196" s="10">
        <v>1</v>
      </c>
      <c r="F196" s="10">
        <v>1</v>
      </c>
    </row>
    <row r="197" spans="1:6">
      <c r="A197" s="7">
        <v>5600</v>
      </c>
      <c r="B197" s="10"/>
      <c r="C197" s="10">
        <v>1</v>
      </c>
      <c r="D197" s="10"/>
      <c r="E197" s="10"/>
      <c r="F197" s="10">
        <v>1</v>
      </c>
    </row>
    <row r="198" spans="1:6">
      <c r="A198" s="7">
        <v>5800</v>
      </c>
      <c r="B198" s="10">
        <v>1</v>
      </c>
      <c r="C198" s="10"/>
      <c r="D198" s="10"/>
      <c r="E198" s="10">
        <v>2</v>
      </c>
      <c r="F198" s="10">
        <v>3</v>
      </c>
    </row>
    <row r="199" spans="1:6">
      <c r="A199" s="7">
        <v>5845</v>
      </c>
      <c r="B199" s="10"/>
      <c r="C199" s="10">
        <v>1</v>
      </c>
      <c r="D199" s="10"/>
      <c r="E199" s="10"/>
      <c r="F199" s="10">
        <v>1</v>
      </c>
    </row>
    <row r="200" spans="1:6">
      <c r="A200" s="7">
        <v>5862</v>
      </c>
      <c r="B200" s="10"/>
      <c r="C200" s="10"/>
      <c r="D200" s="10"/>
      <c r="E200" s="10">
        <v>1</v>
      </c>
      <c r="F200" s="10">
        <v>1</v>
      </c>
    </row>
    <row r="201" spans="1:6">
      <c r="A201" s="7">
        <v>5875</v>
      </c>
      <c r="B201" s="10"/>
      <c r="C201" s="10"/>
      <c r="D201" s="10"/>
      <c r="E201" s="10">
        <v>1</v>
      </c>
      <c r="F201" s="10">
        <v>1</v>
      </c>
    </row>
    <row r="202" spans="1:6">
      <c r="A202" s="7">
        <v>5999</v>
      </c>
      <c r="B202" s="10"/>
      <c r="C202" s="10">
        <v>1</v>
      </c>
      <c r="D202" s="10"/>
      <c r="E202" s="10"/>
      <c r="F202" s="10">
        <v>1</v>
      </c>
    </row>
    <row r="203" spans="1:6">
      <c r="A203" s="7">
        <v>6000</v>
      </c>
      <c r="B203" s="10">
        <v>5</v>
      </c>
      <c r="C203" s="10">
        <v>29</v>
      </c>
      <c r="D203" s="10">
        <v>1</v>
      </c>
      <c r="E203" s="10">
        <v>49</v>
      </c>
      <c r="F203" s="10">
        <v>84</v>
      </c>
    </row>
    <row r="204" spans="1:6">
      <c r="A204" s="7">
        <v>6048</v>
      </c>
      <c r="B204" s="10"/>
      <c r="C204" s="10">
        <v>1</v>
      </c>
      <c r="D204" s="10"/>
      <c r="E204" s="10"/>
      <c r="F204" s="10">
        <v>1</v>
      </c>
    </row>
    <row r="205" spans="1:6">
      <c r="A205" s="7">
        <v>6300</v>
      </c>
      <c r="B205" s="10"/>
      <c r="C205" s="10">
        <v>2</v>
      </c>
      <c r="D205" s="10"/>
      <c r="E205" s="10"/>
      <c r="F205" s="10">
        <v>2</v>
      </c>
    </row>
    <row r="206" spans="1:6">
      <c r="A206" s="7">
        <v>6350</v>
      </c>
      <c r="B206" s="10"/>
      <c r="C206" s="10"/>
      <c r="D206" s="10"/>
      <c r="E206" s="10">
        <v>1</v>
      </c>
      <c r="F206" s="10">
        <v>1</v>
      </c>
    </row>
    <row r="207" spans="1:6">
      <c r="A207" s="7">
        <v>6450</v>
      </c>
      <c r="B207" s="10"/>
      <c r="C207" s="10"/>
      <c r="D207" s="10"/>
      <c r="E207" s="10">
        <v>1</v>
      </c>
      <c r="F207" s="10">
        <v>1</v>
      </c>
    </row>
    <row r="208" spans="1:6">
      <c r="A208" s="7">
        <v>6500</v>
      </c>
      <c r="B208" s="10">
        <v>1</v>
      </c>
      <c r="C208" s="10">
        <v>13</v>
      </c>
      <c r="D208" s="10"/>
      <c r="E208" s="10">
        <v>8</v>
      </c>
      <c r="F208" s="10">
        <v>22</v>
      </c>
    </row>
    <row r="209" spans="1:6">
      <c r="A209" s="7">
        <v>6700</v>
      </c>
      <c r="B209" s="10"/>
      <c r="C209" s="10">
        <v>1</v>
      </c>
      <c r="D209" s="10"/>
      <c r="E209" s="10">
        <v>1</v>
      </c>
      <c r="F209" s="10">
        <v>2</v>
      </c>
    </row>
    <row r="210" spans="1:6">
      <c r="A210" s="7">
        <v>6750</v>
      </c>
      <c r="B210" s="10"/>
      <c r="C210" s="10">
        <v>1</v>
      </c>
      <c r="D210" s="10"/>
      <c r="E210" s="10"/>
      <c r="F210" s="10">
        <v>1</v>
      </c>
    </row>
    <row r="211" spans="1:6">
      <c r="A211" s="7">
        <v>6900</v>
      </c>
      <c r="B211" s="10"/>
      <c r="C211" s="10"/>
      <c r="D211" s="10"/>
      <c r="E211" s="10">
        <v>1</v>
      </c>
      <c r="F211" s="10">
        <v>1</v>
      </c>
    </row>
    <row r="212" spans="1:6">
      <c r="A212" s="7">
        <v>6999</v>
      </c>
      <c r="B212" s="10"/>
      <c r="C212" s="10"/>
      <c r="D212" s="10"/>
      <c r="E212" s="10">
        <v>1</v>
      </c>
      <c r="F212" s="10">
        <v>1</v>
      </c>
    </row>
    <row r="213" spans="1:6">
      <c r="A213" s="7">
        <v>7000</v>
      </c>
      <c r="B213" s="10">
        <v>3</v>
      </c>
      <c r="C213" s="10">
        <v>18</v>
      </c>
      <c r="D213" s="10"/>
      <c r="E213" s="10">
        <v>22</v>
      </c>
      <c r="F213" s="10">
        <v>43</v>
      </c>
    </row>
    <row r="214" spans="1:6">
      <c r="A214" s="7">
        <v>7175</v>
      </c>
      <c r="B214" s="10"/>
      <c r="C214" s="10">
        <v>1</v>
      </c>
      <c r="D214" s="10"/>
      <c r="E214" s="10"/>
      <c r="F214" s="10">
        <v>1</v>
      </c>
    </row>
    <row r="215" spans="1:6">
      <c r="A215" s="7">
        <v>7200</v>
      </c>
      <c r="B215" s="10"/>
      <c r="C215" s="10">
        <v>1</v>
      </c>
      <c r="D215" s="10"/>
      <c r="E215" s="10">
        <v>1</v>
      </c>
      <c r="F215" s="10">
        <v>2</v>
      </c>
    </row>
    <row r="216" spans="1:6">
      <c r="A216" s="7">
        <v>7214</v>
      </c>
      <c r="B216" s="10"/>
      <c r="C216" s="10"/>
      <c r="D216" s="10"/>
      <c r="E216" s="10">
        <v>1</v>
      </c>
      <c r="F216" s="10">
        <v>1</v>
      </c>
    </row>
    <row r="217" spans="1:6">
      <c r="A217" s="7">
        <v>7500</v>
      </c>
      <c r="B217" s="10">
        <v>3</v>
      </c>
      <c r="C217" s="10">
        <v>16</v>
      </c>
      <c r="D217" s="10">
        <v>1</v>
      </c>
      <c r="E217" s="10">
        <v>27</v>
      </c>
      <c r="F217" s="10">
        <v>47</v>
      </c>
    </row>
    <row r="218" spans="1:6">
      <c r="A218" s="7">
        <v>7501</v>
      </c>
      <c r="B218" s="10"/>
      <c r="C218" s="10"/>
      <c r="D218" s="10"/>
      <c r="E218" s="10">
        <v>1</v>
      </c>
      <c r="F218" s="10">
        <v>1</v>
      </c>
    </row>
    <row r="219" spans="1:6">
      <c r="A219" s="7">
        <v>7534</v>
      </c>
      <c r="B219" s="10">
        <v>1</v>
      </c>
      <c r="C219" s="10"/>
      <c r="D219" s="10"/>
      <c r="E219" s="10"/>
      <c r="F219" s="10">
        <v>1</v>
      </c>
    </row>
    <row r="220" spans="1:6">
      <c r="A220" s="7">
        <v>7750</v>
      </c>
      <c r="B220" s="10"/>
      <c r="C220" s="10"/>
      <c r="D220" s="10"/>
      <c r="E220" s="10">
        <v>1</v>
      </c>
      <c r="F220" s="10">
        <v>1</v>
      </c>
    </row>
    <row r="221" spans="1:6">
      <c r="A221" s="7">
        <v>7777</v>
      </c>
      <c r="B221" s="10"/>
      <c r="C221" s="10">
        <v>1</v>
      </c>
      <c r="D221" s="10"/>
      <c r="E221" s="10">
        <v>1</v>
      </c>
      <c r="F221" s="10">
        <v>2</v>
      </c>
    </row>
    <row r="222" spans="1:6">
      <c r="A222" s="7">
        <v>7900</v>
      </c>
      <c r="B222" s="10">
        <v>1</v>
      </c>
      <c r="C222" s="10"/>
      <c r="D222" s="10"/>
      <c r="E222" s="10">
        <v>2</v>
      </c>
      <c r="F222" s="10">
        <v>3</v>
      </c>
    </row>
    <row r="223" spans="1:6">
      <c r="A223" s="7">
        <v>8000</v>
      </c>
      <c r="B223" s="10">
        <v>4</v>
      </c>
      <c r="C223" s="10">
        <v>33</v>
      </c>
      <c r="D223" s="10">
        <v>1</v>
      </c>
      <c r="E223" s="10">
        <v>44</v>
      </c>
      <c r="F223" s="10">
        <v>82</v>
      </c>
    </row>
    <row r="224" spans="1:6">
      <c r="A224" s="7">
        <v>8012</v>
      </c>
      <c r="B224" s="10"/>
      <c r="C224" s="10"/>
      <c r="D224" s="10"/>
      <c r="E224" s="10">
        <v>1</v>
      </c>
      <c r="F224" s="10">
        <v>1</v>
      </c>
    </row>
    <row r="225" spans="1:6">
      <c r="A225" s="7">
        <v>8200</v>
      </c>
      <c r="B225" s="10"/>
      <c r="C225" s="10"/>
      <c r="D225" s="10"/>
      <c r="E225" s="10">
        <v>1</v>
      </c>
      <c r="F225" s="10">
        <v>1</v>
      </c>
    </row>
    <row r="226" spans="1:6">
      <c r="A226" s="7">
        <v>8300</v>
      </c>
      <c r="B226" s="10"/>
      <c r="C226" s="10"/>
      <c r="D226" s="10"/>
      <c r="E226" s="10">
        <v>1</v>
      </c>
      <c r="F226" s="10">
        <v>1</v>
      </c>
    </row>
    <row r="227" spans="1:6">
      <c r="A227" s="7">
        <v>8400</v>
      </c>
      <c r="B227" s="10"/>
      <c r="C227" s="10"/>
      <c r="D227" s="10"/>
      <c r="E227" s="10">
        <v>2</v>
      </c>
      <c r="F227" s="10">
        <v>2</v>
      </c>
    </row>
    <row r="228" spans="1:6">
      <c r="A228" s="7">
        <v>8500</v>
      </c>
      <c r="B228" s="10">
        <v>2</v>
      </c>
      <c r="C228" s="10">
        <v>2</v>
      </c>
      <c r="D228" s="10"/>
      <c r="E228" s="10">
        <v>12</v>
      </c>
      <c r="F228" s="10">
        <v>16</v>
      </c>
    </row>
    <row r="229" spans="1:6">
      <c r="A229" s="7">
        <v>8600</v>
      </c>
      <c r="B229" s="10"/>
      <c r="C229" s="10"/>
      <c r="D229" s="10"/>
      <c r="E229" s="10">
        <v>1</v>
      </c>
      <c r="F229" s="10">
        <v>1</v>
      </c>
    </row>
    <row r="230" spans="1:6">
      <c r="A230" s="7">
        <v>8750</v>
      </c>
      <c r="B230" s="10"/>
      <c r="C230" s="10">
        <v>1</v>
      </c>
      <c r="D230" s="10"/>
      <c r="E230" s="10">
        <v>2</v>
      </c>
      <c r="F230" s="10">
        <v>3</v>
      </c>
    </row>
    <row r="231" spans="1:6">
      <c r="A231" s="7">
        <v>8800</v>
      </c>
      <c r="B231" s="10"/>
      <c r="C231" s="10">
        <v>1</v>
      </c>
      <c r="D231" s="10"/>
      <c r="E231" s="10"/>
      <c r="F231" s="10">
        <v>1</v>
      </c>
    </row>
    <row r="232" spans="1:6">
      <c r="A232" s="7">
        <v>8880</v>
      </c>
      <c r="B232" s="10"/>
      <c r="C232" s="10">
        <v>1</v>
      </c>
      <c r="D232" s="10"/>
      <c r="E232" s="10"/>
      <c r="F232" s="10">
        <v>1</v>
      </c>
    </row>
    <row r="233" spans="1:6">
      <c r="A233" s="7">
        <v>8888</v>
      </c>
      <c r="B233" s="10"/>
      <c r="C233" s="10">
        <v>2</v>
      </c>
      <c r="D233" s="10"/>
      <c r="E233" s="10"/>
      <c r="F233" s="10">
        <v>2</v>
      </c>
    </row>
    <row r="234" spans="1:6">
      <c r="A234" s="7">
        <v>8925</v>
      </c>
      <c r="B234" s="10"/>
      <c r="C234" s="10"/>
      <c r="D234" s="10"/>
      <c r="E234" s="10">
        <v>1</v>
      </c>
      <c r="F234" s="10">
        <v>1</v>
      </c>
    </row>
    <row r="235" spans="1:6">
      <c r="A235" s="7">
        <v>9000</v>
      </c>
      <c r="B235" s="10">
        <v>2</v>
      </c>
      <c r="C235" s="10">
        <v>8</v>
      </c>
      <c r="D235" s="10"/>
      <c r="E235" s="10">
        <v>11</v>
      </c>
      <c r="F235" s="10">
        <v>21</v>
      </c>
    </row>
    <row r="236" spans="1:6">
      <c r="A236" s="7">
        <v>9041</v>
      </c>
      <c r="B236" s="10"/>
      <c r="C236" s="10">
        <v>1</v>
      </c>
      <c r="D236" s="10"/>
      <c r="E236" s="10"/>
      <c r="F236" s="10">
        <v>1</v>
      </c>
    </row>
    <row r="237" spans="1:6">
      <c r="A237" s="7">
        <v>9072</v>
      </c>
      <c r="B237" s="10"/>
      <c r="C237" s="10"/>
      <c r="D237" s="10"/>
      <c r="E237" s="10">
        <v>1</v>
      </c>
      <c r="F237" s="10">
        <v>1</v>
      </c>
    </row>
    <row r="238" spans="1:6">
      <c r="A238" s="7">
        <v>9300</v>
      </c>
      <c r="B238" s="10"/>
      <c r="C238" s="10">
        <v>1</v>
      </c>
      <c r="D238" s="10"/>
      <c r="E238" s="10"/>
      <c r="F238" s="10">
        <v>1</v>
      </c>
    </row>
    <row r="239" spans="1:6">
      <c r="A239" s="7">
        <v>9500</v>
      </c>
      <c r="B239" s="10"/>
      <c r="C239" s="10">
        <v>3</v>
      </c>
      <c r="D239" s="10"/>
      <c r="E239" s="10">
        <v>6</v>
      </c>
      <c r="F239" s="10">
        <v>9</v>
      </c>
    </row>
    <row r="240" spans="1:6">
      <c r="A240" s="7">
        <v>9600</v>
      </c>
      <c r="B240" s="10"/>
      <c r="C240" s="10">
        <v>2</v>
      </c>
      <c r="D240" s="10"/>
      <c r="E240" s="10"/>
      <c r="F240" s="10">
        <v>2</v>
      </c>
    </row>
    <row r="241" spans="1:6">
      <c r="A241" s="7">
        <v>9665</v>
      </c>
      <c r="B241" s="10"/>
      <c r="C241" s="10"/>
      <c r="D241" s="10"/>
      <c r="E241" s="10">
        <v>1</v>
      </c>
      <c r="F241" s="10">
        <v>1</v>
      </c>
    </row>
    <row r="242" spans="1:6">
      <c r="A242" s="7">
        <v>9800</v>
      </c>
      <c r="B242" s="10"/>
      <c r="C242" s="10">
        <v>1</v>
      </c>
      <c r="D242" s="10"/>
      <c r="E242" s="10">
        <v>1</v>
      </c>
      <c r="F242" s="10">
        <v>2</v>
      </c>
    </row>
    <row r="243" spans="1:6">
      <c r="A243" s="7">
        <v>9850</v>
      </c>
      <c r="B243" s="10"/>
      <c r="C243" s="10"/>
      <c r="D243" s="10"/>
      <c r="E243" s="10">
        <v>1</v>
      </c>
      <c r="F243" s="10">
        <v>1</v>
      </c>
    </row>
    <row r="244" spans="1:6">
      <c r="A244" s="7">
        <v>9999</v>
      </c>
      <c r="B244" s="10">
        <v>1</v>
      </c>
      <c r="C244" s="10">
        <v>1</v>
      </c>
      <c r="D244" s="10"/>
      <c r="E244" s="10">
        <v>1</v>
      </c>
      <c r="F244" s="10">
        <v>3</v>
      </c>
    </row>
    <row r="245" spans="1:6">
      <c r="A245" s="7" t="s">
        <v>8321</v>
      </c>
      <c r="B245" s="10">
        <v>130</v>
      </c>
      <c r="C245" s="10">
        <v>816</v>
      </c>
      <c r="D245" s="10">
        <v>27</v>
      </c>
      <c r="E245" s="10">
        <v>1635</v>
      </c>
      <c r="F245" s="10">
        <v>2608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O1" zoomScaleNormal="100" workbookViewId="0">
      <selection activeCell="Y165" sqref="Y165"/>
    </sheetView>
  </sheetViews>
  <sheetFormatPr defaultRowHeight="14.4"/>
  <cols>
    <col min="2" max="2" width="38.44140625" style="3" customWidth="1"/>
    <col min="3" max="3" width="40.33203125" style="3" customWidth="1"/>
    <col min="5" max="5" width="11" bestFit="1" customWidth="1"/>
    <col min="6" max="6" width="9.44140625" bestFit="1" customWidth="1"/>
    <col min="7" max="7" width="7.6640625" bestFit="1" customWidth="1"/>
    <col min="8" max="8" width="8.44140625" bestFit="1" customWidth="1"/>
    <col min="9" max="9" width="11" bestFit="1" customWidth="1"/>
    <col min="10" max="10" width="11.5546875" bestFit="1" customWidth="1"/>
    <col min="11" max="11" width="9.21875" bestFit="1" customWidth="1"/>
    <col min="12" max="12" width="13.6640625" bestFit="1" customWidth="1"/>
    <col min="13" max="13" width="8.5546875" bestFit="1" customWidth="1"/>
    <col min="14" max="14" width="14.6640625" style="9" bestFit="1" customWidth="1"/>
    <col min="15" max="15" width="16.6640625" bestFit="1" customWidth="1"/>
    <col min="16" max="16" width="25.6640625" bestFit="1" customWidth="1"/>
    <col min="17" max="17" width="10.77734375" bestFit="1" customWidth="1"/>
    <col min="18" max="18" width="11.88671875" bestFit="1" customWidth="1"/>
    <col min="19" max="19" width="21.77734375" bestFit="1" customWidth="1"/>
    <col min="20" max="20" width="10.55468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8307</v>
      </c>
      <c r="P1" s="1" t="s">
        <v>8264</v>
      </c>
      <c r="Q1" t="s">
        <v>8308</v>
      </c>
      <c r="R1" t="s">
        <v>8309</v>
      </c>
      <c r="S1" s="1" t="s">
        <v>8366</v>
      </c>
      <c r="T1" s="1" t="s">
        <v>8367</v>
      </c>
    </row>
    <row r="2" spans="1:20" ht="43.2" hidden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IFERROR((E2/D2),0)</f>
        <v>1.3685882352941177</v>
      </c>
      <c r="O2">
        <f>IFERROR((ROUNDUP((E2/L2),2)),0)</f>
        <v>63.919999999999995</v>
      </c>
      <c r="P2" t="s">
        <v>8265</v>
      </c>
      <c r="Q2" t="str">
        <f>LEFT(P2,FIND("/",P2)-1)</f>
        <v>film &amp; video</v>
      </c>
      <c r="R2" t="str">
        <f>RIGHT(P2,LEN(P2)-FIND("/",P2))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hidden="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ref="N3:N66" si="0">IFERROR((E3/D3),0)</f>
        <v>1.4260827250608272</v>
      </c>
      <c r="O3">
        <f t="shared" ref="O3:O66" si="1">IFERROR((ROUNDUP((E3/L3),2)),0)</f>
        <v>185.48999999999998</v>
      </c>
      <c r="P3" t="s">
        <v>8265</v>
      </c>
      <c r="Q3" t="str">
        <f t="shared" ref="Q3:Q66" si="2">LEFT(P3,FIND("/",P3)-1)</f>
        <v>film &amp; video</v>
      </c>
      <c r="R3" t="str">
        <f t="shared" ref="R3:R66" si="3">RIGHT(P3,LEN(P3)-FIND("/",P3))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hidden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0"/>
        <v>1.05</v>
      </c>
      <c r="O4">
        <f t="shared" si="1"/>
        <v>15</v>
      </c>
      <c r="P4" t="s">
        <v>8265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hidden="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0"/>
        <v>1.0389999999999999</v>
      </c>
      <c r="O5">
        <f t="shared" si="1"/>
        <v>69.27000000000001</v>
      </c>
      <c r="P5" t="s">
        <v>8265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hidden="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0"/>
        <v>1.2299154545454545</v>
      </c>
      <c r="O6">
        <f t="shared" si="1"/>
        <v>190.56</v>
      </c>
      <c r="P6" t="s">
        <v>8265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hidden="1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0"/>
        <v>1.0977744436109027</v>
      </c>
      <c r="O7">
        <f t="shared" si="1"/>
        <v>93.410000000000011</v>
      </c>
      <c r="P7" t="s">
        <v>8265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hidden="1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0"/>
        <v>1.064875</v>
      </c>
      <c r="O8">
        <f t="shared" si="1"/>
        <v>146.88</v>
      </c>
      <c r="P8" t="s">
        <v>8265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7.6" hidden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0"/>
        <v>1.0122222222222221</v>
      </c>
      <c r="O9">
        <f t="shared" si="1"/>
        <v>159.82999999999998</v>
      </c>
      <c r="P9" t="s">
        <v>8265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8.8" hidden="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0"/>
        <v>1.0004342857142856</v>
      </c>
      <c r="O10">
        <f t="shared" si="1"/>
        <v>291.8</v>
      </c>
      <c r="P10" t="s">
        <v>8265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hidden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0"/>
        <v>1.2599800000000001</v>
      </c>
      <c r="O11">
        <f t="shared" si="1"/>
        <v>31.5</v>
      </c>
      <c r="P11" t="s">
        <v>8265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hidden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0"/>
        <v>1.0049999999999999</v>
      </c>
      <c r="O12">
        <f t="shared" si="1"/>
        <v>158.69</v>
      </c>
      <c r="P12" t="s">
        <v>8265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7.6" hidden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0"/>
        <v>1.2050000000000001</v>
      </c>
      <c r="O13">
        <f t="shared" si="1"/>
        <v>80.34</v>
      </c>
      <c r="P13" t="s">
        <v>8265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7.6" hidden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0"/>
        <v>1.6529333333333334</v>
      </c>
      <c r="O14">
        <f t="shared" si="1"/>
        <v>59.97</v>
      </c>
      <c r="P14" t="s">
        <v>8265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2" hidden="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0"/>
        <v>1.5997142857142856</v>
      </c>
      <c r="O15">
        <f t="shared" si="1"/>
        <v>109.79</v>
      </c>
      <c r="P15" t="s">
        <v>8265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hidden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0"/>
        <v>1.0093333333333334</v>
      </c>
      <c r="O16">
        <f t="shared" si="1"/>
        <v>147.70999999999998</v>
      </c>
      <c r="P16" t="s">
        <v>8265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hidden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0"/>
        <v>1.0660000000000001</v>
      </c>
      <c r="O17">
        <f t="shared" si="1"/>
        <v>21.76</v>
      </c>
      <c r="P17" t="s">
        <v>8265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hidden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0"/>
        <v>1.0024166666666667</v>
      </c>
      <c r="O18">
        <f t="shared" si="1"/>
        <v>171.85</v>
      </c>
      <c r="P18" t="s">
        <v>8265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hidden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0"/>
        <v>1.0066666666666666</v>
      </c>
      <c r="O19">
        <f t="shared" si="1"/>
        <v>41.949999999999996</v>
      </c>
      <c r="P19" t="s">
        <v>8265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hidden="1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0"/>
        <v>1.0632110000000001</v>
      </c>
      <c r="O20">
        <f t="shared" si="1"/>
        <v>93.27000000000001</v>
      </c>
      <c r="P20" t="s">
        <v>8265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hidden="1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0"/>
        <v>1.4529411764705882</v>
      </c>
      <c r="O21">
        <f t="shared" si="1"/>
        <v>56.14</v>
      </c>
      <c r="P21" t="s">
        <v>8265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hidden="1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0"/>
        <v>1.002</v>
      </c>
      <c r="O22">
        <f t="shared" si="1"/>
        <v>80.16</v>
      </c>
      <c r="P22" t="s">
        <v>8265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hidden="1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0"/>
        <v>1.0913513513513513</v>
      </c>
      <c r="O23">
        <f t="shared" si="1"/>
        <v>199.91</v>
      </c>
      <c r="P23" t="s">
        <v>8265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hidden="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0"/>
        <v>1.1714285714285715</v>
      </c>
      <c r="O24">
        <f t="shared" si="1"/>
        <v>51.25</v>
      </c>
      <c r="P24" t="s">
        <v>8265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hidden="1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0"/>
        <v>1.1850000000000001</v>
      </c>
      <c r="O25">
        <f t="shared" si="1"/>
        <v>103.05000000000001</v>
      </c>
      <c r="P25" t="s">
        <v>8265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hidden="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0"/>
        <v>1.0880768571428572</v>
      </c>
      <c r="O26">
        <f t="shared" si="1"/>
        <v>66.350000000000009</v>
      </c>
      <c r="P26" t="s">
        <v>8265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hidden="1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0"/>
        <v>1.3333333333333333</v>
      </c>
      <c r="O27">
        <f t="shared" si="1"/>
        <v>57.15</v>
      </c>
      <c r="P27" t="s">
        <v>8265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hidden="1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0"/>
        <v>1.552</v>
      </c>
      <c r="O28">
        <f t="shared" si="1"/>
        <v>102.11</v>
      </c>
      <c r="P28" t="s">
        <v>8265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hidden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0"/>
        <v>1.1172500000000001</v>
      </c>
      <c r="O29">
        <f t="shared" si="1"/>
        <v>148.97</v>
      </c>
      <c r="P29" t="s">
        <v>8265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hidden="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0"/>
        <v>1.0035000000000001</v>
      </c>
      <c r="O30">
        <f t="shared" si="1"/>
        <v>169.60999999999999</v>
      </c>
      <c r="P30" t="s">
        <v>8265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hidden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0"/>
        <v>1.2333333333333334</v>
      </c>
      <c r="O31">
        <f t="shared" si="1"/>
        <v>31.630000000000003</v>
      </c>
      <c r="P31" t="s">
        <v>8265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hidden="1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0"/>
        <v>1.0129975</v>
      </c>
      <c r="O32">
        <f t="shared" si="1"/>
        <v>76.460000000000008</v>
      </c>
      <c r="P32" t="s">
        <v>8265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hidden="1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0"/>
        <v>1</v>
      </c>
      <c r="O33">
        <f t="shared" si="1"/>
        <v>13</v>
      </c>
      <c r="P33" t="s">
        <v>8265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7.6" hidden="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0"/>
        <v>1.0024604569420035</v>
      </c>
      <c r="O34">
        <f t="shared" si="1"/>
        <v>320.45</v>
      </c>
      <c r="P34" t="s">
        <v>8265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hidden="1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0"/>
        <v>1.0209523809523811</v>
      </c>
      <c r="O35">
        <f t="shared" si="1"/>
        <v>83.75</v>
      </c>
      <c r="P35" t="s">
        <v>8265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hidden="1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0"/>
        <v>1.3046153846153845</v>
      </c>
      <c r="O36">
        <f t="shared" si="1"/>
        <v>49.89</v>
      </c>
      <c r="P36" t="s">
        <v>8265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hidden="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0"/>
        <v>1.665</v>
      </c>
      <c r="O37">
        <f t="shared" si="1"/>
        <v>59.47</v>
      </c>
      <c r="P37" t="s">
        <v>8265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hidden="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0"/>
        <v>1.4215</v>
      </c>
      <c r="O38">
        <f t="shared" si="1"/>
        <v>193.85</v>
      </c>
      <c r="P38" t="s">
        <v>8265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hidden="1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0"/>
        <v>1.8344090909090909</v>
      </c>
      <c r="O39">
        <f t="shared" si="1"/>
        <v>159.51999999999998</v>
      </c>
      <c r="P39" t="s">
        <v>8265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hidden="1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0"/>
        <v>1.1004</v>
      </c>
      <c r="O40">
        <f t="shared" si="1"/>
        <v>41.69</v>
      </c>
      <c r="P40" t="s">
        <v>8265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7.6" hidden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0"/>
        <v>1.3098000000000001</v>
      </c>
      <c r="O41">
        <f t="shared" si="1"/>
        <v>150.89999999999998</v>
      </c>
      <c r="P41" t="s">
        <v>8265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hidden="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0"/>
        <v>1.0135000000000001</v>
      </c>
      <c r="O42">
        <f t="shared" si="1"/>
        <v>126.69000000000001</v>
      </c>
      <c r="P42" t="s">
        <v>8265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hidden="1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0"/>
        <v>1</v>
      </c>
      <c r="O43">
        <f t="shared" si="1"/>
        <v>105.27000000000001</v>
      </c>
      <c r="P43" t="s">
        <v>8265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hidden="1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0"/>
        <v>1.4185714285714286</v>
      </c>
      <c r="O44">
        <f t="shared" si="1"/>
        <v>117.52000000000001</v>
      </c>
      <c r="P44" t="s">
        <v>8265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hidden="1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0"/>
        <v>3.0865999999999998</v>
      </c>
      <c r="O45">
        <f t="shared" si="1"/>
        <v>117.37</v>
      </c>
      <c r="P45" t="s">
        <v>8265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7.6" hidden="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0"/>
        <v>1</v>
      </c>
      <c r="O46">
        <f t="shared" si="1"/>
        <v>133.34</v>
      </c>
      <c r="P46" t="s">
        <v>8265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hidden="1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0"/>
        <v>1.2</v>
      </c>
      <c r="O47">
        <f t="shared" si="1"/>
        <v>98.37</v>
      </c>
      <c r="P47" t="s">
        <v>8265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hidden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0"/>
        <v>1.0416666666666667</v>
      </c>
      <c r="O48">
        <f t="shared" si="1"/>
        <v>194.45</v>
      </c>
      <c r="P48" t="s">
        <v>8265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7.6" hidden="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0"/>
        <v>1.0761100000000001</v>
      </c>
      <c r="O49">
        <f t="shared" si="1"/>
        <v>76.87</v>
      </c>
      <c r="P49" t="s">
        <v>8265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hidden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0"/>
        <v>1.0794999999999999</v>
      </c>
      <c r="O50">
        <f t="shared" si="1"/>
        <v>56.82</v>
      </c>
      <c r="P50" t="s">
        <v>8265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idden="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0"/>
        <v>1</v>
      </c>
      <c r="O51">
        <f t="shared" si="1"/>
        <v>137.94</v>
      </c>
      <c r="P51" t="s">
        <v>8265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hidden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0"/>
        <v>1</v>
      </c>
      <c r="O52">
        <f t="shared" si="1"/>
        <v>27.28</v>
      </c>
      <c r="P52" t="s">
        <v>8265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hidden="1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0"/>
        <v>1.2801818181818181</v>
      </c>
      <c r="O53">
        <f t="shared" si="1"/>
        <v>118.34</v>
      </c>
      <c r="P53" t="s">
        <v>8265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hidden="1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0"/>
        <v>1.1620999999999999</v>
      </c>
      <c r="O54">
        <f t="shared" si="1"/>
        <v>223.48999999999998</v>
      </c>
      <c r="P54" t="s">
        <v>8265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hidden="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0"/>
        <v>1.0963333333333334</v>
      </c>
      <c r="O55">
        <f t="shared" si="1"/>
        <v>28.12</v>
      </c>
      <c r="P55" t="s">
        <v>8265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7.6" hidden="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0"/>
        <v>1.01</v>
      </c>
      <c r="O56">
        <f t="shared" si="1"/>
        <v>194.23999999999998</v>
      </c>
      <c r="P56" t="s">
        <v>8265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hidden="1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0"/>
        <v>1.2895348837209302</v>
      </c>
      <c r="O57">
        <f t="shared" si="1"/>
        <v>128.95999999999998</v>
      </c>
      <c r="P57" t="s">
        <v>8265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hidden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0"/>
        <v>1.0726249999999999</v>
      </c>
      <c r="O58">
        <f t="shared" si="1"/>
        <v>49.32</v>
      </c>
      <c r="P58" t="s">
        <v>8265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hidden="1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0"/>
        <v>1.0189999999999999</v>
      </c>
      <c r="O59">
        <f t="shared" si="1"/>
        <v>221.53</v>
      </c>
      <c r="P59" t="s">
        <v>8265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hidden="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0"/>
        <v>1.0290999999999999</v>
      </c>
      <c r="O60">
        <f t="shared" si="1"/>
        <v>137.22</v>
      </c>
      <c r="P60" t="s">
        <v>8265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hidden="1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0"/>
        <v>1.0012570000000001</v>
      </c>
      <c r="O61">
        <f t="shared" si="1"/>
        <v>606.83000000000004</v>
      </c>
      <c r="P61" t="s">
        <v>8265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hidden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0"/>
        <v>1.0329622222222221</v>
      </c>
      <c r="O62">
        <f t="shared" si="1"/>
        <v>43.05</v>
      </c>
      <c r="P62" t="s">
        <v>8266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hidden="1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0"/>
        <v>1.4830000000000001</v>
      </c>
      <c r="O63">
        <f t="shared" si="1"/>
        <v>322.39999999999998</v>
      </c>
      <c r="P63" t="s">
        <v>8266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hidden="1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0"/>
        <v>1.5473333333333332</v>
      </c>
      <c r="O64">
        <f t="shared" si="1"/>
        <v>96.710000000000008</v>
      </c>
      <c r="P64" t="s">
        <v>8266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hidden="1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0"/>
        <v>1.1351849999999999</v>
      </c>
      <c r="O65">
        <f t="shared" si="1"/>
        <v>35.479999999999997</v>
      </c>
      <c r="P65" t="s">
        <v>8266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hidden="1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si="0"/>
        <v>1.7333333333333334</v>
      </c>
      <c r="O66">
        <f t="shared" si="1"/>
        <v>86.67</v>
      </c>
      <c r="P66" t="s">
        <v>8266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2" hidden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ref="N67:N130" si="6">IFERROR((E67/D67),0)</f>
        <v>1.0752857142857142</v>
      </c>
      <c r="O67">
        <f t="shared" ref="O67:O130" si="7">IFERROR((ROUNDUP((E67/L67),2)),0)</f>
        <v>132.06</v>
      </c>
      <c r="P67" t="s">
        <v>8266</v>
      </c>
      <c r="Q67" t="str">
        <f t="shared" ref="Q67:Q130" si="8">LEFT(P67,FIND("/",P67)-1)</f>
        <v>film &amp; video</v>
      </c>
      <c r="R67" t="str">
        <f t="shared" ref="R67:R130" si="9">RIGHT(P67,LEN(P67)-FIND("/",P67))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hidden="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6"/>
        <v>1.1859999999999999</v>
      </c>
      <c r="O68">
        <f t="shared" si="7"/>
        <v>91.240000000000009</v>
      </c>
      <c r="P68" t="s">
        <v>8266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hidden="1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6"/>
        <v>1.1625000000000001</v>
      </c>
      <c r="O69">
        <f t="shared" si="7"/>
        <v>116.25</v>
      </c>
      <c r="P69" t="s">
        <v>8266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hidden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6"/>
        <v>1.2716666666666667</v>
      </c>
      <c r="O70">
        <f t="shared" si="7"/>
        <v>21.200000000000003</v>
      </c>
      <c r="P70" t="s">
        <v>8266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hidden="1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6"/>
        <v>1.109423</v>
      </c>
      <c r="O71">
        <f t="shared" si="7"/>
        <v>62.33</v>
      </c>
      <c r="P71" t="s">
        <v>8266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hidden="1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6"/>
        <v>1.272</v>
      </c>
      <c r="O72">
        <f t="shared" si="7"/>
        <v>37.419999999999995</v>
      </c>
      <c r="P72" t="s">
        <v>8266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hidden="1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6"/>
        <v>1.2394444444444443</v>
      </c>
      <c r="O73">
        <f t="shared" si="7"/>
        <v>69.72</v>
      </c>
      <c r="P73" t="s">
        <v>8266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hidden="1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6"/>
        <v>1.084090909090909</v>
      </c>
      <c r="O74">
        <f t="shared" si="7"/>
        <v>58.18</v>
      </c>
      <c r="P74" t="s">
        <v>8266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hidden="1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6"/>
        <v>1</v>
      </c>
      <c r="O75">
        <f t="shared" si="7"/>
        <v>50</v>
      </c>
      <c r="P75" t="s">
        <v>8266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hidden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6"/>
        <v>1.1293199999999999</v>
      </c>
      <c r="O76">
        <f t="shared" si="7"/>
        <v>19.48</v>
      </c>
      <c r="P76" t="s">
        <v>8266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hidden="1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6"/>
        <v>1.1542857142857144</v>
      </c>
      <c r="O77">
        <f t="shared" si="7"/>
        <v>85.960000000000008</v>
      </c>
      <c r="P77" t="s">
        <v>8266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hidden="1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6"/>
        <v>1.5333333333333334</v>
      </c>
      <c r="O78">
        <f t="shared" si="7"/>
        <v>30.67</v>
      </c>
      <c r="P78" t="s">
        <v>8266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hidden="1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6"/>
        <v>3.9249999999999998</v>
      </c>
      <c r="O79">
        <f t="shared" si="7"/>
        <v>60.39</v>
      </c>
      <c r="P79" t="s">
        <v>8266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hidden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6"/>
        <v>27.02</v>
      </c>
      <c r="O80">
        <f t="shared" si="7"/>
        <v>38.6</v>
      </c>
      <c r="P80" t="s">
        <v>8266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hidden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6"/>
        <v>1.27</v>
      </c>
      <c r="O81">
        <f t="shared" si="7"/>
        <v>40.269999999999996</v>
      </c>
      <c r="P81" t="s">
        <v>8266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hidden="1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6"/>
        <v>1.0725</v>
      </c>
      <c r="O82">
        <f t="shared" si="7"/>
        <v>273.83</v>
      </c>
      <c r="P82" t="s">
        <v>8266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hidden="1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6"/>
        <v>1.98</v>
      </c>
      <c r="O83">
        <f t="shared" si="7"/>
        <v>53.04</v>
      </c>
      <c r="P83" t="s">
        <v>8266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hidden="1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6"/>
        <v>1.0001249999999999</v>
      </c>
      <c r="O84">
        <f t="shared" si="7"/>
        <v>40.01</v>
      </c>
      <c r="P84" t="s">
        <v>8266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hidden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6"/>
        <v>1.0249999999999999</v>
      </c>
      <c r="O85">
        <f t="shared" si="7"/>
        <v>15.77</v>
      </c>
      <c r="P85" t="s">
        <v>8266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hidden="1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6"/>
        <v>1</v>
      </c>
      <c r="O86">
        <f t="shared" si="7"/>
        <v>71.430000000000007</v>
      </c>
      <c r="P86" t="s">
        <v>8266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hidden="1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6"/>
        <v>1.2549999999999999</v>
      </c>
      <c r="O87">
        <f t="shared" si="7"/>
        <v>71.72</v>
      </c>
      <c r="P87" t="s">
        <v>8266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7.6" hidden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6"/>
        <v>1.0646666666666667</v>
      </c>
      <c r="O88">
        <f t="shared" si="7"/>
        <v>375.77</v>
      </c>
      <c r="P88" t="s">
        <v>8266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hidden="1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6"/>
        <v>1.046</v>
      </c>
      <c r="O89">
        <f t="shared" si="7"/>
        <v>104.6</v>
      </c>
      <c r="P89" t="s">
        <v>8266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hidden="1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6"/>
        <v>1.0285714285714285</v>
      </c>
      <c r="O90">
        <f t="shared" si="7"/>
        <v>60</v>
      </c>
      <c r="P90" t="s">
        <v>8266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hidden="1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6"/>
        <v>1.1506666666666667</v>
      </c>
      <c r="O91">
        <f t="shared" si="7"/>
        <v>123.29</v>
      </c>
      <c r="P91" t="s">
        <v>8266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hidden="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6"/>
        <v>1.004</v>
      </c>
      <c r="O92">
        <f t="shared" si="7"/>
        <v>31.380000000000003</v>
      </c>
      <c r="P92" t="s">
        <v>8266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hidden="1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6"/>
        <v>1.2</v>
      </c>
      <c r="O93">
        <f t="shared" si="7"/>
        <v>78.27000000000001</v>
      </c>
      <c r="P93" t="s">
        <v>8266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hidden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6"/>
        <v>1.052</v>
      </c>
      <c r="O94">
        <f t="shared" si="7"/>
        <v>122.33</v>
      </c>
      <c r="P94" t="s">
        <v>8266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hidden="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6"/>
        <v>1.1060000000000001</v>
      </c>
      <c r="O95">
        <f t="shared" si="7"/>
        <v>73.740000000000009</v>
      </c>
      <c r="P95" t="s">
        <v>8266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hidden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6"/>
        <v>1.04</v>
      </c>
      <c r="O96">
        <f t="shared" si="7"/>
        <v>21.67</v>
      </c>
      <c r="P96" t="s">
        <v>8266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hidden="1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6"/>
        <v>1.3142857142857143</v>
      </c>
      <c r="O97">
        <f t="shared" si="7"/>
        <v>21.91</v>
      </c>
      <c r="P97" t="s">
        <v>8266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7.6" hidden="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6"/>
        <v>1.1466666666666667</v>
      </c>
      <c r="O98">
        <f t="shared" si="7"/>
        <v>50.589999999999996</v>
      </c>
      <c r="P98" t="s">
        <v>8266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hidden="1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6"/>
        <v>1.0625</v>
      </c>
      <c r="O99">
        <f t="shared" si="7"/>
        <v>53.129999999999995</v>
      </c>
      <c r="P99" t="s">
        <v>8266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hidden="1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6"/>
        <v>1.0625</v>
      </c>
      <c r="O100">
        <f t="shared" si="7"/>
        <v>56.669999999999995</v>
      </c>
      <c r="P100" t="s">
        <v>8266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hidden="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6"/>
        <v>1.0601933333333333</v>
      </c>
      <c r="O101">
        <f t="shared" si="7"/>
        <v>40.78</v>
      </c>
      <c r="P101" t="s">
        <v>8266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hidden="1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6"/>
        <v>1</v>
      </c>
      <c r="O102">
        <f t="shared" si="7"/>
        <v>192.31</v>
      </c>
      <c r="P102" t="s">
        <v>8266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hidden="1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6"/>
        <v>1</v>
      </c>
      <c r="O103">
        <f t="shared" si="7"/>
        <v>100</v>
      </c>
      <c r="P103" t="s">
        <v>8266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hidden="1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6"/>
        <v>1.2775000000000001</v>
      </c>
      <c r="O104">
        <f t="shared" si="7"/>
        <v>117.93</v>
      </c>
      <c r="P104" t="s">
        <v>8266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2" hidden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6"/>
        <v>1.0515384615384615</v>
      </c>
      <c r="O105">
        <f t="shared" si="7"/>
        <v>27.900000000000002</v>
      </c>
      <c r="P105" t="s">
        <v>8266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hidden="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6"/>
        <v>1.2</v>
      </c>
      <c r="O106">
        <f t="shared" si="7"/>
        <v>60</v>
      </c>
      <c r="P106" t="s">
        <v>8266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hidden="1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6"/>
        <v>1.074090909090909</v>
      </c>
      <c r="O107">
        <f t="shared" si="7"/>
        <v>39.39</v>
      </c>
      <c r="P107" t="s">
        <v>8266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idden="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6"/>
        <v>1.0049999999999999</v>
      </c>
      <c r="O108">
        <f t="shared" si="7"/>
        <v>186.12</v>
      </c>
      <c r="P108" t="s">
        <v>8266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hidden="1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6"/>
        <v>1.0246666666666666</v>
      </c>
      <c r="O109">
        <f t="shared" si="7"/>
        <v>111.38000000000001</v>
      </c>
      <c r="P109" t="s">
        <v>8266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hidden="1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6"/>
        <v>2.4666666666666668</v>
      </c>
      <c r="O110">
        <f t="shared" si="7"/>
        <v>78.73</v>
      </c>
      <c r="P110" t="s">
        <v>8266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hidden="1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6"/>
        <v>2.1949999999999998</v>
      </c>
      <c r="O111">
        <f t="shared" si="7"/>
        <v>46.71</v>
      </c>
      <c r="P111" t="s">
        <v>8266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hidden="1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6"/>
        <v>1.3076923076923077</v>
      </c>
      <c r="O112">
        <f t="shared" si="7"/>
        <v>65.39</v>
      </c>
      <c r="P112" t="s">
        <v>8266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hidden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6"/>
        <v>1.5457142857142858</v>
      </c>
      <c r="O113">
        <f t="shared" si="7"/>
        <v>102.08</v>
      </c>
      <c r="P113" t="s">
        <v>8266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hidden="1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6"/>
        <v>1.04</v>
      </c>
      <c r="O114">
        <f t="shared" si="7"/>
        <v>64.2</v>
      </c>
      <c r="P114" t="s">
        <v>8266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hidden="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6"/>
        <v>1.41</v>
      </c>
      <c r="O115">
        <f t="shared" si="7"/>
        <v>90.39</v>
      </c>
      <c r="P115" t="s">
        <v>8266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hidden="1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6"/>
        <v>1.0333333333333334</v>
      </c>
      <c r="O116">
        <f t="shared" si="7"/>
        <v>88.58</v>
      </c>
      <c r="P116" t="s">
        <v>8266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idden="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6"/>
        <v>1.4044444444444444</v>
      </c>
      <c r="O117">
        <f t="shared" si="7"/>
        <v>28.73</v>
      </c>
      <c r="P117" t="s">
        <v>8266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hidden="1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6"/>
        <v>1.1365714285714286</v>
      </c>
      <c r="O118">
        <f t="shared" si="7"/>
        <v>69.790000000000006</v>
      </c>
      <c r="P118" t="s">
        <v>8266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.6" hidden="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6"/>
        <v>1.0049377777777779</v>
      </c>
      <c r="O119">
        <f t="shared" si="7"/>
        <v>167.48999999999998</v>
      </c>
      <c r="P119" t="s">
        <v>8266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hidden="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6"/>
        <v>1.1303159999999999</v>
      </c>
      <c r="O120">
        <f t="shared" si="7"/>
        <v>144.91999999999999</v>
      </c>
      <c r="P120" t="s">
        <v>8266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hidden="1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6"/>
        <v>1.0455692307692308</v>
      </c>
      <c r="O121">
        <f t="shared" si="7"/>
        <v>91.850000000000009</v>
      </c>
      <c r="P121" t="s">
        <v>8266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7.6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6"/>
        <v>1.4285714285714287E-4</v>
      </c>
      <c r="O122">
        <f t="shared" si="7"/>
        <v>10</v>
      </c>
      <c r="P122" t="s">
        <v>8267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7.6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6"/>
        <v>3.3333333333333332E-4</v>
      </c>
      <c r="O123">
        <f t="shared" si="7"/>
        <v>1</v>
      </c>
      <c r="P123" t="s">
        <v>8267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6"/>
        <v>0</v>
      </c>
      <c r="O124">
        <f t="shared" si="7"/>
        <v>0</v>
      </c>
      <c r="P124" t="s">
        <v>8267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6"/>
        <v>2.7454545454545453E-3</v>
      </c>
      <c r="O125">
        <f t="shared" si="7"/>
        <v>25.17</v>
      </c>
      <c r="P125" t="s">
        <v>8267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6"/>
        <v>0</v>
      </c>
      <c r="O126">
        <f t="shared" si="7"/>
        <v>0</v>
      </c>
      <c r="P126" t="s">
        <v>8267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6"/>
        <v>0.14000000000000001</v>
      </c>
      <c r="O127">
        <f t="shared" si="7"/>
        <v>11.67</v>
      </c>
      <c r="P127" t="s">
        <v>8267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6"/>
        <v>5.5480000000000002E-2</v>
      </c>
      <c r="O128">
        <f t="shared" si="7"/>
        <v>106.7</v>
      </c>
      <c r="P128" t="s">
        <v>8267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6"/>
        <v>2.375E-2</v>
      </c>
      <c r="O129">
        <f t="shared" si="7"/>
        <v>47.5</v>
      </c>
      <c r="P129" t="s">
        <v>8267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si="6"/>
        <v>1.8669999999999999E-2</v>
      </c>
      <c r="O130">
        <f t="shared" si="7"/>
        <v>311.17</v>
      </c>
      <c r="P130" t="s">
        <v>8267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7.6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ref="N131:N194" si="12">IFERROR((E131/D131),0)</f>
        <v>0</v>
      </c>
      <c r="O131">
        <f t="shared" ref="O131:O194" si="13">IFERROR((ROUNDUP((E131/L131),2)),0)</f>
        <v>0</v>
      </c>
      <c r="P131" t="s">
        <v>8267</v>
      </c>
      <c r="Q131" t="str">
        <f t="shared" ref="Q131:Q194" si="14">LEFT(P131,FIND("/",P131)-1)</f>
        <v>film &amp; video</v>
      </c>
      <c r="R131" t="str">
        <f t="shared" ref="R131:R194" si="15">RIGHT(P131,LEN(P131)-FIND("/",P131))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12"/>
        <v>0</v>
      </c>
      <c r="O132">
        <f t="shared" si="13"/>
        <v>0</v>
      </c>
      <c r="P132" t="s">
        <v>8267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12"/>
        <v>0</v>
      </c>
      <c r="O133">
        <f t="shared" si="13"/>
        <v>0</v>
      </c>
      <c r="P133" t="s">
        <v>8267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12"/>
        <v>9.5687499999999995E-2</v>
      </c>
      <c r="O134">
        <f t="shared" si="13"/>
        <v>94.51</v>
      </c>
      <c r="P134" t="s">
        <v>8267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12"/>
        <v>0</v>
      </c>
      <c r="O135">
        <f t="shared" si="13"/>
        <v>0</v>
      </c>
      <c r="P135" t="s">
        <v>8267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12"/>
        <v>0</v>
      </c>
      <c r="O136">
        <f t="shared" si="13"/>
        <v>0</v>
      </c>
      <c r="P136" t="s">
        <v>8267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12"/>
        <v>0.13433333333333333</v>
      </c>
      <c r="O137">
        <f t="shared" si="13"/>
        <v>80.599999999999994</v>
      </c>
      <c r="P137" t="s">
        <v>8267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7.6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12"/>
        <v>0</v>
      </c>
      <c r="O138">
        <f t="shared" si="13"/>
        <v>0</v>
      </c>
      <c r="P138" t="s">
        <v>8267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12"/>
        <v>0</v>
      </c>
      <c r="O139">
        <f t="shared" si="13"/>
        <v>0</v>
      </c>
      <c r="P139" t="s">
        <v>8267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12"/>
        <v>3.1413333333333335E-2</v>
      </c>
      <c r="O140">
        <f t="shared" si="13"/>
        <v>81.25</v>
      </c>
      <c r="P140" t="s">
        <v>8267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hidden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12"/>
        <v>1</v>
      </c>
      <c r="O141">
        <f t="shared" si="13"/>
        <v>500</v>
      </c>
      <c r="P141" t="s">
        <v>8267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12"/>
        <v>0</v>
      </c>
      <c r="O142">
        <f t="shared" si="13"/>
        <v>0</v>
      </c>
      <c r="P142" t="s">
        <v>8267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12"/>
        <v>0.10775</v>
      </c>
      <c r="O143">
        <f t="shared" si="13"/>
        <v>46.18</v>
      </c>
      <c r="P143" t="s">
        <v>8267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12"/>
        <v>3.3333333333333335E-3</v>
      </c>
      <c r="O144">
        <f t="shared" si="13"/>
        <v>10</v>
      </c>
      <c r="P144" t="s">
        <v>8267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12"/>
        <v>0</v>
      </c>
      <c r="O145">
        <f t="shared" si="13"/>
        <v>0</v>
      </c>
      <c r="P145" t="s">
        <v>8267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12"/>
        <v>0.27600000000000002</v>
      </c>
      <c r="O146">
        <f t="shared" si="13"/>
        <v>55.949999999999996</v>
      </c>
      <c r="P146" t="s">
        <v>8267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12"/>
        <v>7.5111111111111115E-2</v>
      </c>
      <c r="O147">
        <f t="shared" si="13"/>
        <v>37.559999999999995</v>
      </c>
      <c r="P147" t="s">
        <v>8267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12"/>
        <v>5.7499999999999999E-3</v>
      </c>
      <c r="O148">
        <f t="shared" si="13"/>
        <v>38.339999999999996</v>
      </c>
      <c r="P148" t="s">
        <v>8267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12"/>
        <v>0</v>
      </c>
      <c r="O149">
        <f t="shared" si="13"/>
        <v>0</v>
      </c>
      <c r="P149" t="s">
        <v>8267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12"/>
        <v>8.0000000000000004E-4</v>
      </c>
      <c r="O150">
        <f t="shared" si="13"/>
        <v>20</v>
      </c>
      <c r="P150" t="s">
        <v>8267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12"/>
        <v>9.1999999999999998E-3</v>
      </c>
      <c r="O151">
        <f t="shared" si="13"/>
        <v>15.34</v>
      </c>
      <c r="P151" t="s">
        <v>8267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12"/>
        <v>0.23163076923076922</v>
      </c>
      <c r="O152">
        <f t="shared" si="13"/>
        <v>449.44</v>
      </c>
      <c r="P152" t="s">
        <v>8267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12"/>
        <v>5.5999999999999995E-4</v>
      </c>
      <c r="O153">
        <f t="shared" si="13"/>
        <v>28</v>
      </c>
      <c r="P153" t="s">
        <v>8267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12"/>
        <v>7.8947368421052633E-5</v>
      </c>
      <c r="O154">
        <f t="shared" si="13"/>
        <v>15</v>
      </c>
      <c r="P154" t="s">
        <v>8267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12"/>
        <v>7.1799999999999998E-3</v>
      </c>
      <c r="O155">
        <f t="shared" si="13"/>
        <v>35.9</v>
      </c>
      <c r="P155" t="s">
        <v>8267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2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12"/>
        <v>2.6666666666666668E-2</v>
      </c>
      <c r="O156">
        <f t="shared" si="13"/>
        <v>13.34</v>
      </c>
      <c r="P156" t="s">
        <v>8267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12"/>
        <v>6.0000000000000002E-5</v>
      </c>
      <c r="O157">
        <f t="shared" si="13"/>
        <v>20.25</v>
      </c>
      <c r="P157" t="s">
        <v>8267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7.6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12"/>
        <v>5.0999999999999997E-2</v>
      </c>
      <c r="O158">
        <f t="shared" si="13"/>
        <v>119</v>
      </c>
      <c r="P158" t="s">
        <v>8267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12"/>
        <v>2.671118530884808E-3</v>
      </c>
      <c r="O159">
        <f t="shared" si="13"/>
        <v>4</v>
      </c>
      <c r="P159" t="s">
        <v>8267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12"/>
        <v>0</v>
      </c>
      <c r="O160">
        <f t="shared" si="13"/>
        <v>0</v>
      </c>
      <c r="P160" t="s">
        <v>8267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12"/>
        <v>2.0000000000000002E-5</v>
      </c>
      <c r="O161">
        <f t="shared" si="13"/>
        <v>10</v>
      </c>
      <c r="P161" t="s">
        <v>8267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12"/>
        <v>0</v>
      </c>
      <c r="O162">
        <f t="shared" si="13"/>
        <v>0</v>
      </c>
      <c r="P162" t="s">
        <v>8268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12"/>
        <v>1E-4</v>
      </c>
      <c r="O163">
        <f t="shared" si="13"/>
        <v>5</v>
      </c>
      <c r="P163" t="s">
        <v>8268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12"/>
        <v>0.15535714285714286</v>
      </c>
      <c r="O164">
        <f t="shared" si="13"/>
        <v>43.5</v>
      </c>
      <c r="P164" t="s">
        <v>8268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12"/>
        <v>0</v>
      </c>
      <c r="O165">
        <f t="shared" si="13"/>
        <v>0</v>
      </c>
      <c r="P165" t="s">
        <v>8268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12"/>
        <v>5.3333333333333332E-3</v>
      </c>
      <c r="O166">
        <f t="shared" si="13"/>
        <v>91.43</v>
      </c>
      <c r="P166" t="s">
        <v>8268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12"/>
        <v>0</v>
      </c>
      <c r="O167">
        <f t="shared" si="13"/>
        <v>0</v>
      </c>
      <c r="P167" t="s">
        <v>8268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12"/>
        <v>0.6</v>
      </c>
      <c r="O168">
        <f t="shared" si="13"/>
        <v>3000</v>
      </c>
      <c r="P168" t="s">
        <v>8268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12"/>
        <v>1E-4</v>
      </c>
      <c r="O169">
        <f t="shared" si="13"/>
        <v>5.5</v>
      </c>
      <c r="P169" t="s">
        <v>8268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12"/>
        <v>4.0625000000000001E-2</v>
      </c>
      <c r="O170">
        <f t="shared" si="13"/>
        <v>108.34</v>
      </c>
      <c r="P170" t="s">
        <v>8268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12"/>
        <v>0.224</v>
      </c>
      <c r="O171">
        <f t="shared" si="13"/>
        <v>56</v>
      </c>
      <c r="P171" t="s">
        <v>8268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12"/>
        <v>3.2500000000000001E-2</v>
      </c>
      <c r="O172">
        <f t="shared" si="13"/>
        <v>32.5</v>
      </c>
      <c r="P172" t="s">
        <v>8268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12"/>
        <v>2.0000000000000002E-5</v>
      </c>
      <c r="O173">
        <f t="shared" si="13"/>
        <v>1</v>
      </c>
      <c r="P173" t="s">
        <v>8268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12"/>
        <v>0</v>
      </c>
      <c r="O174">
        <f t="shared" si="13"/>
        <v>0</v>
      </c>
      <c r="P174" t="s">
        <v>8268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12"/>
        <v>0</v>
      </c>
      <c r="O175">
        <f t="shared" si="13"/>
        <v>0</v>
      </c>
      <c r="P175" t="s">
        <v>8268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12"/>
        <v>0</v>
      </c>
      <c r="O176">
        <f t="shared" si="13"/>
        <v>0</v>
      </c>
      <c r="P176" t="s">
        <v>8268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12"/>
        <v>6.4850000000000005E-2</v>
      </c>
      <c r="O177">
        <f t="shared" si="13"/>
        <v>49.89</v>
      </c>
      <c r="P177" t="s">
        <v>8268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12"/>
        <v>0</v>
      </c>
      <c r="O178">
        <f t="shared" si="13"/>
        <v>0</v>
      </c>
      <c r="P178" t="s">
        <v>8268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12"/>
        <v>0.4</v>
      </c>
      <c r="O179">
        <f t="shared" si="13"/>
        <v>25.720000000000002</v>
      </c>
      <c r="P179" t="s">
        <v>8268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12"/>
        <v>0</v>
      </c>
      <c r="O180">
        <f t="shared" si="13"/>
        <v>0</v>
      </c>
      <c r="P180" t="s">
        <v>8268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12"/>
        <v>0.2</v>
      </c>
      <c r="O181">
        <f t="shared" si="13"/>
        <v>100</v>
      </c>
      <c r="P181" t="s">
        <v>8268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12"/>
        <v>0.33416666666666667</v>
      </c>
      <c r="O182">
        <f t="shared" si="13"/>
        <v>30.85</v>
      </c>
      <c r="P182" t="s">
        <v>8268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12"/>
        <v>0.21092608822670172</v>
      </c>
      <c r="O183">
        <f t="shared" si="13"/>
        <v>180.5</v>
      </c>
      <c r="P183" t="s">
        <v>8268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12"/>
        <v>0</v>
      </c>
      <c r="O184">
        <f t="shared" si="13"/>
        <v>0</v>
      </c>
      <c r="P184" t="s">
        <v>8268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12"/>
        <v>0.35855999999999999</v>
      </c>
      <c r="O185">
        <f t="shared" si="13"/>
        <v>373.5</v>
      </c>
      <c r="P185" t="s">
        <v>8268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12"/>
        <v>3.4000000000000002E-2</v>
      </c>
      <c r="O186">
        <f t="shared" si="13"/>
        <v>25.5</v>
      </c>
      <c r="P186" t="s">
        <v>8268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12"/>
        <v>5.5E-2</v>
      </c>
      <c r="O187">
        <f t="shared" si="13"/>
        <v>220</v>
      </c>
      <c r="P187" t="s">
        <v>8268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12"/>
        <v>0</v>
      </c>
      <c r="O188">
        <f t="shared" si="13"/>
        <v>0</v>
      </c>
      <c r="P188" t="s">
        <v>8268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12"/>
        <v>0.16</v>
      </c>
      <c r="O189">
        <f t="shared" si="13"/>
        <v>160</v>
      </c>
      <c r="P189" t="s">
        <v>8268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12"/>
        <v>0</v>
      </c>
      <c r="O190">
        <f t="shared" si="13"/>
        <v>0</v>
      </c>
      <c r="P190" t="s">
        <v>8268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12"/>
        <v>6.8999999999999997E-4</v>
      </c>
      <c r="O191">
        <f t="shared" si="13"/>
        <v>69</v>
      </c>
      <c r="P191" t="s">
        <v>8268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12"/>
        <v>4.1666666666666666E-3</v>
      </c>
      <c r="O192">
        <f t="shared" si="13"/>
        <v>50</v>
      </c>
      <c r="P192" t="s">
        <v>8268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12"/>
        <v>0.05</v>
      </c>
      <c r="O193">
        <f t="shared" si="13"/>
        <v>83.34</v>
      </c>
      <c r="P193" t="s">
        <v>8268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si="12"/>
        <v>1.7E-5</v>
      </c>
      <c r="O194">
        <f t="shared" si="13"/>
        <v>5.67</v>
      </c>
      <c r="P194" t="s">
        <v>8268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ref="N195:N258" si="18">IFERROR((E195/D195),0)</f>
        <v>0</v>
      </c>
      <c r="O195">
        <f t="shared" ref="O195:O258" si="19">IFERROR((ROUNDUP((E195/L195),2)),0)</f>
        <v>0</v>
      </c>
      <c r="P195" t="s">
        <v>8268</v>
      </c>
      <c r="Q195" t="str">
        <f t="shared" ref="Q195:Q258" si="20">LEFT(P195,FIND("/",P195)-1)</f>
        <v>film &amp; video</v>
      </c>
      <c r="R195" t="str">
        <f t="shared" ref="R195:R258" si="21">RIGHT(P195,LEN(P195)-FIND("/",P195))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8"/>
        <v>1.1999999999999999E-3</v>
      </c>
      <c r="O196">
        <f t="shared" si="19"/>
        <v>1</v>
      </c>
      <c r="P196" t="s">
        <v>8268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8"/>
        <v>0</v>
      </c>
      <c r="O197">
        <f t="shared" si="19"/>
        <v>0</v>
      </c>
      <c r="P197" t="s">
        <v>8268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8"/>
        <v>0.41857142857142859</v>
      </c>
      <c r="O198">
        <f t="shared" si="19"/>
        <v>77.11</v>
      </c>
      <c r="P198" t="s">
        <v>8268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8"/>
        <v>0.1048</v>
      </c>
      <c r="O199">
        <f t="shared" si="19"/>
        <v>32.75</v>
      </c>
      <c r="P199" t="s">
        <v>8268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8"/>
        <v>1.116E-2</v>
      </c>
      <c r="O200">
        <f t="shared" si="19"/>
        <v>46.5</v>
      </c>
      <c r="P200" t="s">
        <v>8268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8"/>
        <v>0</v>
      </c>
      <c r="O201">
        <f t="shared" si="19"/>
        <v>0</v>
      </c>
      <c r="P201" t="s">
        <v>8268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8"/>
        <v>0.26192500000000002</v>
      </c>
      <c r="O202">
        <f t="shared" si="19"/>
        <v>87.31</v>
      </c>
      <c r="P202" t="s">
        <v>8268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8"/>
        <v>0.58461538461538465</v>
      </c>
      <c r="O203">
        <f t="shared" si="19"/>
        <v>54.29</v>
      </c>
      <c r="P203" t="s">
        <v>8268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8"/>
        <v>0</v>
      </c>
      <c r="O204">
        <f t="shared" si="19"/>
        <v>0</v>
      </c>
      <c r="P204" t="s">
        <v>8268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8"/>
        <v>0.2984</v>
      </c>
      <c r="O205">
        <f t="shared" si="19"/>
        <v>93.25</v>
      </c>
      <c r="P205" t="s">
        <v>8268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8"/>
        <v>0.50721666666666665</v>
      </c>
      <c r="O206">
        <f t="shared" si="19"/>
        <v>117.69000000000001</v>
      </c>
      <c r="P206" t="s">
        <v>8268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8"/>
        <v>0.16250000000000001</v>
      </c>
      <c r="O207">
        <f t="shared" si="19"/>
        <v>76.48</v>
      </c>
      <c r="P207" t="s">
        <v>8268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8"/>
        <v>0</v>
      </c>
      <c r="O208">
        <f t="shared" si="19"/>
        <v>0</v>
      </c>
      <c r="P208" t="s">
        <v>8268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8"/>
        <v>0.15214285714285714</v>
      </c>
      <c r="O209">
        <f t="shared" si="19"/>
        <v>163.85</v>
      </c>
      <c r="P209" t="s">
        <v>8268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8"/>
        <v>0</v>
      </c>
      <c r="O210">
        <f t="shared" si="19"/>
        <v>0</v>
      </c>
      <c r="P210" t="s">
        <v>8268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8"/>
        <v>0</v>
      </c>
      <c r="O211">
        <f t="shared" si="19"/>
        <v>0</v>
      </c>
      <c r="P211" t="s">
        <v>8268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8"/>
        <v>0.2525</v>
      </c>
      <c r="O212">
        <f t="shared" si="19"/>
        <v>91.820000000000007</v>
      </c>
      <c r="P212" t="s">
        <v>8268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8"/>
        <v>0.44600000000000001</v>
      </c>
      <c r="O213">
        <f t="shared" si="19"/>
        <v>185.84</v>
      </c>
      <c r="P213" t="s">
        <v>8268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8"/>
        <v>1.5873015873015873E-4</v>
      </c>
      <c r="O214">
        <f t="shared" si="19"/>
        <v>1</v>
      </c>
      <c r="P214" t="s">
        <v>8268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8"/>
        <v>4.0000000000000002E-4</v>
      </c>
      <c r="O215">
        <f t="shared" si="19"/>
        <v>20</v>
      </c>
      <c r="P215" t="s">
        <v>8268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8"/>
        <v>8.0000000000000007E-5</v>
      </c>
      <c r="O216">
        <f t="shared" si="19"/>
        <v>1</v>
      </c>
      <c r="P216" t="s">
        <v>8268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8"/>
        <v>2.2727272727272726E-3</v>
      </c>
      <c r="O217">
        <f t="shared" si="19"/>
        <v>10</v>
      </c>
      <c r="P217" t="s">
        <v>8268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8"/>
        <v>0.55698440000000005</v>
      </c>
      <c r="O218">
        <f t="shared" si="19"/>
        <v>331.53999999999996</v>
      </c>
      <c r="P218" t="s">
        <v>8268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8"/>
        <v>0.11942999999999999</v>
      </c>
      <c r="O219">
        <f t="shared" si="19"/>
        <v>314.28999999999996</v>
      </c>
      <c r="P219" t="s">
        <v>8268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8"/>
        <v>0.02</v>
      </c>
      <c r="O220">
        <f t="shared" si="19"/>
        <v>100</v>
      </c>
      <c r="P220" t="s">
        <v>8268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8"/>
        <v>0.17630000000000001</v>
      </c>
      <c r="O221">
        <f t="shared" si="19"/>
        <v>115.99000000000001</v>
      </c>
      <c r="P221" t="s">
        <v>8268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8"/>
        <v>7.1999999999999998E-3</v>
      </c>
      <c r="O222">
        <f t="shared" si="19"/>
        <v>120</v>
      </c>
      <c r="P222" t="s">
        <v>8268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8"/>
        <v>0</v>
      </c>
      <c r="O223">
        <f t="shared" si="19"/>
        <v>0</v>
      </c>
      <c r="P223" t="s">
        <v>8268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8"/>
        <v>0.13</v>
      </c>
      <c r="O224">
        <f t="shared" si="19"/>
        <v>65</v>
      </c>
      <c r="P224" t="s">
        <v>8268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8"/>
        <v>0</v>
      </c>
      <c r="O225">
        <f t="shared" si="19"/>
        <v>0</v>
      </c>
      <c r="P225" t="s">
        <v>8268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8"/>
        <v>0</v>
      </c>
      <c r="O226">
        <f t="shared" si="19"/>
        <v>0</v>
      </c>
      <c r="P226" t="s">
        <v>8268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8"/>
        <v>0</v>
      </c>
      <c r="O227">
        <f t="shared" si="19"/>
        <v>0</v>
      </c>
      <c r="P227" t="s">
        <v>8268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8"/>
        <v>8.6206896551724137E-3</v>
      </c>
      <c r="O228">
        <f t="shared" si="19"/>
        <v>125</v>
      </c>
      <c r="P228" t="s">
        <v>8268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8"/>
        <v>0</v>
      </c>
      <c r="O229">
        <f t="shared" si="19"/>
        <v>0</v>
      </c>
      <c r="P229" t="s">
        <v>8268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8"/>
        <v>0</v>
      </c>
      <c r="O230">
        <f t="shared" si="19"/>
        <v>0</v>
      </c>
      <c r="P230" t="s">
        <v>8268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8"/>
        <v>0</v>
      </c>
      <c r="O231">
        <f t="shared" si="19"/>
        <v>0</v>
      </c>
      <c r="P231" t="s">
        <v>8268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8"/>
        <v>4.0000000000000001E-3</v>
      </c>
      <c r="O232">
        <f t="shared" si="19"/>
        <v>30</v>
      </c>
      <c r="P232" t="s">
        <v>8268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8"/>
        <v>0</v>
      </c>
      <c r="O233">
        <f t="shared" si="19"/>
        <v>0</v>
      </c>
      <c r="P233" t="s">
        <v>8268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8"/>
        <v>2.75E-2</v>
      </c>
      <c r="O234">
        <f t="shared" si="19"/>
        <v>15.72</v>
      </c>
      <c r="P234" t="s">
        <v>8268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8"/>
        <v>0</v>
      </c>
      <c r="O235">
        <f t="shared" si="19"/>
        <v>0</v>
      </c>
      <c r="P235" t="s">
        <v>8268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8"/>
        <v>0.40100000000000002</v>
      </c>
      <c r="O236">
        <f t="shared" si="19"/>
        <v>80.2</v>
      </c>
      <c r="P236" t="s">
        <v>8268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8"/>
        <v>0</v>
      </c>
      <c r="O237">
        <f t="shared" si="19"/>
        <v>0</v>
      </c>
      <c r="P237" t="s">
        <v>8268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8"/>
        <v>0</v>
      </c>
      <c r="O238">
        <f t="shared" si="19"/>
        <v>0</v>
      </c>
      <c r="P238" t="s">
        <v>8268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8"/>
        <v>3.3333333333333335E-3</v>
      </c>
      <c r="O239">
        <f t="shared" si="19"/>
        <v>50</v>
      </c>
      <c r="P239" t="s">
        <v>8268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8"/>
        <v>0</v>
      </c>
      <c r="O240">
        <f t="shared" si="19"/>
        <v>0</v>
      </c>
      <c r="P240" t="s">
        <v>8268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8"/>
        <v>0.25</v>
      </c>
      <c r="O241">
        <f t="shared" si="19"/>
        <v>50</v>
      </c>
      <c r="P241" t="s">
        <v>8268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7.6" hidden="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8"/>
        <v>1.0763413333333334</v>
      </c>
      <c r="O242">
        <f t="shared" si="19"/>
        <v>117.85000000000001</v>
      </c>
      <c r="P242" t="s">
        <v>8269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hidden="1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8"/>
        <v>1.1263736263736264</v>
      </c>
      <c r="O243">
        <f t="shared" si="19"/>
        <v>109.05000000000001</v>
      </c>
      <c r="P243" t="s">
        <v>8269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hidden="1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8"/>
        <v>1.1346153846153846</v>
      </c>
      <c r="O244">
        <f t="shared" si="19"/>
        <v>73.02000000000001</v>
      </c>
      <c r="P244" t="s">
        <v>8269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hidden="1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8"/>
        <v>1.0259199999999999</v>
      </c>
      <c r="O245">
        <f t="shared" si="19"/>
        <v>78.2</v>
      </c>
      <c r="P245" t="s">
        <v>8269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hidden="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8"/>
        <v>1.1375714285714287</v>
      </c>
      <c r="O246">
        <f t="shared" si="19"/>
        <v>47.4</v>
      </c>
      <c r="P246" t="s">
        <v>8269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hidden="1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8"/>
        <v>1.0371999999999999</v>
      </c>
      <c r="O247">
        <f t="shared" si="19"/>
        <v>54.03</v>
      </c>
      <c r="P247" t="s">
        <v>8269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hidden="1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8"/>
        <v>3.0546000000000002</v>
      </c>
      <c r="O248">
        <f t="shared" si="19"/>
        <v>68.490000000000009</v>
      </c>
      <c r="P248" t="s">
        <v>8269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hidden="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8"/>
        <v>1.341</v>
      </c>
      <c r="O249">
        <f t="shared" si="19"/>
        <v>108.15</v>
      </c>
      <c r="P249" t="s">
        <v>8269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hidden="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8"/>
        <v>1.0133294117647058</v>
      </c>
      <c r="O250">
        <f t="shared" si="19"/>
        <v>589.96</v>
      </c>
      <c r="P250" t="s">
        <v>8269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hidden="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8"/>
        <v>1.1292</v>
      </c>
      <c r="O251">
        <f t="shared" si="19"/>
        <v>48.059999999999995</v>
      </c>
      <c r="P251" t="s">
        <v>8269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hidden="1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8"/>
        <v>1.0558333333333334</v>
      </c>
      <c r="O252">
        <f t="shared" si="19"/>
        <v>72.490000000000009</v>
      </c>
      <c r="P252" t="s">
        <v>8269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hidden="1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8"/>
        <v>1.2557142857142858</v>
      </c>
      <c r="O253">
        <f t="shared" si="19"/>
        <v>57.08</v>
      </c>
      <c r="P253" t="s">
        <v>8269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hidden="1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8"/>
        <v>1.8455999999999999</v>
      </c>
      <c r="O254">
        <f t="shared" si="19"/>
        <v>85.45</v>
      </c>
      <c r="P254" t="s">
        <v>8269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7.6" hidden="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8"/>
        <v>1.0073333333333334</v>
      </c>
      <c r="O255">
        <f t="shared" si="19"/>
        <v>215.85999999999999</v>
      </c>
      <c r="P255" t="s">
        <v>8269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hidden="1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8"/>
        <v>1.1694724999999999</v>
      </c>
      <c r="O256">
        <f t="shared" si="19"/>
        <v>89.39</v>
      </c>
      <c r="P256" t="s">
        <v>8269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hidden="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8"/>
        <v>1.0673325</v>
      </c>
      <c r="O257">
        <f t="shared" si="19"/>
        <v>45.419999999999995</v>
      </c>
      <c r="P257" t="s">
        <v>8269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hidden="1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si="18"/>
        <v>1.391</v>
      </c>
      <c r="O258">
        <f t="shared" si="19"/>
        <v>65.760000000000005</v>
      </c>
      <c r="P258" t="s">
        <v>8269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hidden="1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ref="N259:N322" si="24">IFERROR((E259/D259),0)</f>
        <v>1.0672648571428571</v>
      </c>
      <c r="O259">
        <f t="shared" ref="O259:O322" si="25">IFERROR((ROUNDUP((E259/L259),2)),0)</f>
        <v>66.710000000000008</v>
      </c>
      <c r="P259" t="s">
        <v>8269</v>
      </c>
      <c r="Q259" t="str">
        <f t="shared" ref="Q259:Q322" si="26">LEFT(P259,FIND("/",P259)-1)</f>
        <v>film &amp; video</v>
      </c>
      <c r="R259" t="str">
        <f t="shared" ref="R259:R322" si="27">RIGHT(P259,LEN(P259)-FIND("/",P259))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hidden="1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24"/>
        <v>1.9114</v>
      </c>
      <c r="O260">
        <f t="shared" si="25"/>
        <v>83.350000000000009</v>
      </c>
      <c r="P260" t="s">
        <v>8269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7.6" hidden="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24"/>
        <v>1.3193789333333332</v>
      </c>
      <c r="O261">
        <f t="shared" si="25"/>
        <v>105.05000000000001</v>
      </c>
      <c r="P261" t="s">
        <v>8269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hidden="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24"/>
        <v>1.0640000000000001</v>
      </c>
      <c r="O262">
        <f t="shared" si="25"/>
        <v>120.91000000000001</v>
      </c>
      <c r="P262" t="s">
        <v>8269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hidden="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24"/>
        <v>1.0740000000000001</v>
      </c>
      <c r="O263">
        <f t="shared" si="25"/>
        <v>97.64</v>
      </c>
      <c r="P263" t="s">
        <v>8269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hidden="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24"/>
        <v>2.4</v>
      </c>
      <c r="O264">
        <f t="shared" si="25"/>
        <v>41.379999999999995</v>
      </c>
      <c r="P264" t="s">
        <v>8269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hidden="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24"/>
        <v>1.1808107999999999</v>
      </c>
      <c r="O265">
        <f t="shared" si="25"/>
        <v>30.66</v>
      </c>
      <c r="P265" t="s">
        <v>8269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hidden="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24"/>
        <v>1.1819999999999999</v>
      </c>
      <c r="O266">
        <f t="shared" si="25"/>
        <v>64.95</v>
      </c>
      <c r="P266" t="s">
        <v>8269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hidden="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24"/>
        <v>1.111</v>
      </c>
      <c r="O267">
        <f t="shared" si="25"/>
        <v>95.78</v>
      </c>
      <c r="P267" t="s">
        <v>8269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hidden="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24"/>
        <v>1.4550000000000001</v>
      </c>
      <c r="O268">
        <f t="shared" si="25"/>
        <v>40.419999999999995</v>
      </c>
      <c r="P268" t="s">
        <v>8269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hidden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24"/>
        <v>1.3162883248730965</v>
      </c>
      <c r="O269">
        <f t="shared" si="25"/>
        <v>78.58</v>
      </c>
      <c r="P269" t="s">
        <v>8269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hidden="1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24"/>
        <v>1.1140000000000001</v>
      </c>
      <c r="O270">
        <f t="shared" si="25"/>
        <v>50.19</v>
      </c>
      <c r="P270" t="s">
        <v>8269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hidden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24"/>
        <v>1.4723377</v>
      </c>
      <c r="O271">
        <f t="shared" si="25"/>
        <v>92.26</v>
      </c>
      <c r="P271" t="s">
        <v>8269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hidden="1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24"/>
        <v>1.5260869565217392</v>
      </c>
      <c r="O272">
        <f t="shared" si="25"/>
        <v>57.55</v>
      </c>
      <c r="P272" t="s">
        <v>8269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hidden="1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24"/>
        <v>1.0468</v>
      </c>
      <c r="O273">
        <f t="shared" si="25"/>
        <v>109.43</v>
      </c>
      <c r="P273" t="s">
        <v>8269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hidden="1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24"/>
        <v>1.7743366666666667</v>
      </c>
      <c r="O274">
        <f t="shared" si="25"/>
        <v>81.900000000000006</v>
      </c>
      <c r="P274" t="s">
        <v>8269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hidden="1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24"/>
        <v>1.077758</v>
      </c>
      <c r="O275">
        <f t="shared" si="25"/>
        <v>45.669999999999995</v>
      </c>
      <c r="P275" t="s">
        <v>8269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hidden="1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24"/>
        <v>1.56</v>
      </c>
      <c r="O276">
        <f t="shared" si="25"/>
        <v>55.23</v>
      </c>
      <c r="P276" t="s">
        <v>8269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hidden="1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24"/>
        <v>1.08395</v>
      </c>
      <c r="O277">
        <f t="shared" si="25"/>
        <v>65.300000000000011</v>
      </c>
      <c r="P277" t="s">
        <v>8269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hidden="1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24"/>
        <v>1.476</v>
      </c>
      <c r="O278">
        <f t="shared" si="25"/>
        <v>95.23</v>
      </c>
      <c r="P278" t="s">
        <v>8269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hidden="1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24"/>
        <v>1.1038153846153846</v>
      </c>
      <c r="O279">
        <f t="shared" si="25"/>
        <v>75.45</v>
      </c>
      <c r="P279" t="s">
        <v>8269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hidden="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24"/>
        <v>1.5034814814814814</v>
      </c>
      <c r="O280">
        <f t="shared" si="25"/>
        <v>97.820000000000007</v>
      </c>
      <c r="P280" t="s">
        <v>8269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hidden="1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24"/>
        <v>1.5731829411764706</v>
      </c>
      <c r="O281">
        <f t="shared" si="25"/>
        <v>87.690000000000012</v>
      </c>
      <c r="P281" t="s">
        <v>8269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hidden="1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24"/>
        <v>1.5614399999999999</v>
      </c>
      <c r="O282">
        <f t="shared" si="25"/>
        <v>54.75</v>
      </c>
      <c r="P282" t="s">
        <v>8269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hidden="1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24"/>
        <v>1.2058763636363636</v>
      </c>
      <c r="O283">
        <f t="shared" si="25"/>
        <v>83.960000000000008</v>
      </c>
      <c r="P283" t="s">
        <v>8269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hidden="1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24"/>
        <v>1.0118888888888888</v>
      </c>
      <c r="O284">
        <f t="shared" si="25"/>
        <v>254.39</v>
      </c>
      <c r="P284" t="s">
        <v>8269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hidden="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24"/>
        <v>1.142725</v>
      </c>
      <c r="O285">
        <f t="shared" si="25"/>
        <v>101.83</v>
      </c>
      <c r="P285" t="s">
        <v>8269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hidden="1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24"/>
        <v>1.0462615</v>
      </c>
      <c r="O286">
        <f t="shared" si="25"/>
        <v>55.07</v>
      </c>
      <c r="P286" t="s">
        <v>8269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hidden="1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24"/>
        <v>2.2882507142857142</v>
      </c>
      <c r="O287">
        <f t="shared" si="25"/>
        <v>56.91</v>
      </c>
      <c r="P287" t="s">
        <v>8269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hidden="1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24"/>
        <v>1.0915333333333332</v>
      </c>
      <c r="O288">
        <f t="shared" si="25"/>
        <v>121.29</v>
      </c>
      <c r="P288" t="s">
        <v>8269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hidden="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24"/>
        <v>1.7629999999999999</v>
      </c>
      <c r="O289">
        <f t="shared" si="25"/>
        <v>91.190000000000012</v>
      </c>
      <c r="P289" t="s">
        <v>8269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hidden="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24"/>
        <v>1.0321061999999999</v>
      </c>
      <c r="O290">
        <f t="shared" si="25"/>
        <v>115.45</v>
      </c>
      <c r="P290" t="s">
        <v>8269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hidden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24"/>
        <v>1.0482</v>
      </c>
      <c r="O291">
        <f t="shared" si="25"/>
        <v>67.78</v>
      </c>
      <c r="P291" t="s">
        <v>8269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hidden="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24"/>
        <v>1.0668444444444445</v>
      </c>
      <c r="O292">
        <f t="shared" si="25"/>
        <v>28.580000000000002</v>
      </c>
      <c r="P292" t="s">
        <v>8269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hidden="1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24"/>
        <v>1.2001999999999999</v>
      </c>
      <c r="O293">
        <f t="shared" si="25"/>
        <v>46.89</v>
      </c>
      <c r="P293" t="s">
        <v>8269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7.6" hidden="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24"/>
        <v>1.0150693333333334</v>
      </c>
      <c r="O294">
        <f t="shared" si="25"/>
        <v>154.42999999999998</v>
      </c>
      <c r="P294" t="s">
        <v>8269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hidden="1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24"/>
        <v>1.0138461538461538</v>
      </c>
      <c r="O295">
        <f t="shared" si="25"/>
        <v>201.23</v>
      </c>
      <c r="P295" t="s">
        <v>8269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" hidden="1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24"/>
        <v>1</v>
      </c>
      <c r="O296">
        <f t="shared" si="25"/>
        <v>100</v>
      </c>
      <c r="P296" t="s">
        <v>8269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hidden="1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24"/>
        <v>1.3310911999999999</v>
      </c>
      <c r="O297">
        <f t="shared" si="25"/>
        <v>100.09</v>
      </c>
      <c r="P297" t="s">
        <v>8269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hidden="1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24"/>
        <v>1.187262</v>
      </c>
      <c r="O298">
        <f t="shared" si="25"/>
        <v>230.09</v>
      </c>
      <c r="P298" t="s">
        <v>8269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hidden="1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24"/>
        <v>1.0064</v>
      </c>
      <c r="O299">
        <f t="shared" si="25"/>
        <v>141.75</v>
      </c>
      <c r="P299" t="s">
        <v>8269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hidden="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24"/>
        <v>1.089324126984127</v>
      </c>
      <c r="O300">
        <f t="shared" si="25"/>
        <v>56.35</v>
      </c>
      <c r="P300" t="s">
        <v>8269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7.6" hidden="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24"/>
        <v>1.789525</v>
      </c>
      <c r="O301">
        <f t="shared" si="25"/>
        <v>73.350000000000009</v>
      </c>
      <c r="P301" t="s">
        <v>8269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hidden="1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24"/>
        <v>1.0172264</v>
      </c>
      <c r="O302">
        <f t="shared" si="25"/>
        <v>85.34</v>
      </c>
      <c r="P302" t="s">
        <v>8269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hidden="1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24"/>
        <v>1.1873499999999999</v>
      </c>
      <c r="O303">
        <f t="shared" si="25"/>
        <v>61.5</v>
      </c>
      <c r="P303" t="s">
        <v>8269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hidden="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24"/>
        <v>1.0045999999999999</v>
      </c>
      <c r="O304">
        <f t="shared" si="25"/>
        <v>93.02000000000001</v>
      </c>
      <c r="P304" t="s">
        <v>8269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hidden="1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24"/>
        <v>1.3746666666666667</v>
      </c>
      <c r="O305">
        <f t="shared" si="25"/>
        <v>50.3</v>
      </c>
      <c r="P305" t="s">
        <v>8269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hidden="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24"/>
        <v>2.3164705882352941</v>
      </c>
      <c r="O306">
        <f t="shared" si="25"/>
        <v>106.44000000000001</v>
      </c>
      <c r="P306" t="s">
        <v>8269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2" hidden="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24"/>
        <v>1.3033333333333332</v>
      </c>
      <c r="O307">
        <f t="shared" si="25"/>
        <v>51.72</v>
      </c>
      <c r="P307" t="s">
        <v>8269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hidden="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24"/>
        <v>2.9289999999999998</v>
      </c>
      <c r="O308">
        <f t="shared" si="25"/>
        <v>36.619999999999997</v>
      </c>
      <c r="P308" t="s">
        <v>8269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idden="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24"/>
        <v>1.1131818181818183</v>
      </c>
      <c r="O309">
        <f t="shared" si="25"/>
        <v>42.519999999999996</v>
      </c>
      <c r="P309" t="s">
        <v>8269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hidden="1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24"/>
        <v>1.0556666666666668</v>
      </c>
      <c r="O310">
        <f t="shared" si="25"/>
        <v>62.72</v>
      </c>
      <c r="P310" t="s">
        <v>8269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hidden="1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24"/>
        <v>1.1894444444444445</v>
      </c>
      <c r="O311">
        <f t="shared" si="25"/>
        <v>89.960000000000008</v>
      </c>
      <c r="P311" t="s">
        <v>8269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hidden="1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24"/>
        <v>1.04129</v>
      </c>
      <c r="O312">
        <f t="shared" si="25"/>
        <v>28.930000000000003</v>
      </c>
      <c r="P312" t="s">
        <v>8269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hidden="1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24"/>
        <v>1.0410165</v>
      </c>
      <c r="O313">
        <f t="shared" si="25"/>
        <v>138.81</v>
      </c>
      <c r="P313" t="s">
        <v>8269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7.6" hidden="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24"/>
        <v>1.1187499999999999</v>
      </c>
      <c r="O314">
        <f t="shared" si="25"/>
        <v>61.309999999999995</v>
      </c>
      <c r="P314" t="s">
        <v>8269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hidden="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24"/>
        <v>1.0473529411764706</v>
      </c>
      <c r="O315">
        <f t="shared" si="25"/>
        <v>80.210000000000008</v>
      </c>
      <c r="P315" t="s">
        <v>8269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hidden="1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24"/>
        <v>3.8515000000000001</v>
      </c>
      <c r="O316">
        <f t="shared" si="25"/>
        <v>32.1</v>
      </c>
      <c r="P316" t="s">
        <v>8269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hidden="1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24"/>
        <v>1.01248</v>
      </c>
      <c r="O317">
        <f t="shared" si="25"/>
        <v>200.89</v>
      </c>
      <c r="P317" t="s">
        <v>8269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hidden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24"/>
        <v>1.1377333333333333</v>
      </c>
      <c r="O318">
        <f t="shared" si="25"/>
        <v>108.02000000000001</v>
      </c>
      <c r="P318" t="s">
        <v>8269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hidden="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24"/>
        <v>1.0080333333333333</v>
      </c>
      <c r="O319">
        <f t="shared" si="25"/>
        <v>95.7</v>
      </c>
      <c r="P319" t="s">
        <v>8269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hidden="1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24"/>
        <v>2.8332000000000002</v>
      </c>
      <c r="O320">
        <f t="shared" si="25"/>
        <v>49.89</v>
      </c>
      <c r="P320" t="s">
        <v>8269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hidden="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24"/>
        <v>1.1268</v>
      </c>
      <c r="O321">
        <f t="shared" si="25"/>
        <v>110.48</v>
      </c>
      <c r="P321" t="s">
        <v>8269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hidden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si="24"/>
        <v>1.0658000000000001</v>
      </c>
      <c r="O322">
        <f t="shared" si="25"/>
        <v>134.91999999999999</v>
      </c>
      <c r="P322" t="s">
        <v>8269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hidden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ref="N323:N386" si="30">IFERROR((E323/D323),0)</f>
        <v>1.0266285714285714</v>
      </c>
      <c r="O323">
        <f t="shared" ref="O323:O386" si="31">IFERROR((ROUNDUP((E323/L323),2)),0)</f>
        <v>106.63000000000001</v>
      </c>
      <c r="P323" t="s">
        <v>8269</v>
      </c>
      <c r="Q323" t="str">
        <f t="shared" ref="Q323:Q386" si="32">LEFT(P323,FIND("/",P323)-1)</f>
        <v>film &amp; video</v>
      </c>
      <c r="R323" t="str">
        <f t="shared" ref="R323:R386" si="33">RIGHT(P323,LEN(P323)-FIND("/",P323))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hidden="1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30"/>
        <v>1.0791200000000001</v>
      </c>
      <c r="O324">
        <f t="shared" si="31"/>
        <v>145.04999999999998</v>
      </c>
      <c r="P324" t="s">
        <v>8269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hidden="1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30"/>
        <v>1.2307407407407407</v>
      </c>
      <c r="O325">
        <f t="shared" si="31"/>
        <v>114.59</v>
      </c>
      <c r="P325" t="s">
        <v>8269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hidden="1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30"/>
        <v>1.016</v>
      </c>
      <c r="O326">
        <f t="shared" si="31"/>
        <v>105.32000000000001</v>
      </c>
      <c r="P326" t="s">
        <v>8269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hidden="1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30"/>
        <v>1.04396</v>
      </c>
      <c r="O327">
        <f t="shared" si="31"/>
        <v>70.930000000000007</v>
      </c>
      <c r="P327" t="s">
        <v>8269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hidden="1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30"/>
        <v>1.1292973333333334</v>
      </c>
      <c r="O328">
        <f t="shared" si="31"/>
        <v>147.17999999999998</v>
      </c>
      <c r="P328" t="s">
        <v>8269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hidden="1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30"/>
        <v>1.3640000000000001</v>
      </c>
      <c r="O329">
        <f t="shared" si="31"/>
        <v>160.47999999999999</v>
      </c>
      <c r="P329" t="s">
        <v>8269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hidden="1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30"/>
        <v>1.036144</v>
      </c>
      <c r="O330">
        <f t="shared" si="31"/>
        <v>156.04999999999998</v>
      </c>
      <c r="P330" t="s">
        <v>8269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hidden="1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30"/>
        <v>1.0549999999999999</v>
      </c>
      <c r="O331">
        <f t="shared" si="31"/>
        <v>63.18</v>
      </c>
      <c r="P331" t="s">
        <v>8269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hidden="1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30"/>
        <v>1.0182857142857142</v>
      </c>
      <c r="O332">
        <f t="shared" si="31"/>
        <v>104.83</v>
      </c>
      <c r="P332" t="s">
        <v>8269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hidden="1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30"/>
        <v>1.0660499999999999</v>
      </c>
      <c r="O333">
        <f t="shared" si="31"/>
        <v>97.36</v>
      </c>
      <c r="P333" t="s">
        <v>8269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hidden="1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30"/>
        <v>1.13015</v>
      </c>
      <c r="O334">
        <f t="shared" si="31"/>
        <v>203.64</v>
      </c>
      <c r="P334" t="s">
        <v>8269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hidden="1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30"/>
        <v>1.252275</v>
      </c>
      <c r="O335">
        <f t="shared" si="31"/>
        <v>188.32</v>
      </c>
      <c r="P335" t="s">
        <v>8269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7.6" hidden="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30"/>
        <v>1.0119</v>
      </c>
      <c r="O336">
        <f t="shared" si="31"/>
        <v>146.66</v>
      </c>
      <c r="P336" t="s">
        <v>8269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hidden="1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30"/>
        <v>1.0276470588235294</v>
      </c>
      <c r="O337">
        <f t="shared" si="31"/>
        <v>109.19000000000001</v>
      </c>
      <c r="P337" t="s">
        <v>8269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hidden="1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30"/>
        <v>1.1683911999999999</v>
      </c>
      <c r="O338">
        <f t="shared" si="31"/>
        <v>59.25</v>
      </c>
      <c r="P338" t="s">
        <v>8269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hidden="1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30"/>
        <v>1.0116833333333335</v>
      </c>
      <c r="O339">
        <f t="shared" si="31"/>
        <v>97.910000000000011</v>
      </c>
      <c r="P339" t="s">
        <v>8269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hidden="1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30"/>
        <v>1.1013360000000001</v>
      </c>
      <c r="O340">
        <f t="shared" si="31"/>
        <v>70.010000000000005</v>
      </c>
      <c r="P340" t="s">
        <v>8269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hidden="1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30"/>
        <v>1.0808333333333333</v>
      </c>
      <c r="O341">
        <f t="shared" si="31"/>
        <v>72.87</v>
      </c>
      <c r="P341" t="s">
        <v>8269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hidden="1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30"/>
        <v>1.2502285714285715</v>
      </c>
      <c r="O342">
        <f t="shared" si="31"/>
        <v>146.35</v>
      </c>
      <c r="P342" t="s">
        <v>8269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hidden="1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30"/>
        <v>1.0671428571428572</v>
      </c>
      <c r="O343">
        <f t="shared" si="31"/>
        <v>67.910000000000011</v>
      </c>
      <c r="P343" t="s">
        <v>8269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hidden="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30"/>
        <v>1.0036639999999999</v>
      </c>
      <c r="O344">
        <f t="shared" si="31"/>
        <v>169.85999999999999</v>
      </c>
      <c r="P344" t="s">
        <v>8269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hidden="1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30"/>
        <v>1.0202863333333334</v>
      </c>
      <c r="O345">
        <f t="shared" si="31"/>
        <v>58.419999999999995</v>
      </c>
      <c r="P345" t="s">
        <v>8269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hidden="1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30"/>
        <v>1.0208358208955224</v>
      </c>
      <c r="O346">
        <f t="shared" si="31"/>
        <v>120</v>
      </c>
      <c r="P346" t="s">
        <v>8269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hidden="1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30"/>
        <v>1.2327586206896552</v>
      </c>
      <c r="O347">
        <f t="shared" si="31"/>
        <v>99.87</v>
      </c>
      <c r="P347" t="s">
        <v>8269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hidden="1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30"/>
        <v>1.7028880000000002</v>
      </c>
      <c r="O348">
        <f t="shared" si="31"/>
        <v>90.58</v>
      </c>
      <c r="P348" t="s">
        <v>8269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hidden="1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30"/>
        <v>1.1159049999999999</v>
      </c>
      <c r="O349">
        <f t="shared" si="31"/>
        <v>117.78</v>
      </c>
      <c r="P349" t="s">
        <v>8269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hidden="1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30"/>
        <v>1.03</v>
      </c>
      <c r="O350">
        <f t="shared" si="31"/>
        <v>86.56</v>
      </c>
      <c r="P350" t="s">
        <v>8269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hidden="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30"/>
        <v>1.0663570159857905</v>
      </c>
      <c r="O351">
        <f t="shared" si="31"/>
        <v>71.900000000000006</v>
      </c>
      <c r="P351" t="s">
        <v>8269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hidden="1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30"/>
        <v>1.1476</v>
      </c>
      <c r="O352">
        <f t="shared" si="31"/>
        <v>129.82</v>
      </c>
      <c r="P352" t="s">
        <v>8269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hidden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30"/>
        <v>1.2734117647058822</v>
      </c>
      <c r="O353">
        <f t="shared" si="31"/>
        <v>44.919999999999995</v>
      </c>
      <c r="P353" t="s">
        <v>8269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hidden="1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30"/>
        <v>1.1656</v>
      </c>
      <c r="O354">
        <f t="shared" si="31"/>
        <v>40.76</v>
      </c>
      <c r="P354" t="s">
        <v>8269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hidden="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30"/>
        <v>1.0861819426615318</v>
      </c>
      <c r="O355">
        <f t="shared" si="31"/>
        <v>103.53</v>
      </c>
      <c r="P355" t="s">
        <v>8269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hidden="1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30"/>
        <v>1.0394285714285714</v>
      </c>
      <c r="O356">
        <f t="shared" si="31"/>
        <v>125.45</v>
      </c>
      <c r="P356" t="s">
        <v>8269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2" hidden="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30"/>
        <v>1.1625714285714286</v>
      </c>
      <c r="O357">
        <f t="shared" si="31"/>
        <v>246.60999999999999</v>
      </c>
      <c r="P357" t="s">
        <v>8269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2" hidden="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30"/>
        <v>1.0269239999999999</v>
      </c>
      <c r="O358">
        <f t="shared" si="31"/>
        <v>79.410000000000011</v>
      </c>
      <c r="P358" t="s">
        <v>8269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hidden="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30"/>
        <v>1.74</v>
      </c>
      <c r="O359">
        <f t="shared" si="31"/>
        <v>86.14</v>
      </c>
      <c r="P359" t="s">
        <v>8269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hidden="1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30"/>
        <v>1.03088</v>
      </c>
      <c r="O360">
        <f t="shared" si="31"/>
        <v>193.04999999999998</v>
      </c>
      <c r="P360" t="s">
        <v>8269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hidden="1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30"/>
        <v>1.0485537190082646</v>
      </c>
      <c r="O361">
        <f t="shared" si="31"/>
        <v>84.03</v>
      </c>
      <c r="P361" t="s">
        <v>8269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hidden="1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30"/>
        <v>1.0137499999999999</v>
      </c>
      <c r="O362">
        <f t="shared" si="31"/>
        <v>139.82999999999998</v>
      </c>
      <c r="P362" t="s">
        <v>8269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hidden="1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30"/>
        <v>1.1107699999999998</v>
      </c>
      <c r="O363">
        <f t="shared" si="31"/>
        <v>109.83</v>
      </c>
      <c r="P363" t="s">
        <v>8269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7.6" hidden="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30"/>
        <v>1.2415933781686497</v>
      </c>
      <c r="O364">
        <f t="shared" si="31"/>
        <v>139.54</v>
      </c>
      <c r="P364" t="s">
        <v>8269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7.6" hidden="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30"/>
        <v>1.0133333333333334</v>
      </c>
      <c r="O365">
        <f t="shared" si="31"/>
        <v>347.84999999999997</v>
      </c>
      <c r="P365" t="s">
        <v>8269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hidden="1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30"/>
        <v>1.1016142857142857</v>
      </c>
      <c r="O366">
        <f t="shared" si="31"/>
        <v>68.25</v>
      </c>
      <c r="P366" t="s">
        <v>8269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hidden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30"/>
        <v>1.0397333333333334</v>
      </c>
      <c r="O367">
        <f t="shared" si="31"/>
        <v>239.94</v>
      </c>
      <c r="P367" t="s">
        <v>8269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hidden="1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30"/>
        <v>1.013157894736842</v>
      </c>
      <c r="O368">
        <f t="shared" si="31"/>
        <v>287.32</v>
      </c>
      <c r="P368" t="s">
        <v>8269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hidden="1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30"/>
        <v>1.033501</v>
      </c>
      <c r="O369">
        <f t="shared" si="31"/>
        <v>86.850000000000009</v>
      </c>
      <c r="P369" t="s">
        <v>8269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hidden="1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30"/>
        <v>1.04112</v>
      </c>
      <c r="O370">
        <f t="shared" si="31"/>
        <v>81.850000000000009</v>
      </c>
      <c r="P370" t="s">
        <v>8269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hidden="1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30"/>
        <v>1.1015569230769231</v>
      </c>
      <c r="O371">
        <f t="shared" si="31"/>
        <v>42.879999999999995</v>
      </c>
      <c r="P371" t="s">
        <v>8269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hidden="1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30"/>
        <v>1.2202</v>
      </c>
      <c r="O372">
        <f t="shared" si="31"/>
        <v>709.42</v>
      </c>
      <c r="P372" t="s">
        <v>8269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hidden="1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30"/>
        <v>1.1416866666666667</v>
      </c>
      <c r="O373">
        <f t="shared" si="31"/>
        <v>161.26</v>
      </c>
      <c r="P373" t="s">
        <v>8269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hidden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30"/>
        <v>1.2533333333333334</v>
      </c>
      <c r="O374">
        <f t="shared" si="31"/>
        <v>41.78</v>
      </c>
      <c r="P374" t="s">
        <v>8269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hidden="1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30"/>
        <v>1.0666666666666667</v>
      </c>
      <c r="O375">
        <f t="shared" si="31"/>
        <v>89.89</v>
      </c>
      <c r="P375" t="s">
        <v>8269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hidden="1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30"/>
        <v>1.3065</v>
      </c>
      <c r="O376">
        <f t="shared" si="31"/>
        <v>45.059999999999995</v>
      </c>
      <c r="P376" t="s">
        <v>8269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hidden="1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30"/>
        <v>1.2</v>
      </c>
      <c r="O377">
        <f t="shared" si="31"/>
        <v>42.86</v>
      </c>
      <c r="P377" t="s">
        <v>8269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hidden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30"/>
        <v>1.0595918367346939</v>
      </c>
      <c r="O378">
        <f t="shared" si="31"/>
        <v>54.089999999999996</v>
      </c>
      <c r="P378" t="s">
        <v>8269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hidden="1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30"/>
        <v>1.1439999999999999</v>
      </c>
      <c r="O379">
        <f t="shared" si="31"/>
        <v>103.22</v>
      </c>
      <c r="P379" t="s">
        <v>8269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hidden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30"/>
        <v>1.1176666666666666</v>
      </c>
      <c r="O380">
        <f t="shared" si="31"/>
        <v>40.4</v>
      </c>
      <c r="P380" t="s">
        <v>8269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hidden="1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30"/>
        <v>1.1608000000000001</v>
      </c>
      <c r="O381">
        <f t="shared" si="31"/>
        <v>116.86</v>
      </c>
      <c r="P381" t="s">
        <v>8269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7.6" hidden="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30"/>
        <v>1.415</v>
      </c>
      <c r="O382">
        <f t="shared" si="31"/>
        <v>115.52000000000001</v>
      </c>
      <c r="P382" t="s">
        <v>8269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hidden="1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30"/>
        <v>1.0472999999999999</v>
      </c>
      <c r="O383">
        <f t="shared" si="31"/>
        <v>104.32000000000001</v>
      </c>
      <c r="P383" t="s">
        <v>8269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hidden="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30"/>
        <v>2.5583333333333331</v>
      </c>
      <c r="O384">
        <f t="shared" si="31"/>
        <v>69.78</v>
      </c>
      <c r="P384" t="s">
        <v>8269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hidden="1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30"/>
        <v>2.0670670670670672</v>
      </c>
      <c r="O385">
        <f t="shared" si="31"/>
        <v>43.03</v>
      </c>
      <c r="P385" t="s">
        <v>8269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hidden="1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si="30"/>
        <v>1.1210500000000001</v>
      </c>
      <c r="O386">
        <f t="shared" si="31"/>
        <v>58.55</v>
      </c>
      <c r="P386" t="s">
        <v>8269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hidden="1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ref="N387:N450" si="36">IFERROR((E387/D387),0)</f>
        <v>1.05982</v>
      </c>
      <c r="O387">
        <f t="shared" ref="O387:O450" si="37">IFERROR((ROUNDUP((E387/L387),2)),0)</f>
        <v>111.80000000000001</v>
      </c>
      <c r="P387" t="s">
        <v>8269</v>
      </c>
      <c r="Q387" t="str">
        <f t="shared" ref="Q387:Q450" si="38">LEFT(P387,FIND("/",P387)-1)</f>
        <v>film &amp; video</v>
      </c>
      <c r="R387" t="str">
        <f t="shared" ref="R387:R450" si="39">RIGHT(P387,LEN(P387)-FIND("/",P387))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hidden="1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36"/>
        <v>1.0016666666666667</v>
      </c>
      <c r="O388">
        <f t="shared" si="37"/>
        <v>46.239999999999995</v>
      </c>
      <c r="P388" t="s">
        <v>8269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7.6" hidden="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36"/>
        <v>2.1398947368421051</v>
      </c>
      <c r="O389">
        <f t="shared" si="37"/>
        <v>144.69999999999999</v>
      </c>
      <c r="P389" t="s">
        <v>8269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hidden="1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36"/>
        <v>1.2616000000000001</v>
      </c>
      <c r="O390">
        <f t="shared" si="37"/>
        <v>88.850000000000009</v>
      </c>
      <c r="P390" t="s">
        <v>8269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7.6" hidden="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36"/>
        <v>1.8153547058823529</v>
      </c>
      <c r="O391">
        <f t="shared" si="37"/>
        <v>81.760000000000005</v>
      </c>
      <c r="P391" t="s">
        <v>8269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hidden="1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36"/>
        <v>1</v>
      </c>
      <c r="O392">
        <f t="shared" si="37"/>
        <v>71.430000000000007</v>
      </c>
      <c r="P392" t="s">
        <v>8269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hidden="1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36"/>
        <v>1.0061</v>
      </c>
      <c r="O393">
        <f t="shared" si="37"/>
        <v>104.26</v>
      </c>
      <c r="P393" t="s">
        <v>8269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hidden="1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36"/>
        <v>1.009027027027027</v>
      </c>
      <c r="O394">
        <f t="shared" si="37"/>
        <v>90.62</v>
      </c>
      <c r="P394" t="s">
        <v>8269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2" hidden="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36"/>
        <v>1.10446</v>
      </c>
      <c r="O395">
        <f t="shared" si="37"/>
        <v>157.34</v>
      </c>
      <c r="P395" t="s">
        <v>8269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hidden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36"/>
        <v>1.118936170212766</v>
      </c>
      <c r="O396">
        <f t="shared" si="37"/>
        <v>105.18</v>
      </c>
      <c r="P396" t="s">
        <v>8269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hidden="1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36"/>
        <v>1.0804450000000001</v>
      </c>
      <c r="O397">
        <f t="shared" si="37"/>
        <v>58.72</v>
      </c>
      <c r="P397" t="s">
        <v>8269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hidden="1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36"/>
        <v>1.0666666666666667</v>
      </c>
      <c r="O398">
        <f t="shared" si="37"/>
        <v>81.64</v>
      </c>
      <c r="P398" t="s">
        <v>8269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hidden="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36"/>
        <v>1.0390027322404372</v>
      </c>
      <c r="O399">
        <f t="shared" si="37"/>
        <v>56.47</v>
      </c>
      <c r="P399" t="s">
        <v>8269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hidden="1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36"/>
        <v>1.2516</v>
      </c>
      <c r="O400">
        <f t="shared" si="37"/>
        <v>140.10999999999999</v>
      </c>
      <c r="P400" t="s">
        <v>8269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hidden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36"/>
        <v>1.0680499999999999</v>
      </c>
      <c r="O401">
        <f t="shared" si="37"/>
        <v>224.85999999999999</v>
      </c>
      <c r="P401" t="s">
        <v>8269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hidden="1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36"/>
        <v>1.1230249999999999</v>
      </c>
      <c r="O402">
        <f t="shared" si="37"/>
        <v>181.14</v>
      </c>
      <c r="P402" t="s">
        <v>8269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hidden="1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36"/>
        <v>1.0381199999999999</v>
      </c>
      <c r="O403">
        <f t="shared" si="37"/>
        <v>711.05</v>
      </c>
      <c r="P403" t="s">
        <v>8269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hidden="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36"/>
        <v>1.4165000000000001</v>
      </c>
      <c r="O404">
        <f t="shared" si="37"/>
        <v>65.89</v>
      </c>
      <c r="P404" t="s">
        <v>8269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hidden="1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36"/>
        <v>1.0526</v>
      </c>
      <c r="O405">
        <f t="shared" si="37"/>
        <v>75.190000000000012</v>
      </c>
      <c r="P405" t="s">
        <v>8269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hidden="1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36"/>
        <v>1.0309142857142857</v>
      </c>
      <c r="O406">
        <f t="shared" si="37"/>
        <v>133.14999999999998</v>
      </c>
      <c r="P406" t="s">
        <v>8269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hidden="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36"/>
        <v>1.0765957446808512</v>
      </c>
      <c r="O407">
        <f t="shared" si="37"/>
        <v>55.2</v>
      </c>
      <c r="P407" t="s">
        <v>8269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hidden="1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36"/>
        <v>1.0770464285714285</v>
      </c>
      <c r="O408">
        <f t="shared" si="37"/>
        <v>86.17</v>
      </c>
      <c r="P408" t="s">
        <v>8269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hidden="1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36"/>
        <v>1.0155000000000001</v>
      </c>
      <c r="O409">
        <f t="shared" si="37"/>
        <v>92.320000000000007</v>
      </c>
      <c r="P409" t="s">
        <v>8269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hidden="1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36"/>
        <v>1.0143766666666667</v>
      </c>
      <c r="O410">
        <f t="shared" si="37"/>
        <v>160.16999999999999</v>
      </c>
      <c r="P410" t="s">
        <v>8269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hidden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36"/>
        <v>1.3680000000000001</v>
      </c>
      <c r="O411">
        <f t="shared" si="37"/>
        <v>45.6</v>
      </c>
      <c r="P411" t="s">
        <v>8269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hidden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36"/>
        <v>1.2829999999999999</v>
      </c>
      <c r="O412">
        <f t="shared" si="37"/>
        <v>183.29</v>
      </c>
      <c r="P412" t="s">
        <v>8269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hidden="1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36"/>
        <v>1.0105</v>
      </c>
      <c r="O413">
        <f t="shared" si="37"/>
        <v>125.79</v>
      </c>
      <c r="P413" t="s">
        <v>8269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hidden="1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36"/>
        <v>1.2684</v>
      </c>
      <c r="O414">
        <f t="shared" si="37"/>
        <v>57.66</v>
      </c>
      <c r="P414" t="s">
        <v>8269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hidden="1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36"/>
        <v>1.0508593749999999</v>
      </c>
      <c r="O415">
        <f t="shared" si="37"/>
        <v>78.67</v>
      </c>
      <c r="P415" t="s">
        <v>8269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hidden="1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36"/>
        <v>1.0285405405405406</v>
      </c>
      <c r="O416">
        <f t="shared" si="37"/>
        <v>91.490000000000009</v>
      </c>
      <c r="P416" t="s">
        <v>8269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hidden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36"/>
        <v>1.0214714285714286</v>
      </c>
      <c r="O417">
        <f t="shared" si="37"/>
        <v>68.100000000000009</v>
      </c>
      <c r="P417" t="s">
        <v>8269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hidden="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36"/>
        <v>1.2021700000000002</v>
      </c>
      <c r="O418">
        <f t="shared" si="37"/>
        <v>48.089999999999996</v>
      </c>
      <c r="P418" t="s">
        <v>8269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hidden="1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36"/>
        <v>1.0024761904761905</v>
      </c>
      <c r="O419">
        <f t="shared" si="37"/>
        <v>202.42999999999998</v>
      </c>
      <c r="P419" t="s">
        <v>8269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hidden="1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36"/>
        <v>1.0063392857142857</v>
      </c>
      <c r="O420">
        <f t="shared" si="37"/>
        <v>216.75</v>
      </c>
      <c r="P420" t="s">
        <v>8269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hidden="1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36"/>
        <v>1.004375</v>
      </c>
      <c r="O421">
        <f t="shared" si="37"/>
        <v>110.07000000000001</v>
      </c>
      <c r="P421" t="s">
        <v>8269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36"/>
        <v>4.3939393939393936E-3</v>
      </c>
      <c r="O422">
        <f t="shared" si="37"/>
        <v>4.84</v>
      </c>
      <c r="P422" t="s">
        <v>8270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36"/>
        <v>2.0066666666666667E-2</v>
      </c>
      <c r="O423">
        <f t="shared" si="37"/>
        <v>50.169999999999995</v>
      </c>
      <c r="P423" t="s">
        <v>8270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36"/>
        <v>1.0749999999999999E-2</v>
      </c>
      <c r="O424">
        <f t="shared" si="37"/>
        <v>35.839999999999996</v>
      </c>
      <c r="P424" t="s">
        <v>8270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36"/>
        <v>7.6499999999999997E-3</v>
      </c>
      <c r="O425">
        <f t="shared" si="37"/>
        <v>11.77</v>
      </c>
      <c r="P425" t="s">
        <v>8270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36"/>
        <v>6.7966666666666675E-2</v>
      </c>
      <c r="O426">
        <f t="shared" si="37"/>
        <v>40.78</v>
      </c>
      <c r="P426" t="s">
        <v>8270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36"/>
        <v>1.2E-4</v>
      </c>
      <c r="O427">
        <f t="shared" si="37"/>
        <v>3</v>
      </c>
      <c r="P427" t="s">
        <v>8270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36"/>
        <v>1.3299999999999999E-2</v>
      </c>
      <c r="O428">
        <f t="shared" si="37"/>
        <v>16.630000000000003</v>
      </c>
      <c r="P428" t="s">
        <v>8270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36"/>
        <v>0</v>
      </c>
      <c r="O429">
        <f t="shared" si="37"/>
        <v>0</v>
      </c>
      <c r="P429" t="s">
        <v>8270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36"/>
        <v>5.6333333333333332E-2</v>
      </c>
      <c r="O430">
        <f t="shared" si="37"/>
        <v>52</v>
      </c>
      <c r="P430" t="s">
        <v>8270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36"/>
        <v>0</v>
      </c>
      <c r="O431">
        <f t="shared" si="37"/>
        <v>0</v>
      </c>
      <c r="P431" t="s">
        <v>8270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36"/>
        <v>2.4E-2</v>
      </c>
      <c r="O432">
        <f t="shared" si="37"/>
        <v>4.8</v>
      </c>
      <c r="P432" t="s">
        <v>8270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36"/>
        <v>0.13833333333333334</v>
      </c>
      <c r="O433">
        <f t="shared" si="37"/>
        <v>51.879999999999995</v>
      </c>
      <c r="P433" t="s">
        <v>8270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36"/>
        <v>9.5000000000000001E-2</v>
      </c>
      <c r="O434">
        <f t="shared" si="37"/>
        <v>71.25</v>
      </c>
      <c r="P434" t="s">
        <v>8270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36"/>
        <v>0</v>
      </c>
      <c r="O435">
        <f t="shared" si="37"/>
        <v>0</v>
      </c>
      <c r="P435" t="s">
        <v>8270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36"/>
        <v>0.05</v>
      </c>
      <c r="O436">
        <f t="shared" si="37"/>
        <v>62.5</v>
      </c>
      <c r="P436" t="s">
        <v>8270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36"/>
        <v>2.7272727272727273E-5</v>
      </c>
      <c r="O437">
        <f t="shared" si="37"/>
        <v>1</v>
      </c>
      <c r="P437" t="s">
        <v>8270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36"/>
        <v>0</v>
      </c>
      <c r="O438">
        <f t="shared" si="37"/>
        <v>0</v>
      </c>
      <c r="P438" t="s">
        <v>8270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36"/>
        <v>0</v>
      </c>
      <c r="O439">
        <f t="shared" si="37"/>
        <v>0</v>
      </c>
      <c r="P439" t="s">
        <v>8270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36"/>
        <v>9.3799999999999994E-2</v>
      </c>
      <c r="O440">
        <f t="shared" si="37"/>
        <v>170.54999999999998</v>
      </c>
      <c r="P440" t="s">
        <v>8270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36"/>
        <v>0</v>
      </c>
      <c r="O441">
        <f t="shared" si="37"/>
        <v>0</v>
      </c>
      <c r="P441" t="s">
        <v>8270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36"/>
        <v>1E-3</v>
      </c>
      <c r="O442">
        <f t="shared" si="37"/>
        <v>5</v>
      </c>
      <c r="P442" t="s">
        <v>8270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36"/>
        <v>0</v>
      </c>
      <c r="O443">
        <f t="shared" si="37"/>
        <v>0</v>
      </c>
      <c r="P443" t="s">
        <v>8270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36"/>
        <v>0.39358823529411763</v>
      </c>
      <c r="O444">
        <f t="shared" si="37"/>
        <v>393.59</v>
      </c>
      <c r="P444" t="s">
        <v>8270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36"/>
        <v>1E-3</v>
      </c>
      <c r="O445">
        <f t="shared" si="37"/>
        <v>5</v>
      </c>
      <c r="P445" t="s">
        <v>8270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36"/>
        <v>0.05</v>
      </c>
      <c r="O446">
        <f t="shared" si="37"/>
        <v>50</v>
      </c>
      <c r="P446" t="s">
        <v>8270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36"/>
        <v>3.3333333333333335E-5</v>
      </c>
      <c r="O447">
        <f t="shared" si="37"/>
        <v>1</v>
      </c>
      <c r="P447" t="s">
        <v>8270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36"/>
        <v>7.2952380952380949E-2</v>
      </c>
      <c r="O448">
        <f t="shared" si="37"/>
        <v>47.879999999999995</v>
      </c>
      <c r="P448" t="s">
        <v>8270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36"/>
        <v>1.6666666666666666E-4</v>
      </c>
      <c r="O449">
        <f t="shared" si="37"/>
        <v>5</v>
      </c>
      <c r="P449" t="s">
        <v>8270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si="36"/>
        <v>3.2804E-2</v>
      </c>
      <c r="O450">
        <f t="shared" si="37"/>
        <v>20.51</v>
      </c>
      <c r="P450" t="s">
        <v>8270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ref="N451:N514" si="42">IFERROR((E451/D451),0)</f>
        <v>2.2499999999999999E-2</v>
      </c>
      <c r="O451">
        <f t="shared" ref="O451:O514" si="43">IFERROR((ROUNDUP((E451/L451),2)),0)</f>
        <v>9</v>
      </c>
      <c r="P451" t="s">
        <v>8270</v>
      </c>
      <c r="Q451" t="str">
        <f t="shared" ref="Q451:Q514" si="44">LEFT(P451,FIND("/",P451)-1)</f>
        <v>film &amp; video</v>
      </c>
      <c r="R451" t="str">
        <f t="shared" ref="R451:R514" si="45">RIGHT(P451,LEN(P451)-FIND("/",P451))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42"/>
        <v>7.92E-3</v>
      </c>
      <c r="O452">
        <f t="shared" si="43"/>
        <v>56.58</v>
      </c>
      <c r="P452" t="s">
        <v>8270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42"/>
        <v>0</v>
      </c>
      <c r="O453">
        <f t="shared" si="43"/>
        <v>0</v>
      </c>
      <c r="P453" t="s">
        <v>8270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42"/>
        <v>0.64</v>
      </c>
      <c r="O454">
        <f t="shared" si="43"/>
        <v>40</v>
      </c>
      <c r="P454" t="s">
        <v>8270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42"/>
        <v>2.740447957839262E-4</v>
      </c>
      <c r="O455">
        <f t="shared" si="43"/>
        <v>13</v>
      </c>
      <c r="P455" t="s">
        <v>8270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42"/>
        <v>8.2000000000000007E-3</v>
      </c>
      <c r="O456">
        <f t="shared" si="43"/>
        <v>16.399999999999999</v>
      </c>
      <c r="P456" t="s">
        <v>8270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42"/>
        <v>6.9230769230769226E-4</v>
      </c>
      <c r="O457">
        <f t="shared" si="43"/>
        <v>22.5</v>
      </c>
      <c r="P457" t="s">
        <v>8270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42"/>
        <v>6.8631863186318634E-3</v>
      </c>
      <c r="O458">
        <f t="shared" si="43"/>
        <v>20.34</v>
      </c>
      <c r="P458" t="s">
        <v>8270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42"/>
        <v>0</v>
      </c>
      <c r="O459">
        <f t="shared" si="43"/>
        <v>0</v>
      </c>
      <c r="P459" t="s">
        <v>8270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42"/>
        <v>8.2100000000000006E-2</v>
      </c>
      <c r="O460">
        <f t="shared" si="43"/>
        <v>16.760000000000002</v>
      </c>
      <c r="P460" t="s">
        <v>8270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42"/>
        <v>6.4102564102564103E-4</v>
      </c>
      <c r="O461">
        <f t="shared" si="43"/>
        <v>25</v>
      </c>
      <c r="P461" t="s">
        <v>8270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42"/>
        <v>2.9411764705882353E-3</v>
      </c>
      <c r="O462">
        <f t="shared" si="43"/>
        <v>12.5</v>
      </c>
      <c r="P462" t="s">
        <v>8270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42"/>
        <v>0</v>
      </c>
      <c r="O463">
        <f t="shared" si="43"/>
        <v>0</v>
      </c>
      <c r="P463" t="s">
        <v>8270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42"/>
        <v>0</v>
      </c>
      <c r="O464">
        <f t="shared" si="43"/>
        <v>0</v>
      </c>
      <c r="P464" t="s">
        <v>8270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42"/>
        <v>2.2727272727272728E-2</v>
      </c>
      <c r="O465">
        <f t="shared" si="43"/>
        <v>113.64</v>
      </c>
      <c r="P465" t="s">
        <v>8270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42"/>
        <v>9.9009900990099011E-4</v>
      </c>
      <c r="O466">
        <f t="shared" si="43"/>
        <v>1</v>
      </c>
      <c r="P466" t="s">
        <v>8270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42"/>
        <v>0.26953125</v>
      </c>
      <c r="O467">
        <f t="shared" si="43"/>
        <v>17.25</v>
      </c>
      <c r="P467" t="s">
        <v>8270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42"/>
        <v>7.6E-3</v>
      </c>
      <c r="O468">
        <f t="shared" si="43"/>
        <v>15.2</v>
      </c>
      <c r="P468" t="s">
        <v>8270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42"/>
        <v>0.21575</v>
      </c>
      <c r="O469">
        <f t="shared" si="43"/>
        <v>110.65</v>
      </c>
      <c r="P469" t="s">
        <v>8270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42"/>
        <v>0</v>
      </c>
      <c r="O470">
        <f t="shared" si="43"/>
        <v>0</v>
      </c>
      <c r="P470" t="s">
        <v>8270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42"/>
        <v>0</v>
      </c>
      <c r="O471">
        <f t="shared" si="43"/>
        <v>0</v>
      </c>
      <c r="P471" t="s">
        <v>8270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42"/>
        <v>1.0200000000000001E-2</v>
      </c>
      <c r="O472">
        <f t="shared" si="43"/>
        <v>25.5</v>
      </c>
      <c r="P472" t="s">
        <v>8270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42"/>
        <v>0.11892727272727273</v>
      </c>
      <c r="O473">
        <f t="shared" si="43"/>
        <v>38.479999999999997</v>
      </c>
      <c r="P473" t="s">
        <v>8270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42"/>
        <v>0.17624999999999999</v>
      </c>
      <c r="O474">
        <f t="shared" si="43"/>
        <v>28.2</v>
      </c>
      <c r="P474" t="s">
        <v>8270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42"/>
        <v>2.87E-2</v>
      </c>
      <c r="O475">
        <f t="shared" si="43"/>
        <v>61.5</v>
      </c>
      <c r="P475" t="s">
        <v>8270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42"/>
        <v>3.0303030303030303E-4</v>
      </c>
      <c r="O476">
        <f t="shared" si="43"/>
        <v>1</v>
      </c>
      <c r="P476" t="s">
        <v>8270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42"/>
        <v>0</v>
      </c>
      <c r="O477">
        <f t="shared" si="43"/>
        <v>0</v>
      </c>
      <c r="P477" t="s">
        <v>8270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42"/>
        <v>2.2302681818181819E-2</v>
      </c>
      <c r="O478">
        <f t="shared" si="43"/>
        <v>39.57</v>
      </c>
      <c r="P478" t="s">
        <v>8270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42"/>
        <v>0</v>
      </c>
      <c r="O479">
        <f t="shared" si="43"/>
        <v>0</v>
      </c>
      <c r="P479" t="s">
        <v>8270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42"/>
        <v>0</v>
      </c>
      <c r="O480">
        <f t="shared" si="43"/>
        <v>0</v>
      </c>
      <c r="P480" t="s">
        <v>8270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42"/>
        <v>0.3256</v>
      </c>
      <c r="O481">
        <f t="shared" si="43"/>
        <v>88.8</v>
      </c>
      <c r="P481" t="s">
        <v>8270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42"/>
        <v>0.19409999999999999</v>
      </c>
      <c r="O482">
        <f t="shared" si="43"/>
        <v>55.46</v>
      </c>
      <c r="P482" t="s">
        <v>8270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42"/>
        <v>6.0999999999999999E-2</v>
      </c>
      <c r="O483">
        <f t="shared" si="43"/>
        <v>87.15</v>
      </c>
      <c r="P483" t="s">
        <v>8270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42"/>
        <v>1E-3</v>
      </c>
      <c r="O484">
        <f t="shared" si="43"/>
        <v>10</v>
      </c>
      <c r="P484" t="s">
        <v>8270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42"/>
        <v>0.502</v>
      </c>
      <c r="O485">
        <f t="shared" si="43"/>
        <v>51.23</v>
      </c>
      <c r="P485" t="s">
        <v>8270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42"/>
        <v>1.8625E-3</v>
      </c>
      <c r="O486">
        <f t="shared" si="43"/>
        <v>13.549999999999999</v>
      </c>
      <c r="P486" t="s">
        <v>8270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42"/>
        <v>0.21906971229845085</v>
      </c>
      <c r="O487">
        <f t="shared" si="43"/>
        <v>66.53</v>
      </c>
      <c r="P487" t="s">
        <v>8270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42"/>
        <v>9.0909090909090904E-5</v>
      </c>
      <c r="O488">
        <f t="shared" si="43"/>
        <v>50</v>
      </c>
      <c r="P488" t="s">
        <v>8270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42"/>
        <v>0</v>
      </c>
      <c r="O489">
        <f t="shared" si="43"/>
        <v>0</v>
      </c>
      <c r="P489" t="s">
        <v>8270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42"/>
        <v>0</v>
      </c>
      <c r="O490">
        <f t="shared" si="43"/>
        <v>0</v>
      </c>
      <c r="P490" t="s">
        <v>8270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42"/>
        <v>2.8667813379201833E-3</v>
      </c>
      <c r="O491">
        <f t="shared" si="43"/>
        <v>71.67</v>
      </c>
      <c r="P491" t="s">
        <v>8270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42"/>
        <v>0</v>
      </c>
      <c r="O492">
        <f t="shared" si="43"/>
        <v>0</v>
      </c>
      <c r="P492" t="s">
        <v>8270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42"/>
        <v>0</v>
      </c>
      <c r="O493">
        <f t="shared" si="43"/>
        <v>0</v>
      </c>
      <c r="P493" t="s">
        <v>8270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42"/>
        <v>0</v>
      </c>
      <c r="O494">
        <f t="shared" si="43"/>
        <v>0</v>
      </c>
      <c r="P494" t="s">
        <v>8270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42"/>
        <v>0</v>
      </c>
      <c r="O495">
        <f t="shared" si="43"/>
        <v>0</v>
      </c>
      <c r="P495" t="s">
        <v>8270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42"/>
        <v>1.5499999999999999E-3</v>
      </c>
      <c r="O496">
        <f t="shared" si="43"/>
        <v>10.34</v>
      </c>
      <c r="P496" t="s">
        <v>8270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42"/>
        <v>0</v>
      </c>
      <c r="O497">
        <f t="shared" si="43"/>
        <v>0</v>
      </c>
      <c r="P497" t="s">
        <v>8270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42"/>
        <v>1.6666666666666667E-5</v>
      </c>
      <c r="O498">
        <f t="shared" si="43"/>
        <v>1</v>
      </c>
      <c r="P498" t="s">
        <v>8270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42"/>
        <v>6.6964285714285711E-3</v>
      </c>
      <c r="O499">
        <f t="shared" si="43"/>
        <v>10</v>
      </c>
      <c r="P499" t="s">
        <v>8270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42"/>
        <v>4.5985132395404561E-2</v>
      </c>
      <c r="O500">
        <f t="shared" si="43"/>
        <v>136.1</v>
      </c>
      <c r="P500" t="s">
        <v>8270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42"/>
        <v>9.5500000000000002E-2</v>
      </c>
      <c r="O501">
        <f t="shared" si="43"/>
        <v>73.47</v>
      </c>
      <c r="P501" t="s">
        <v>8270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42"/>
        <v>3.307692307692308E-2</v>
      </c>
      <c r="O502">
        <f t="shared" si="43"/>
        <v>53.75</v>
      </c>
      <c r="P502" t="s">
        <v>8270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42"/>
        <v>0</v>
      </c>
      <c r="O503">
        <f t="shared" si="43"/>
        <v>0</v>
      </c>
      <c r="P503" t="s">
        <v>8270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42"/>
        <v>1.15E-2</v>
      </c>
      <c r="O504">
        <f t="shared" si="43"/>
        <v>57.5</v>
      </c>
      <c r="P504" t="s">
        <v>8270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42"/>
        <v>1.7538461538461537E-2</v>
      </c>
      <c r="O505">
        <f t="shared" si="43"/>
        <v>12.67</v>
      </c>
      <c r="P505" t="s">
        <v>8270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42"/>
        <v>1.3673469387755101E-2</v>
      </c>
      <c r="O506">
        <f t="shared" si="43"/>
        <v>67</v>
      </c>
      <c r="P506" t="s">
        <v>8270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42"/>
        <v>4.3333333333333331E-3</v>
      </c>
      <c r="O507">
        <f t="shared" si="43"/>
        <v>3.7199999999999998</v>
      </c>
      <c r="P507" t="s">
        <v>8270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42"/>
        <v>1.25E-3</v>
      </c>
      <c r="O508">
        <f t="shared" si="43"/>
        <v>250</v>
      </c>
      <c r="P508" t="s">
        <v>8270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42"/>
        <v>3.2000000000000001E-2</v>
      </c>
      <c r="O509">
        <f t="shared" si="43"/>
        <v>64</v>
      </c>
      <c r="P509" t="s">
        <v>8270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42"/>
        <v>8.0000000000000002E-3</v>
      </c>
      <c r="O510">
        <f t="shared" si="43"/>
        <v>133.34</v>
      </c>
      <c r="P510" t="s">
        <v>8270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42"/>
        <v>2E-3</v>
      </c>
      <c r="O511">
        <f t="shared" si="43"/>
        <v>10</v>
      </c>
      <c r="P511" t="s">
        <v>8270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42"/>
        <v>0</v>
      </c>
      <c r="O512">
        <f t="shared" si="43"/>
        <v>0</v>
      </c>
      <c r="P512" t="s">
        <v>8270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42"/>
        <v>0.03</v>
      </c>
      <c r="O513">
        <f t="shared" si="43"/>
        <v>30</v>
      </c>
      <c r="P513" t="s">
        <v>8270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si="42"/>
        <v>1.3749999999999999E-3</v>
      </c>
      <c r="O514">
        <f t="shared" si="43"/>
        <v>5.5</v>
      </c>
      <c r="P514" t="s">
        <v>8270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ref="N515:N578" si="48">IFERROR((E515/D515),0)</f>
        <v>0.13924</v>
      </c>
      <c r="O515">
        <f t="shared" ref="O515:O578" si="49">IFERROR((ROUNDUP((E515/L515),2)),0)</f>
        <v>102.39</v>
      </c>
      <c r="P515" t="s">
        <v>8270</v>
      </c>
      <c r="Q515" t="str">
        <f t="shared" ref="Q515:Q578" si="50">LEFT(P515,FIND("/",P515)-1)</f>
        <v>film &amp; video</v>
      </c>
      <c r="R515" t="str">
        <f t="shared" ref="R515:R578" si="51">RIGHT(P515,LEN(P515)-FIND("/",P515))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48"/>
        <v>3.3333333333333333E-2</v>
      </c>
      <c r="O516">
        <f t="shared" si="49"/>
        <v>16.670000000000002</v>
      </c>
      <c r="P516" t="s">
        <v>8270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48"/>
        <v>0.25413402061855672</v>
      </c>
      <c r="O517">
        <f t="shared" si="49"/>
        <v>725.03</v>
      </c>
      <c r="P517" t="s">
        <v>8270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48"/>
        <v>0</v>
      </c>
      <c r="O518">
        <f t="shared" si="49"/>
        <v>0</v>
      </c>
      <c r="P518" t="s">
        <v>8270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48"/>
        <v>1.3666666666666667E-2</v>
      </c>
      <c r="O519">
        <f t="shared" si="49"/>
        <v>68.34</v>
      </c>
      <c r="P519" t="s">
        <v>8270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48"/>
        <v>0</v>
      </c>
      <c r="O520">
        <f t="shared" si="49"/>
        <v>0</v>
      </c>
      <c r="P520" t="s">
        <v>8270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48"/>
        <v>0.22881426547787684</v>
      </c>
      <c r="O521">
        <f t="shared" si="49"/>
        <v>39.229999999999997</v>
      </c>
      <c r="P521" t="s">
        <v>8270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hidden="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48"/>
        <v>1.0209999999999999</v>
      </c>
      <c r="O522">
        <f t="shared" si="49"/>
        <v>150.14999999999998</v>
      </c>
      <c r="P522" t="s">
        <v>8271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hidden="1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48"/>
        <v>1.0464</v>
      </c>
      <c r="O523">
        <f t="shared" si="49"/>
        <v>93.43</v>
      </c>
      <c r="P523" t="s">
        <v>8271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hidden="1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48"/>
        <v>1.1466666666666667</v>
      </c>
      <c r="O524">
        <f t="shared" si="49"/>
        <v>110.97</v>
      </c>
      <c r="P524" t="s">
        <v>8271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hidden="1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48"/>
        <v>1.206</v>
      </c>
      <c r="O525">
        <f t="shared" si="49"/>
        <v>71.790000000000006</v>
      </c>
      <c r="P525" t="s">
        <v>8271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hidden="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48"/>
        <v>1.0867285714285715</v>
      </c>
      <c r="O526">
        <f t="shared" si="49"/>
        <v>29.26</v>
      </c>
      <c r="P526" t="s">
        <v>8271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.6" hidden="1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48"/>
        <v>1</v>
      </c>
      <c r="O527">
        <f t="shared" si="49"/>
        <v>1000</v>
      </c>
      <c r="P527" t="s">
        <v>8271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hidden="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48"/>
        <v>1.1399999999999999</v>
      </c>
      <c r="O528">
        <f t="shared" si="49"/>
        <v>74.350000000000009</v>
      </c>
      <c r="P528" t="s">
        <v>8271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hidden="1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48"/>
        <v>1.0085</v>
      </c>
      <c r="O529">
        <f t="shared" si="49"/>
        <v>63.83</v>
      </c>
      <c r="P529" t="s">
        <v>8271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hidden="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48"/>
        <v>1.1565217391304348</v>
      </c>
      <c r="O530">
        <f t="shared" si="49"/>
        <v>44.339999999999996</v>
      </c>
      <c r="P530" t="s">
        <v>8271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hidden="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48"/>
        <v>1.3041666666666667</v>
      </c>
      <c r="O531">
        <f t="shared" si="49"/>
        <v>86.95</v>
      </c>
      <c r="P531" t="s">
        <v>8271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hidden="1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48"/>
        <v>1.0778267254038179</v>
      </c>
      <c r="O532">
        <f t="shared" si="49"/>
        <v>126.56</v>
      </c>
      <c r="P532" t="s">
        <v>8271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hidden="1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48"/>
        <v>1</v>
      </c>
      <c r="O533">
        <f t="shared" si="49"/>
        <v>129.04</v>
      </c>
      <c r="P533" t="s">
        <v>8271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hidden="1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48"/>
        <v>1.2324999999999999</v>
      </c>
      <c r="O534">
        <f t="shared" si="49"/>
        <v>71.25</v>
      </c>
      <c r="P534" t="s">
        <v>8271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hidden="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48"/>
        <v>1.002</v>
      </c>
      <c r="O535">
        <f t="shared" si="49"/>
        <v>117.89</v>
      </c>
      <c r="P535" t="s">
        <v>8271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hidden="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48"/>
        <v>1.0466666666666666</v>
      </c>
      <c r="O536">
        <f t="shared" si="49"/>
        <v>327.08999999999997</v>
      </c>
      <c r="P536" t="s">
        <v>8271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2" hidden="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48"/>
        <v>1.0249999999999999</v>
      </c>
      <c r="O537">
        <f t="shared" si="49"/>
        <v>34.75</v>
      </c>
      <c r="P537" t="s">
        <v>8271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7.6" hidden="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48"/>
        <v>1.1825757575757576</v>
      </c>
      <c r="O538">
        <f t="shared" si="49"/>
        <v>100.07000000000001</v>
      </c>
      <c r="P538" t="s">
        <v>8271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hidden="1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48"/>
        <v>1.2050000000000001</v>
      </c>
      <c r="O539">
        <f t="shared" si="49"/>
        <v>40.85</v>
      </c>
      <c r="P539" t="s">
        <v>8271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hidden="1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48"/>
        <v>3.0242</v>
      </c>
      <c r="O540">
        <f t="shared" si="49"/>
        <v>252.01999999999998</v>
      </c>
      <c r="P540" t="s">
        <v>8271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hidden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48"/>
        <v>1.00644</v>
      </c>
      <c r="O541">
        <f t="shared" si="49"/>
        <v>25.17</v>
      </c>
      <c r="P541" t="s">
        <v>8271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48"/>
        <v>6.666666666666667E-5</v>
      </c>
      <c r="O542">
        <f t="shared" si="49"/>
        <v>1</v>
      </c>
      <c r="P542" t="s">
        <v>8272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48"/>
        <v>5.5555555555555558E-3</v>
      </c>
      <c r="O543">
        <f t="shared" si="49"/>
        <v>25</v>
      </c>
      <c r="P543" t="s">
        <v>8272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48"/>
        <v>3.9999999999999998E-6</v>
      </c>
      <c r="O544">
        <f t="shared" si="49"/>
        <v>1</v>
      </c>
      <c r="P544" t="s">
        <v>8272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48"/>
        <v>3.1818181818181819E-3</v>
      </c>
      <c r="O545">
        <f t="shared" si="49"/>
        <v>35</v>
      </c>
      <c r="P545" t="s">
        <v>8272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48"/>
        <v>1.2E-2</v>
      </c>
      <c r="O546">
        <f t="shared" si="49"/>
        <v>3</v>
      </c>
      <c r="P546" t="s">
        <v>8272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48"/>
        <v>0.27383999999999997</v>
      </c>
      <c r="O547">
        <f t="shared" si="49"/>
        <v>402.71</v>
      </c>
      <c r="P547" t="s">
        <v>8272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48"/>
        <v>8.6666666666666663E-4</v>
      </c>
      <c r="O548">
        <f t="shared" si="49"/>
        <v>26</v>
      </c>
      <c r="P548" t="s">
        <v>8272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48"/>
        <v>0</v>
      </c>
      <c r="O549">
        <f t="shared" si="49"/>
        <v>0</v>
      </c>
      <c r="P549" t="s">
        <v>8272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48"/>
        <v>8.9999999999999998E-4</v>
      </c>
      <c r="O550">
        <f t="shared" si="49"/>
        <v>9</v>
      </c>
      <c r="P550" t="s">
        <v>8272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48"/>
        <v>2.7199999999999998E-2</v>
      </c>
      <c r="O551">
        <f t="shared" si="49"/>
        <v>8.5</v>
      </c>
      <c r="P551" t="s">
        <v>8272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48"/>
        <v>7.0000000000000001E-3</v>
      </c>
      <c r="O552">
        <f t="shared" si="49"/>
        <v>8.75</v>
      </c>
      <c r="P552" t="s">
        <v>8272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48"/>
        <v>5.0413333333333331E-2</v>
      </c>
      <c r="O553">
        <f t="shared" si="49"/>
        <v>135.04</v>
      </c>
      <c r="P553" t="s">
        <v>8272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48"/>
        <v>0</v>
      </c>
      <c r="O554">
        <f t="shared" si="49"/>
        <v>0</v>
      </c>
      <c r="P554" t="s">
        <v>8272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48"/>
        <v>4.9199999999999999E-3</v>
      </c>
      <c r="O555">
        <f t="shared" si="49"/>
        <v>20.5</v>
      </c>
      <c r="P555" t="s">
        <v>8272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48"/>
        <v>0.36589147286821705</v>
      </c>
      <c r="O556">
        <f t="shared" si="49"/>
        <v>64.37</v>
      </c>
      <c r="P556" t="s">
        <v>8272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48"/>
        <v>0</v>
      </c>
      <c r="O557">
        <f t="shared" si="49"/>
        <v>0</v>
      </c>
      <c r="P557" t="s">
        <v>8272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48"/>
        <v>2.5000000000000001E-2</v>
      </c>
      <c r="O558">
        <f t="shared" si="49"/>
        <v>200</v>
      </c>
      <c r="P558" t="s">
        <v>8272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48"/>
        <v>9.1066666666666674E-3</v>
      </c>
      <c r="O559">
        <f t="shared" si="49"/>
        <v>68.3</v>
      </c>
      <c r="P559" t="s">
        <v>8272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48"/>
        <v>0</v>
      </c>
      <c r="O560">
        <f t="shared" si="49"/>
        <v>0</v>
      </c>
      <c r="P560" t="s">
        <v>8272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48"/>
        <v>2.0833333333333335E-4</v>
      </c>
      <c r="O561">
        <f t="shared" si="49"/>
        <v>50</v>
      </c>
      <c r="P561" t="s">
        <v>8272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48"/>
        <v>1.2E-4</v>
      </c>
      <c r="O562">
        <f t="shared" si="49"/>
        <v>4</v>
      </c>
      <c r="P562" t="s">
        <v>8272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48"/>
        <v>3.6666666666666666E-3</v>
      </c>
      <c r="O563">
        <f t="shared" si="49"/>
        <v>27.5</v>
      </c>
      <c r="P563" t="s">
        <v>8272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48"/>
        <v>0</v>
      </c>
      <c r="O564">
        <f t="shared" si="49"/>
        <v>0</v>
      </c>
      <c r="P564" t="s">
        <v>8272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48"/>
        <v>9.0666666666666662E-4</v>
      </c>
      <c r="O565">
        <f t="shared" si="49"/>
        <v>34</v>
      </c>
      <c r="P565" t="s">
        <v>8272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48"/>
        <v>5.5555555555555558E-5</v>
      </c>
      <c r="O566">
        <f t="shared" si="49"/>
        <v>1</v>
      </c>
      <c r="P566" t="s">
        <v>8272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48"/>
        <v>0</v>
      </c>
      <c r="O567">
        <f t="shared" si="49"/>
        <v>0</v>
      </c>
      <c r="P567" t="s">
        <v>8272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48"/>
        <v>2.0000000000000001E-4</v>
      </c>
      <c r="O568">
        <f t="shared" si="49"/>
        <v>1</v>
      </c>
      <c r="P568" t="s">
        <v>8272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48"/>
        <v>0</v>
      </c>
      <c r="O569">
        <f t="shared" si="49"/>
        <v>0</v>
      </c>
      <c r="P569" t="s">
        <v>8272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48"/>
        <v>0.01</v>
      </c>
      <c r="O570">
        <f t="shared" si="49"/>
        <v>49</v>
      </c>
      <c r="P570" t="s">
        <v>8272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48"/>
        <v>8.0000000000000002E-3</v>
      </c>
      <c r="O571">
        <f t="shared" si="49"/>
        <v>20</v>
      </c>
      <c r="P571" t="s">
        <v>8272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48"/>
        <v>1.6705882352941177E-3</v>
      </c>
      <c r="O572">
        <f t="shared" si="49"/>
        <v>142</v>
      </c>
      <c r="P572" t="s">
        <v>8272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48"/>
        <v>4.2399999999999998E-3</v>
      </c>
      <c r="O573">
        <f t="shared" si="49"/>
        <v>53</v>
      </c>
      <c r="P573" t="s">
        <v>8272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48"/>
        <v>0</v>
      </c>
      <c r="O574">
        <f t="shared" si="49"/>
        <v>0</v>
      </c>
      <c r="P574" t="s">
        <v>8272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48"/>
        <v>3.892538925389254E-3</v>
      </c>
      <c r="O575">
        <f t="shared" si="49"/>
        <v>38.449999999999996</v>
      </c>
      <c r="P575" t="s">
        <v>8272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48"/>
        <v>7.1556350626118068E-3</v>
      </c>
      <c r="O576">
        <f t="shared" si="49"/>
        <v>20</v>
      </c>
      <c r="P576" t="s">
        <v>8272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48"/>
        <v>4.3166666666666666E-3</v>
      </c>
      <c r="O577">
        <f t="shared" si="49"/>
        <v>64.75</v>
      </c>
      <c r="P577" t="s">
        <v>8272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si="48"/>
        <v>1.2500000000000001E-5</v>
      </c>
      <c r="O578">
        <f t="shared" si="49"/>
        <v>1</v>
      </c>
      <c r="P578" t="s">
        <v>8272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ref="N579:N642" si="54">IFERROR((E579/D579),0)</f>
        <v>2E-3</v>
      </c>
      <c r="O579">
        <f t="shared" ref="O579:O642" si="55">IFERROR((ROUNDUP((E579/L579),2)),0)</f>
        <v>10</v>
      </c>
      <c r="P579" t="s">
        <v>8272</v>
      </c>
      <c r="Q579" t="str">
        <f t="shared" ref="Q579:Q642" si="56">LEFT(P579,FIND("/",P579)-1)</f>
        <v>technology</v>
      </c>
      <c r="R579" t="str">
        <f t="shared" ref="R579:R642" si="57">RIGHT(P579,LEN(P579)-FIND("/",P579))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54"/>
        <v>1.12E-4</v>
      </c>
      <c r="O580">
        <f t="shared" si="55"/>
        <v>2</v>
      </c>
      <c r="P580" t="s">
        <v>8272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54"/>
        <v>1.4583333333333334E-2</v>
      </c>
      <c r="O581">
        <f t="shared" si="55"/>
        <v>35</v>
      </c>
      <c r="P581" t="s">
        <v>8272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54"/>
        <v>3.3333333333333332E-4</v>
      </c>
      <c r="O582">
        <f t="shared" si="55"/>
        <v>1</v>
      </c>
      <c r="P582" t="s">
        <v>8272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54"/>
        <v>0</v>
      </c>
      <c r="O583">
        <f t="shared" si="55"/>
        <v>0</v>
      </c>
      <c r="P583" t="s">
        <v>8272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54"/>
        <v>0</v>
      </c>
      <c r="O584">
        <f t="shared" si="55"/>
        <v>0</v>
      </c>
      <c r="P584" t="s">
        <v>8272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54"/>
        <v>1.1111111111111112E-4</v>
      </c>
      <c r="O585">
        <f t="shared" si="55"/>
        <v>1</v>
      </c>
      <c r="P585" t="s">
        <v>8272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54"/>
        <v>0.01</v>
      </c>
      <c r="O586">
        <f t="shared" si="55"/>
        <v>5</v>
      </c>
      <c r="P586" t="s">
        <v>8272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54"/>
        <v>0</v>
      </c>
      <c r="O587">
        <f t="shared" si="55"/>
        <v>0</v>
      </c>
      <c r="P587" t="s">
        <v>8272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54"/>
        <v>5.5999999999999999E-3</v>
      </c>
      <c r="O588">
        <f t="shared" si="55"/>
        <v>14</v>
      </c>
      <c r="P588" t="s">
        <v>8272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54"/>
        <v>9.0833333333333335E-2</v>
      </c>
      <c r="O589">
        <f t="shared" si="55"/>
        <v>389.28999999999996</v>
      </c>
      <c r="P589" t="s">
        <v>8272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54"/>
        <v>3.3444444444444443E-2</v>
      </c>
      <c r="O590">
        <f t="shared" si="55"/>
        <v>150.5</v>
      </c>
      <c r="P590" t="s">
        <v>8272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54"/>
        <v>1.3333333333333334E-4</v>
      </c>
      <c r="O591">
        <f t="shared" si="55"/>
        <v>1</v>
      </c>
      <c r="P591" t="s">
        <v>8272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54"/>
        <v>4.4600000000000001E-2</v>
      </c>
      <c r="O592">
        <f t="shared" si="55"/>
        <v>24.78</v>
      </c>
      <c r="P592" t="s">
        <v>8272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54"/>
        <v>6.0999999999999997E-4</v>
      </c>
      <c r="O593">
        <f t="shared" si="55"/>
        <v>30.5</v>
      </c>
      <c r="P593" t="s">
        <v>8272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54"/>
        <v>3.3333333333333333E-2</v>
      </c>
      <c r="O594">
        <f t="shared" si="55"/>
        <v>250</v>
      </c>
      <c r="P594" t="s">
        <v>8272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54"/>
        <v>0.23</v>
      </c>
      <c r="O595">
        <f t="shared" si="55"/>
        <v>16.430000000000003</v>
      </c>
      <c r="P595" t="s">
        <v>8272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54"/>
        <v>1.0399999999999999E-3</v>
      </c>
      <c r="O596">
        <f t="shared" si="55"/>
        <v>13</v>
      </c>
      <c r="P596" t="s">
        <v>8272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54"/>
        <v>4.2599999999999999E-3</v>
      </c>
      <c r="O597">
        <f t="shared" si="55"/>
        <v>53.25</v>
      </c>
      <c r="P597" t="s">
        <v>8272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54"/>
        <v>2.9999999999999997E-4</v>
      </c>
      <c r="O598">
        <f t="shared" si="55"/>
        <v>3</v>
      </c>
      <c r="P598" t="s">
        <v>8272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54"/>
        <v>2.6666666666666666E-3</v>
      </c>
      <c r="O599">
        <f t="shared" si="55"/>
        <v>10</v>
      </c>
      <c r="P599" t="s">
        <v>8272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54"/>
        <v>0.34</v>
      </c>
      <c r="O600">
        <f t="shared" si="55"/>
        <v>121.43</v>
      </c>
      <c r="P600" t="s">
        <v>8272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54"/>
        <v>6.2E-4</v>
      </c>
      <c r="O601">
        <f t="shared" si="55"/>
        <v>15.5</v>
      </c>
      <c r="P601" t="s">
        <v>8272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54"/>
        <v>0.02</v>
      </c>
      <c r="O602">
        <f t="shared" si="55"/>
        <v>100</v>
      </c>
      <c r="P602" t="s">
        <v>8272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54"/>
        <v>1.4E-2</v>
      </c>
      <c r="O603">
        <f t="shared" si="55"/>
        <v>23.34</v>
      </c>
      <c r="P603" t="s">
        <v>8272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54"/>
        <v>0</v>
      </c>
      <c r="O604">
        <f t="shared" si="55"/>
        <v>0</v>
      </c>
      <c r="P604" t="s">
        <v>8272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54"/>
        <v>3.9334666666666664E-2</v>
      </c>
      <c r="O605">
        <f t="shared" si="55"/>
        <v>45.39</v>
      </c>
      <c r="P605" t="s">
        <v>8272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54"/>
        <v>0</v>
      </c>
      <c r="O606">
        <f t="shared" si="55"/>
        <v>0</v>
      </c>
      <c r="P606" t="s">
        <v>8272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54"/>
        <v>2.6200000000000001E-2</v>
      </c>
      <c r="O607">
        <f t="shared" si="55"/>
        <v>16.380000000000003</v>
      </c>
      <c r="P607" t="s">
        <v>8272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7.6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54"/>
        <v>2E-3</v>
      </c>
      <c r="O608">
        <f t="shared" si="55"/>
        <v>10</v>
      </c>
      <c r="P608" t="s">
        <v>8272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54"/>
        <v>0</v>
      </c>
      <c r="O609">
        <f t="shared" si="55"/>
        <v>0</v>
      </c>
      <c r="P609" t="s">
        <v>8272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54"/>
        <v>9.7400000000000004E-3</v>
      </c>
      <c r="O610">
        <f t="shared" si="55"/>
        <v>292.2</v>
      </c>
      <c r="P610" t="s">
        <v>8272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54"/>
        <v>6.41025641025641E-3</v>
      </c>
      <c r="O611">
        <f t="shared" si="55"/>
        <v>5</v>
      </c>
      <c r="P611" t="s">
        <v>8272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54"/>
        <v>0</v>
      </c>
      <c r="O612">
        <f t="shared" si="55"/>
        <v>0</v>
      </c>
      <c r="P612" t="s">
        <v>8272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54"/>
        <v>0</v>
      </c>
      <c r="O613">
        <f t="shared" si="55"/>
        <v>0</v>
      </c>
      <c r="P613" t="s">
        <v>8272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54"/>
        <v>0</v>
      </c>
      <c r="O614">
        <f t="shared" si="55"/>
        <v>0</v>
      </c>
      <c r="P614" t="s">
        <v>8272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54"/>
        <v>0.21363333333333334</v>
      </c>
      <c r="O615">
        <f t="shared" si="55"/>
        <v>105.94000000000001</v>
      </c>
      <c r="P615" t="s">
        <v>8272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54"/>
        <v>0</v>
      </c>
      <c r="O616">
        <f t="shared" si="55"/>
        <v>0</v>
      </c>
      <c r="P616" t="s">
        <v>8272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54"/>
        <v>0</v>
      </c>
      <c r="O617">
        <f t="shared" si="55"/>
        <v>0</v>
      </c>
      <c r="P617" t="s">
        <v>8272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54"/>
        <v>0</v>
      </c>
      <c r="O618">
        <f t="shared" si="55"/>
        <v>0</v>
      </c>
      <c r="P618" t="s">
        <v>8272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7.6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54"/>
        <v>0.03</v>
      </c>
      <c r="O619">
        <f t="shared" si="55"/>
        <v>20</v>
      </c>
      <c r="P619" t="s">
        <v>8272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54"/>
        <v>0</v>
      </c>
      <c r="O620">
        <f t="shared" si="55"/>
        <v>0</v>
      </c>
      <c r="P620" t="s">
        <v>8272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54"/>
        <v>3.9999999999999998E-7</v>
      </c>
      <c r="O621">
        <f t="shared" si="55"/>
        <v>1</v>
      </c>
      <c r="P621" t="s">
        <v>8272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54"/>
        <v>0.01</v>
      </c>
      <c r="O622">
        <f t="shared" si="55"/>
        <v>300</v>
      </c>
      <c r="P622" t="s">
        <v>8272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54"/>
        <v>1.044E-2</v>
      </c>
      <c r="O623">
        <f t="shared" si="55"/>
        <v>87</v>
      </c>
      <c r="P623" t="s">
        <v>8272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54"/>
        <v>5.6833333333333333E-2</v>
      </c>
      <c r="O624">
        <f t="shared" si="55"/>
        <v>37.89</v>
      </c>
      <c r="P624" t="s">
        <v>8272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.6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54"/>
        <v>0</v>
      </c>
      <c r="O625">
        <f t="shared" si="55"/>
        <v>0</v>
      </c>
      <c r="P625" t="s">
        <v>8272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54"/>
        <v>0</v>
      </c>
      <c r="O626">
        <f t="shared" si="55"/>
        <v>0</v>
      </c>
      <c r="P626" t="s">
        <v>8272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54"/>
        <v>0</v>
      </c>
      <c r="O627">
        <f t="shared" si="55"/>
        <v>0</v>
      </c>
      <c r="P627" t="s">
        <v>8272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54"/>
        <v>0.17380000000000001</v>
      </c>
      <c r="O628">
        <f t="shared" si="55"/>
        <v>111.42</v>
      </c>
      <c r="P628" t="s">
        <v>8272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54"/>
        <v>2.0000000000000001E-4</v>
      </c>
      <c r="O629">
        <f t="shared" si="55"/>
        <v>90</v>
      </c>
      <c r="P629" t="s">
        <v>8272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54"/>
        <v>0</v>
      </c>
      <c r="O630">
        <f t="shared" si="55"/>
        <v>0</v>
      </c>
      <c r="P630" t="s">
        <v>8272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54"/>
        <v>1.75E-3</v>
      </c>
      <c r="O631">
        <f t="shared" si="55"/>
        <v>116.67</v>
      </c>
      <c r="P631" t="s">
        <v>8272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7.6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54"/>
        <v>8.3340278356529708E-4</v>
      </c>
      <c r="O632">
        <f t="shared" si="55"/>
        <v>10</v>
      </c>
      <c r="P632" t="s">
        <v>8272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54"/>
        <v>1.38E-2</v>
      </c>
      <c r="O633">
        <f t="shared" si="55"/>
        <v>76.67</v>
      </c>
      <c r="P633" t="s">
        <v>8272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54"/>
        <v>0</v>
      </c>
      <c r="O634">
        <f t="shared" si="55"/>
        <v>0</v>
      </c>
      <c r="P634" t="s">
        <v>8272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54"/>
        <v>0.1245</v>
      </c>
      <c r="O635">
        <f t="shared" si="55"/>
        <v>49.8</v>
      </c>
      <c r="P635" t="s">
        <v>8272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54"/>
        <v>2.0000000000000001E-4</v>
      </c>
      <c r="O636">
        <f t="shared" si="55"/>
        <v>1</v>
      </c>
      <c r="P636" t="s">
        <v>8272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54"/>
        <v>8.0000000000000007E-5</v>
      </c>
      <c r="O637">
        <f t="shared" si="55"/>
        <v>2</v>
      </c>
      <c r="P637" t="s">
        <v>8272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2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54"/>
        <v>2E-3</v>
      </c>
      <c r="O638">
        <f t="shared" si="55"/>
        <v>4</v>
      </c>
      <c r="P638" t="s">
        <v>8272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54"/>
        <v>0</v>
      </c>
      <c r="O639">
        <f t="shared" si="55"/>
        <v>0</v>
      </c>
      <c r="P639" t="s">
        <v>8272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54"/>
        <v>9.0000000000000006E-5</v>
      </c>
      <c r="O640">
        <f t="shared" si="55"/>
        <v>3</v>
      </c>
      <c r="P640" t="s">
        <v>8272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54"/>
        <v>9.9999999999999995E-7</v>
      </c>
      <c r="O641">
        <f t="shared" si="55"/>
        <v>1</v>
      </c>
      <c r="P641" t="s">
        <v>8272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hidden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si="54"/>
        <v>1.4428571428571428</v>
      </c>
      <c r="O642">
        <f t="shared" si="55"/>
        <v>50.5</v>
      </c>
      <c r="P642" t="s">
        <v>8273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hidden="1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ref="N643:N706" si="60">IFERROR((E643/D643),0)</f>
        <v>1.1916249999999999</v>
      </c>
      <c r="O643">
        <f t="shared" ref="O643:O706" si="61">IFERROR((ROUNDUP((E643/L643),2)),0)</f>
        <v>151.32</v>
      </c>
      <c r="P643" t="s">
        <v>8273</v>
      </c>
      <c r="Q643" t="str">
        <f t="shared" ref="Q643:Q706" si="62">LEFT(P643,FIND("/",P643)-1)</f>
        <v>technology</v>
      </c>
      <c r="R643" t="str">
        <f t="shared" ref="R643:R706" si="63">RIGHT(P643,LEN(P643)-FIND("/",P643))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hidden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60"/>
        <v>14.604850000000001</v>
      </c>
      <c r="O644">
        <f t="shared" si="61"/>
        <v>134.35999999999999</v>
      </c>
      <c r="P644" t="s">
        <v>8273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2" hidden="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60"/>
        <v>1.0580799999999999</v>
      </c>
      <c r="O645">
        <f t="shared" si="61"/>
        <v>174.03</v>
      </c>
      <c r="P645" t="s">
        <v>8273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hidden="1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60"/>
        <v>3.0011791999999997</v>
      </c>
      <c r="O646">
        <f t="shared" si="61"/>
        <v>73.490000000000009</v>
      </c>
      <c r="P646" t="s">
        <v>8273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hidden="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60"/>
        <v>2.7869999999999999</v>
      </c>
      <c r="O647">
        <f t="shared" si="61"/>
        <v>23.520000000000003</v>
      </c>
      <c r="P647" t="s">
        <v>8273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hidden="1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60"/>
        <v>1.3187625000000001</v>
      </c>
      <c r="O648">
        <f t="shared" si="61"/>
        <v>39.08</v>
      </c>
      <c r="P648" t="s">
        <v>8273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hidden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60"/>
        <v>1.0705</v>
      </c>
      <c r="O649">
        <f t="shared" si="61"/>
        <v>125.95</v>
      </c>
      <c r="P649" t="s">
        <v>8273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hidden="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60"/>
        <v>1.2682285714285715</v>
      </c>
      <c r="O650">
        <f t="shared" si="61"/>
        <v>1644</v>
      </c>
      <c r="P650" t="s">
        <v>8273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hidden="1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60"/>
        <v>1.3996</v>
      </c>
      <c r="O651">
        <f t="shared" si="61"/>
        <v>42.68</v>
      </c>
      <c r="P651" t="s">
        <v>8273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hidden="1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60"/>
        <v>1.1240000000000001</v>
      </c>
      <c r="O652">
        <f t="shared" si="61"/>
        <v>35.129999999999995</v>
      </c>
      <c r="P652" t="s">
        <v>8273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hidden="1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60"/>
        <v>1.00528</v>
      </c>
      <c r="O653">
        <f t="shared" si="61"/>
        <v>239.35999999999999</v>
      </c>
      <c r="P653" t="s">
        <v>8273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.6" hidden="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60"/>
        <v>1.0046666666666666</v>
      </c>
      <c r="O654">
        <f t="shared" si="61"/>
        <v>107.65</v>
      </c>
      <c r="P654" t="s">
        <v>8273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7.6" hidden="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60"/>
        <v>1.4144600000000001</v>
      </c>
      <c r="O655">
        <f t="shared" si="61"/>
        <v>95.84</v>
      </c>
      <c r="P655" t="s">
        <v>8273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hidden="1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60"/>
        <v>2.6729166666666666</v>
      </c>
      <c r="O656">
        <f t="shared" si="61"/>
        <v>31.67</v>
      </c>
      <c r="P656" t="s">
        <v>8273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hidden="1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60"/>
        <v>1.4688749999999999</v>
      </c>
      <c r="O657">
        <f t="shared" si="61"/>
        <v>42.89</v>
      </c>
      <c r="P657" t="s">
        <v>8273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hidden="1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60"/>
        <v>2.1356000000000002</v>
      </c>
      <c r="O658">
        <f t="shared" si="61"/>
        <v>122.74000000000001</v>
      </c>
      <c r="P658" t="s">
        <v>8273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hidden="1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60"/>
        <v>1.2569999999999999</v>
      </c>
      <c r="O659">
        <f t="shared" si="61"/>
        <v>190.45999999999998</v>
      </c>
      <c r="P659" t="s">
        <v>8273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hidden="1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60"/>
        <v>1.0446206037108834</v>
      </c>
      <c r="O660">
        <f t="shared" si="61"/>
        <v>109.34</v>
      </c>
      <c r="P660" t="s">
        <v>8273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idden="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60"/>
        <v>1.0056666666666667</v>
      </c>
      <c r="O661">
        <f t="shared" si="61"/>
        <v>143.66999999999999</v>
      </c>
      <c r="P661" t="s">
        <v>8273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60"/>
        <v>3.058E-2</v>
      </c>
      <c r="O662">
        <f t="shared" si="61"/>
        <v>84.95</v>
      </c>
      <c r="P662" t="s">
        <v>8273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60"/>
        <v>9.4999999999999998E-3</v>
      </c>
      <c r="O663">
        <f t="shared" si="61"/>
        <v>10.56</v>
      </c>
      <c r="P663" t="s">
        <v>8273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60"/>
        <v>4.0000000000000001E-3</v>
      </c>
      <c r="O664">
        <f t="shared" si="61"/>
        <v>39</v>
      </c>
      <c r="P664" t="s">
        <v>8273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60"/>
        <v>3.5000000000000001E-3</v>
      </c>
      <c r="O665">
        <f t="shared" si="61"/>
        <v>100</v>
      </c>
      <c r="P665" t="s">
        <v>8273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60"/>
        <v>7.5333333333333335E-2</v>
      </c>
      <c r="O666">
        <f t="shared" si="61"/>
        <v>31.180000000000003</v>
      </c>
      <c r="P666" t="s">
        <v>8273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60"/>
        <v>0.18640000000000001</v>
      </c>
      <c r="O667">
        <f t="shared" si="61"/>
        <v>155.34</v>
      </c>
      <c r="P667" t="s">
        <v>8273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60"/>
        <v>4.0000000000000003E-5</v>
      </c>
      <c r="O668">
        <f t="shared" si="61"/>
        <v>2</v>
      </c>
      <c r="P668" t="s">
        <v>8273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60"/>
        <v>0.1002</v>
      </c>
      <c r="O669">
        <f t="shared" si="61"/>
        <v>178.92999999999998</v>
      </c>
      <c r="P669" t="s">
        <v>8273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60"/>
        <v>4.5600000000000002E-2</v>
      </c>
      <c r="O670">
        <f t="shared" si="61"/>
        <v>27.36</v>
      </c>
      <c r="P670" t="s">
        <v>8273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60"/>
        <v>0.21507499999999999</v>
      </c>
      <c r="O671">
        <f t="shared" si="61"/>
        <v>1536.25</v>
      </c>
      <c r="P671" t="s">
        <v>8273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60"/>
        <v>0.29276666666666668</v>
      </c>
      <c r="O672">
        <f t="shared" si="61"/>
        <v>85</v>
      </c>
      <c r="P672" t="s">
        <v>8273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60"/>
        <v>0.39426666666666665</v>
      </c>
      <c r="O673">
        <f t="shared" si="61"/>
        <v>788.54</v>
      </c>
      <c r="P673" t="s">
        <v>8273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60"/>
        <v>0.21628</v>
      </c>
      <c r="O674">
        <f t="shared" si="61"/>
        <v>50.3</v>
      </c>
      <c r="P674" t="s">
        <v>8273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60"/>
        <v>2.0500000000000002E-3</v>
      </c>
      <c r="O675">
        <f t="shared" si="61"/>
        <v>68.34</v>
      </c>
      <c r="P675" t="s">
        <v>8273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60"/>
        <v>2.9999999999999997E-4</v>
      </c>
      <c r="O676">
        <f t="shared" si="61"/>
        <v>7.5</v>
      </c>
      <c r="P676" t="s">
        <v>8273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60"/>
        <v>0.14849999999999999</v>
      </c>
      <c r="O677">
        <f t="shared" si="61"/>
        <v>34.269999999999996</v>
      </c>
      <c r="P677" t="s">
        <v>8273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60"/>
        <v>1.4710000000000001E-2</v>
      </c>
      <c r="O678">
        <f t="shared" si="61"/>
        <v>61.3</v>
      </c>
      <c r="P678" t="s">
        <v>8273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60"/>
        <v>0.25584000000000001</v>
      </c>
      <c r="O679">
        <f t="shared" si="61"/>
        <v>133.25</v>
      </c>
      <c r="P679" t="s">
        <v>8273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60"/>
        <v>3.8206896551724136E-2</v>
      </c>
      <c r="O680">
        <f t="shared" si="61"/>
        <v>65.180000000000007</v>
      </c>
      <c r="P680" t="s">
        <v>8273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60"/>
        <v>0.15485964912280703</v>
      </c>
      <c r="O681">
        <f t="shared" si="61"/>
        <v>93.910000000000011</v>
      </c>
      <c r="P681" t="s">
        <v>8273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60"/>
        <v>0.25912000000000002</v>
      </c>
      <c r="O682">
        <f t="shared" si="61"/>
        <v>150.66</v>
      </c>
      <c r="P682" t="s">
        <v>8273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60"/>
        <v>4.0000000000000002E-4</v>
      </c>
      <c r="O683">
        <f t="shared" si="61"/>
        <v>1</v>
      </c>
      <c r="P683" t="s">
        <v>8273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60"/>
        <v>1.06E-3</v>
      </c>
      <c r="O684">
        <f t="shared" si="61"/>
        <v>13.25</v>
      </c>
      <c r="P684" t="s">
        <v>8273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60"/>
        <v>8.5142857142857138E-3</v>
      </c>
      <c r="O685">
        <f t="shared" si="61"/>
        <v>99.34</v>
      </c>
      <c r="P685" t="s">
        <v>8273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60"/>
        <v>7.4837500000000001E-2</v>
      </c>
      <c r="O686">
        <f t="shared" si="61"/>
        <v>177.39999999999998</v>
      </c>
      <c r="P686" t="s">
        <v>8273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60"/>
        <v>0.27650000000000002</v>
      </c>
      <c r="O687">
        <f t="shared" si="61"/>
        <v>55.3</v>
      </c>
      <c r="P687" t="s">
        <v>8273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60"/>
        <v>0</v>
      </c>
      <c r="O688">
        <f t="shared" si="61"/>
        <v>0</v>
      </c>
      <c r="P688" t="s">
        <v>8273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60"/>
        <v>3.5499999999999997E-2</v>
      </c>
      <c r="O689">
        <f t="shared" si="61"/>
        <v>591.66999999999996</v>
      </c>
      <c r="P689" t="s">
        <v>8273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60"/>
        <v>0.72989999999999999</v>
      </c>
      <c r="O690">
        <f t="shared" si="61"/>
        <v>405.5</v>
      </c>
      <c r="P690" t="s">
        <v>8273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60"/>
        <v>0.57648750000000004</v>
      </c>
      <c r="O691">
        <f t="shared" si="61"/>
        <v>343.15</v>
      </c>
      <c r="P691" t="s">
        <v>8273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60"/>
        <v>0.1234</v>
      </c>
      <c r="O692">
        <f t="shared" si="61"/>
        <v>72.59</v>
      </c>
      <c r="P692" t="s">
        <v>8273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60"/>
        <v>5.1999999999999998E-3</v>
      </c>
      <c r="O693">
        <f t="shared" si="61"/>
        <v>26</v>
      </c>
      <c r="P693" t="s">
        <v>8273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60"/>
        <v>6.5299999999999997E-2</v>
      </c>
      <c r="O694">
        <f t="shared" si="61"/>
        <v>6.5</v>
      </c>
      <c r="P694" t="s">
        <v>8273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60"/>
        <v>0.35338000000000003</v>
      </c>
      <c r="O695">
        <f t="shared" si="61"/>
        <v>119.39</v>
      </c>
      <c r="P695" t="s">
        <v>8273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60"/>
        <v>3.933333333333333E-3</v>
      </c>
      <c r="O696">
        <f t="shared" si="61"/>
        <v>84.29</v>
      </c>
      <c r="P696" t="s">
        <v>8273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60"/>
        <v>1.06E-2</v>
      </c>
      <c r="O697">
        <f t="shared" si="61"/>
        <v>90.86</v>
      </c>
      <c r="P697" t="s">
        <v>8273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60"/>
        <v>5.7142857142857145E-6</v>
      </c>
      <c r="O698">
        <f t="shared" si="61"/>
        <v>1</v>
      </c>
      <c r="P698" t="s">
        <v>8273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60"/>
        <v>0.46379999999999999</v>
      </c>
      <c r="O699">
        <f t="shared" si="61"/>
        <v>20.350000000000001</v>
      </c>
      <c r="P699" t="s">
        <v>8273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60"/>
        <v>0.15390000000000001</v>
      </c>
      <c r="O700">
        <f t="shared" si="61"/>
        <v>530.68999999999994</v>
      </c>
      <c r="P700" t="s">
        <v>8273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60"/>
        <v>0.824221076923077</v>
      </c>
      <c r="O701">
        <f t="shared" si="61"/>
        <v>120.4</v>
      </c>
      <c r="P701" t="s">
        <v>8273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60"/>
        <v>2.6866666666666667E-2</v>
      </c>
      <c r="O702">
        <f t="shared" si="61"/>
        <v>13</v>
      </c>
      <c r="P702" t="s">
        <v>8273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60"/>
        <v>0.26600000000000001</v>
      </c>
      <c r="O703">
        <f t="shared" si="61"/>
        <v>291.33999999999997</v>
      </c>
      <c r="P703" t="s">
        <v>8273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60"/>
        <v>0.30813400000000002</v>
      </c>
      <c r="O704">
        <f t="shared" si="61"/>
        <v>124.92</v>
      </c>
      <c r="P704" t="s">
        <v>8273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60"/>
        <v>5.5800000000000002E-2</v>
      </c>
      <c r="O705">
        <f t="shared" si="61"/>
        <v>119.58</v>
      </c>
      <c r="P705" t="s">
        <v>8273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si="60"/>
        <v>8.7454545454545458E-3</v>
      </c>
      <c r="O706">
        <f t="shared" si="61"/>
        <v>120.25</v>
      </c>
      <c r="P706" t="s">
        <v>8273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ref="N707:N770" si="66">IFERROR((E707/D707),0)</f>
        <v>9.7699999999999992E-3</v>
      </c>
      <c r="O707">
        <f t="shared" ref="O707:O770" si="67">IFERROR((ROUNDUP((E707/L707),2)),0)</f>
        <v>195.4</v>
      </c>
      <c r="P707" t="s">
        <v>8273</v>
      </c>
      <c r="Q707" t="str">
        <f t="shared" ref="Q707:Q770" si="68">LEFT(P707,FIND("/",P707)-1)</f>
        <v>technology</v>
      </c>
      <c r="R707" t="str">
        <f t="shared" ref="R707:R770" si="69">RIGHT(P707,LEN(P707)-FIND("/",P707))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66"/>
        <v>0</v>
      </c>
      <c r="O708">
        <f t="shared" si="67"/>
        <v>0</v>
      </c>
      <c r="P708" t="s">
        <v>8273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66"/>
        <v>0.78927352941176465</v>
      </c>
      <c r="O709">
        <f t="shared" si="67"/>
        <v>117.7</v>
      </c>
      <c r="P709" t="s">
        <v>8273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66"/>
        <v>0.22092500000000001</v>
      </c>
      <c r="O710">
        <f t="shared" si="67"/>
        <v>23.950000000000003</v>
      </c>
      <c r="P710" t="s">
        <v>8273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66"/>
        <v>4.0666666666666663E-3</v>
      </c>
      <c r="O711">
        <f t="shared" si="67"/>
        <v>30.5</v>
      </c>
      <c r="P711" t="s">
        <v>8273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66"/>
        <v>0</v>
      </c>
      <c r="O712">
        <f t="shared" si="67"/>
        <v>0</v>
      </c>
      <c r="P712" t="s">
        <v>8273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66"/>
        <v>0.33790999999999999</v>
      </c>
      <c r="O713">
        <f t="shared" si="67"/>
        <v>99.98</v>
      </c>
      <c r="P713" t="s">
        <v>8273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66"/>
        <v>2.1649484536082476E-3</v>
      </c>
      <c r="O714">
        <f t="shared" si="67"/>
        <v>26.25</v>
      </c>
      <c r="P714" t="s">
        <v>8273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66"/>
        <v>7.9600000000000001E-3</v>
      </c>
      <c r="O715">
        <f t="shared" si="67"/>
        <v>199</v>
      </c>
      <c r="P715" t="s">
        <v>8273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66"/>
        <v>0.14993333333333334</v>
      </c>
      <c r="O716">
        <f t="shared" si="67"/>
        <v>80.33</v>
      </c>
      <c r="P716" t="s">
        <v>8273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66"/>
        <v>5.0509090909090906E-2</v>
      </c>
      <c r="O717">
        <f t="shared" si="67"/>
        <v>115.75</v>
      </c>
      <c r="P717" t="s">
        <v>8273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66"/>
        <v>0.10214285714285715</v>
      </c>
      <c r="O718">
        <f t="shared" si="67"/>
        <v>44.69</v>
      </c>
      <c r="P718" t="s">
        <v>8273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66"/>
        <v>3.0500000000000002E-3</v>
      </c>
      <c r="O719">
        <f t="shared" si="67"/>
        <v>76.25</v>
      </c>
      <c r="P719" t="s">
        <v>8273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66"/>
        <v>7.4999999999999997E-3</v>
      </c>
      <c r="O720">
        <f t="shared" si="67"/>
        <v>22.5</v>
      </c>
      <c r="P720" t="s">
        <v>8273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66"/>
        <v>1.2933333333333333E-2</v>
      </c>
      <c r="O721">
        <f t="shared" si="67"/>
        <v>19.399999999999999</v>
      </c>
      <c r="P721" t="s">
        <v>8273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hidden="1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66"/>
        <v>1.4394736842105262</v>
      </c>
      <c r="O722">
        <f t="shared" si="67"/>
        <v>66.710000000000008</v>
      </c>
      <c r="P722" t="s">
        <v>8274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.6" hidden="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66"/>
        <v>1.2210975609756098</v>
      </c>
      <c r="O723">
        <f t="shared" si="67"/>
        <v>84.15</v>
      </c>
      <c r="P723" t="s">
        <v>8274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hidden="1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66"/>
        <v>1.3202400000000001</v>
      </c>
      <c r="O724">
        <f t="shared" si="67"/>
        <v>215.73</v>
      </c>
      <c r="P724" t="s">
        <v>8274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hidden="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66"/>
        <v>1.0938000000000001</v>
      </c>
      <c r="O725">
        <f t="shared" si="67"/>
        <v>54.69</v>
      </c>
      <c r="P725" t="s">
        <v>8274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hidden="1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66"/>
        <v>1.0547157142857144</v>
      </c>
      <c r="O726">
        <f t="shared" si="67"/>
        <v>51.629999999999995</v>
      </c>
      <c r="P726" t="s">
        <v>8274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hidden="1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66"/>
        <v>1.0035000000000001</v>
      </c>
      <c r="O727">
        <f t="shared" si="67"/>
        <v>143.35999999999999</v>
      </c>
      <c r="P727" t="s">
        <v>8274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hidden="1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66"/>
        <v>1.014</v>
      </c>
      <c r="O728">
        <f t="shared" si="67"/>
        <v>72.430000000000007</v>
      </c>
      <c r="P728" t="s">
        <v>8274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7.6" hidden="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66"/>
        <v>1.5551428571428572</v>
      </c>
      <c r="O729">
        <f t="shared" si="67"/>
        <v>36.54</v>
      </c>
      <c r="P729" t="s">
        <v>8274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hidden="1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66"/>
        <v>1.05566</v>
      </c>
      <c r="O730">
        <f t="shared" si="67"/>
        <v>60.91</v>
      </c>
      <c r="P730" t="s">
        <v>8274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hidden="1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66"/>
        <v>1.3065</v>
      </c>
      <c r="O731">
        <f t="shared" si="67"/>
        <v>43.55</v>
      </c>
      <c r="P731" t="s">
        <v>8274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hidden="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66"/>
        <v>1.3219000000000001</v>
      </c>
      <c r="O732">
        <f t="shared" si="67"/>
        <v>99.77000000000001</v>
      </c>
      <c r="P732" t="s">
        <v>8274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hidden="1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66"/>
        <v>1.26</v>
      </c>
      <c r="O733">
        <f t="shared" si="67"/>
        <v>88.740000000000009</v>
      </c>
      <c r="P733" t="s">
        <v>8274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hidden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66"/>
        <v>1.6</v>
      </c>
      <c r="O734">
        <f t="shared" si="67"/>
        <v>4.93</v>
      </c>
      <c r="P734" t="s">
        <v>8274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.6" hidden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66"/>
        <v>1.2048000000000001</v>
      </c>
      <c r="O735">
        <f t="shared" si="67"/>
        <v>17.830000000000002</v>
      </c>
      <c r="P735" t="s">
        <v>8274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2" hidden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66"/>
        <v>1.2552941176470589</v>
      </c>
      <c r="O736">
        <f t="shared" si="67"/>
        <v>187.2</v>
      </c>
      <c r="P736" t="s">
        <v>8274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hidden="1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66"/>
        <v>1.1440638297872341</v>
      </c>
      <c r="O737">
        <f t="shared" si="67"/>
        <v>234.81</v>
      </c>
      <c r="P737" t="s">
        <v>8274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hidden="1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66"/>
        <v>3.151388888888889</v>
      </c>
      <c r="O738">
        <f t="shared" si="67"/>
        <v>105.05000000000001</v>
      </c>
      <c r="P738" t="s">
        <v>8274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hidden="1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66"/>
        <v>1.224</v>
      </c>
      <c r="O739">
        <f t="shared" si="67"/>
        <v>56.669999999999995</v>
      </c>
      <c r="P739" t="s">
        <v>8274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hidden="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66"/>
        <v>1.0673333333333332</v>
      </c>
      <c r="O740">
        <f t="shared" si="67"/>
        <v>39.049999999999997</v>
      </c>
      <c r="P740" t="s">
        <v>8274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hidden="1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66"/>
        <v>1.5833333333333333</v>
      </c>
      <c r="O741">
        <f t="shared" si="67"/>
        <v>68.350000000000009</v>
      </c>
      <c r="P741" t="s">
        <v>8274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7.6" hidden="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66"/>
        <v>1.0740000000000001</v>
      </c>
      <c r="O742">
        <f t="shared" si="67"/>
        <v>169.57999999999998</v>
      </c>
      <c r="P742" t="s">
        <v>8274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hidden="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66"/>
        <v>1.0226</v>
      </c>
      <c r="O743">
        <f t="shared" si="67"/>
        <v>141.42999999999998</v>
      </c>
      <c r="P743" t="s">
        <v>8274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.6" hidden="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66"/>
        <v>1.1071428571428572</v>
      </c>
      <c r="O744">
        <f t="shared" si="67"/>
        <v>67.400000000000006</v>
      </c>
      <c r="P744" t="s">
        <v>8274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hidden="1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66"/>
        <v>1.48</v>
      </c>
      <c r="O745">
        <f t="shared" si="67"/>
        <v>54.269999999999996</v>
      </c>
      <c r="P745" t="s">
        <v>8274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2" hidden="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66"/>
        <v>1.0232000000000001</v>
      </c>
      <c r="O746">
        <f t="shared" si="67"/>
        <v>82.52000000000001</v>
      </c>
      <c r="P746" t="s">
        <v>8274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hidden="1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66"/>
        <v>1.7909909909909909</v>
      </c>
      <c r="O747">
        <f t="shared" si="67"/>
        <v>53.73</v>
      </c>
      <c r="P747" t="s">
        <v>8274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8.8" hidden="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66"/>
        <v>1.1108135252761968</v>
      </c>
      <c r="O748">
        <f t="shared" si="67"/>
        <v>34.21</v>
      </c>
      <c r="P748" t="s">
        <v>8274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hidden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66"/>
        <v>1.0004285714285714</v>
      </c>
      <c r="O749">
        <f t="shared" si="67"/>
        <v>127.33</v>
      </c>
      <c r="P749" t="s">
        <v>8274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hidden="1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66"/>
        <v>1.0024999999999999</v>
      </c>
      <c r="O750">
        <f t="shared" si="67"/>
        <v>45.57</v>
      </c>
      <c r="P750" t="s">
        <v>8274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hidden="1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66"/>
        <v>1.0556000000000001</v>
      </c>
      <c r="O751">
        <f t="shared" si="67"/>
        <v>95.97</v>
      </c>
      <c r="P751" t="s">
        <v>8274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hidden="1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66"/>
        <v>1.0258775877587758</v>
      </c>
      <c r="O752">
        <f t="shared" si="67"/>
        <v>77.28</v>
      </c>
      <c r="P752" t="s">
        <v>8274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hidden="1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66"/>
        <v>1.1850000000000001</v>
      </c>
      <c r="O753">
        <f t="shared" si="67"/>
        <v>57.339999999999996</v>
      </c>
      <c r="P753" t="s">
        <v>8274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7.6" hidden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66"/>
        <v>1.117</v>
      </c>
      <c r="O754">
        <f t="shared" si="67"/>
        <v>53.199999999999996</v>
      </c>
      <c r="P754" t="s">
        <v>8274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hidden="1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66"/>
        <v>1.28</v>
      </c>
      <c r="O755">
        <f t="shared" si="67"/>
        <v>492.31</v>
      </c>
      <c r="P755" t="s">
        <v>8274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hidden="1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66"/>
        <v>1.0375000000000001</v>
      </c>
      <c r="O756">
        <f t="shared" si="67"/>
        <v>42.35</v>
      </c>
      <c r="P756" t="s">
        <v>8274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hidden="1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66"/>
        <v>1.0190760000000001</v>
      </c>
      <c r="O757">
        <f t="shared" si="67"/>
        <v>37.47</v>
      </c>
      <c r="P757" t="s">
        <v>8274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hidden="1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66"/>
        <v>1.177142857142857</v>
      </c>
      <c r="O758">
        <f t="shared" si="67"/>
        <v>37.46</v>
      </c>
      <c r="P758" t="s">
        <v>8274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hidden="1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66"/>
        <v>2.38</v>
      </c>
      <c r="O759">
        <f t="shared" si="67"/>
        <v>33.059999999999995</v>
      </c>
      <c r="P759" t="s">
        <v>8274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hidden="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66"/>
        <v>1.02</v>
      </c>
      <c r="O760">
        <f t="shared" si="67"/>
        <v>134.22</v>
      </c>
      <c r="P760" t="s">
        <v>8274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hidden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66"/>
        <v>1.0192000000000001</v>
      </c>
      <c r="O761">
        <f t="shared" si="67"/>
        <v>51.48</v>
      </c>
      <c r="P761" t="s">
        <v>8274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66"/>
        <v>0</v>
      </c>
      <c r="O762">
        <f t="shared" si="67"/>
        <v>0</v>
      </c>
      <c r="P762" t="s">
        <v>8275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66"/>
        <v>4.7E-2</v>
      </c>
      <c r="O763">
        <f t="shared" si="67"/>
        <v>39.169999999999995</v>
      </c>
      <c r="P763" t="s">
        <v>8275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66"/>
        <v>0</v>
      </c>
      <c r="O764">
        <f t="shared" si="67"/>
        <v>0</v>
      </c>
      <c r="P764" t="s">
        <v>8275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66"/>
        <v>1.1655011655011655E-3</v>
      </c>
      <c r="O765">
        <f t="shared" si="67"/>
        <v>5</v>
      </c>
      <c r="P765" t="s">
        <v>8275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66"/>
        <v>0</v>
      </c>
      <c r="O766">
        <f t="shared" si="67"/>
        <v>0</v>
      </c>
      <c r="P766" t="s">
        <v>8275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66"/>
        <v>0.36014285714285715</v>
      </c>
      <c r="O767">
        <f t="shared" si="67"/>
        <v>57.3</v>
      </c>
      <c r="P767" t="s">
        <v>8275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66"/>
        <v>0</v>
      </c>
      <c r="O768">
        <f t="shared" si="67"/>
        <v>0</v>
      </c>
      <c r="P768" t="s">
        <v>8275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66"/>
        <v>3.5400000000000001E-2</v>
      </c>
      <c r="O769">
        <f t="shared" si="67"/>
        <v>59</v>
      </c>
      <c r="P769" t="s">
        <v>8275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si="66"/>
        <v>0</v>
      </c>
      <c r="O770">
        <f t="shared" si="67"/>
        <v>0</v>
      </c>
      <c r="P770" t="s">
        <v>8275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ref="N771:N834" si="72">IFERROR((E771/D771),0)</f>
        <v>0.41399999999999998</v>
      </c>
      <c r="O771">
        <f t="shared" ref="O771:O834" si="73">IFERROR((ROUNDUP((E771/L771),2)),0)</f>
        <v>31.85</v>
      </c>
      <c r="P771" t="s">
        <v>8275</v>
      </c>
      <c r="Q771" t="str">
        <f t="shared" ref="Q771:Q834" si="74">LEFT(P771,FIND("/",P771)-1)</f>
        <v>publishing</v>
      </c>
      <c r="R771" t="str">
        <f t="shared" ref="R771:R834" si="75">RIGHT(P771,LEN(P771)-FIND("/",P771))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72"/>
        <v>0</v>
      </c>
      <c r="O772">
        <f t="shared" si="73"/>
        <v>0</v>
      </c>
      <c r="P772" t="s">
        <v>8275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72"/>
        <v>2.631578947368421E-4</v>
      </c>
      <c r="O773">
        <f t="shared" si="73"/>
        <v>10</v>
      </c>
      <c r="P773" t="s">
        <v>8275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72"/>
        <v>3.3333333333333333E-2</v>
      </c>
      <c r="O774">
        <f t="shared" si="73"/>
        <v>50</v>
      </c>
      <c r="P774" t="s">
        <v>8275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72"/>
        <v>8.5129023676509714E-3</v>
      </c>
      <c r="O775">
        <f t="shared" si="73"/>
        <v>16</v>
      </c>
      <c r="P775" t="s">
        <v>8275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72"/>
        <v>0.70199999999999996</v>
      </c>
      <c r="O776">
        <f t="shared" si="73"/>
        <v>39</v>
      </c>
      <c r="P776" t="s">
        <v>8275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72"/>
        <v>1.7000000000000001E-2</v>
      </c>
      <c r="O777">
        <f t="shared" si="73"/>
        <v>34</v>
      </c>
      <c r="P777" t="s">
        <v>8275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72"/>
        <v>0.51400000000000001</v>
      </c>
      <c r="O778">
        <f t="shared" si="73"/>
        <v>63.129999999999995</v>
      </c>
      <c r="P778" t="s">
        <v>8275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72"/>
        <v>7.0000000000000001E-3</v>
      </c>
      <c r="O779">
        <f t="shared" si="73"/>
        <v>7</v>
      </c>
      <c r="P779" t="s">
        <v>8275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72"/>
        <v>4.0000000000000001E-3</v>
      </c>
      <c r="O780">
        <f t="shared" si="73"/>
        <v>2</v>
      </c>
      <c r="P780" t="s">
        <v>8275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72"/>
        <v>2.6666666666666668E-2</v>
      </c>
      <c r="O781">
        <f t="shared" si="73"/>
        <v>66.67</v>
      </c>
      <c r="P781" t="s">
        <v>8275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2" hidden="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72"/>
        <v>1.04</v>
      </c>
      <c r="O782">
        <f t="shared" si="73"/>
        <v>38.519999999999996</v>
      </c>
      <c r="P782" t="s">
        <v>8276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hidden="1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72"/>
        <v>1.3315375</v>
      </c>
      <c r="O783">
        <f t="shared" si="73"/>
        <v>42.61</v>
      </c>
      <c r="P783" t="s">
        <v>8276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hidden="1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72"/>
        <v>1</v>
      </c>
      <c r="O784">
        <f t="shared" si="73"/>
        <v>50</v>
      </c>
      <c r="P784" t="s">
        <v>8276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hidden="1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72"/>
        <v>1.4813333333333334</v>
      </c>
      <c r="O785">
        <f t="shared" si="73"/>
        <v>63.489999999999995</v>
      </c>
      <c r="P785" t="s">
        <v>8276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hidden="1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72"/>
        <v>1.0249999999999999</v>
      </c>
      <c r="O786">
        <f t="shared" si="73"/>
        <v>102.5</v>
      </c>
      <c r="P786" t="s">
        <v>8276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hidden="1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72"/>
        <v>1.8062799999999999</v>
      </c>
      <c r="O787">
        <f t="shared" si="73"/>
        <v>31.150000000000002</v>
      </c>
      <c r="P787" t="s">
        <v>8276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hidden="1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72"/>
        <v>1.4279999999999999</v>
      </c>
      <c r="O788">
        <f t="shared" si="73"/>
        <v>162.28</v>
      </c>
      <c r="P788" t="s">
        <v>8276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hidden="1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72"/>
        <v>1.1416666666666666</v>
      </c>
      <c r="O789">
        <f t="shared" si="73"/>
        <v>80.59</v>
      </c>
      <c r="P789" t="s">
        <v>8276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hidden="1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72"/>
        <v>2.03505</v>
      </c>
      <c r="O790">
        <f t="shared" si="73"/>
        <v>59.86</v>
      </c>
      <c r="P790" t="s">
        <v>8276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hidden="1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72"/>
        <v>1.0941176470588236</v>
      </c>
      <c r="O791">
        <f t="shared" si="73"/>
        <v>132.85999999999999</v>
      </c>
      <c r="P791" t="s">
        <v>8276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hidden="1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72"/>
        <v>1.443746</v>
      </c>
      <c r="O792">
        <f t="shared" si="73"/>
        <v>92.550000000000011</v>
      </c>
      <c r="P792" t="s">
        <v>8276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hidden="1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72"/>
        <v>1.0386666666666666</v>
      </c>
      <c r="O793">
        <f t="shared" si="73"/>
        <v>60.86</v>
      </c>
      <c r="P793" t="s">
        <v>8276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hidden="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72"/>
        <v>1.0044440000000001</v>
      </c>
      <c r="O794">
        <f t="shared" si="73"/>
        <v>41.86</v>
      </c>
      <c r="P794" t="s">
        <v>8276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hidden="1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72"/>
        <v>1.0277927272727272</v>
      </c>
      <c r="O795">
        <f t="shared" si="73"/>
        <v>88.33</v>
      </c>
      <c r="P795" t="s">
        <v>8276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hidden="1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72"/>
        <v>1.0531250000000001</v>
      </c>
      <c r="O796">
        <f t="shared" si="73"/>
        <v>158.97</v>
      </c>
      <c r="P796" t="s">
        <v>8276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hidden="1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72"/>
        <v>1.1178571428571429</v>
      </c>
      <c r="O797">
        <f t="shared" si="73"/>
        <v>85.06</v>
      </c>
      <c r="P797" t="s">
        <v>8276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hidden="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72"/>
        <v>1.0135000000000001</v>
      </c>
      <c r="O798">
        <f t="shared" si="73"/>
        <v>112.62</v>
      </c>
      <c r="P798" t="s">
        <v>8276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hidden="1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72"/>
        <v>1.0753333333333333</v>
      </c>
      <c r="O799">
        <f t="shared" si="73"/>
        <v>45.44</v>
      </c>
      <c r="P799" t="s">
        <v>8276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hidden="1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72"/>
        <v>1.1488571428571428</v>
      </c>
      <c r="O800">
        <f t="shared" si="73"/>
        <v>46.22</v>
      </c>
      <c r="P800" t="s">
        <v>8276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hidden="1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72"/>
        <v>1.0002</v>
      </c>
      <c r="O801">
        <f t="shared" si="73"/>
        <v>178.60999999999999</v>
      </c>
      <c r="P801" t="s">
        <v>8276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hidden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72"/>
        <v>1.5213333333333334</v>
      </c>
      <c r="O802">
        <f t="shared" si="73"/>
        <v>40.75</v>
      </c>
      <c r="P802" t="s">
        <v>8276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hidden="1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72"/>
        <v>1.1152149999999998</v>
      </c>
      <c r="O803">
        <f t="shared" si="73"/>
        <v>43.739999999999995</v>
      </c>
      <c r="P803" t="s">
        <v>8276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7.6" hidden="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72"/>
        <v>1.0133333333333334</v>
      </c>
      <c r="O804">
        <f t="shared" si="73"/>
        <v>81.070000000000007</v>
      </c>
      <c r="P804" t="s">
        <v>8276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hidden="1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72"/>
        <v>1.232608695652174</v>
      </c>
      <c r="O805">
        <f t="shared" si="73"/>
        <v>74.61</v>
      </c>
      <c r="P805" t="s">
        <v>8276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hidden="1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72"/>
        <v>1</v>
      </c>
      <c r="O806">
        <f t="shared" si="73"/>
        <v>305.56</v>
      </c>
      <c r="P806" t="s">
        <v>8276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hidden="1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72"/>
        <v>1.05</v>
      </c>
      <c r="O807">
        <f t="shared" si="73"/>
        <v>58.339999999999996</v>
      </c>
      <c r="P807" t="s">
        <v>8276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idden="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72"/>
        <v>1.0443750000000001</v>
      </c>
      <c r="O808">
        <f t="shared" si="73"/>
        <v>117.68</v>
      </c>
      <c r="P808" t="s">
        <v>8276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hidden="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72"/>
        <v>1.05125</v>
      </c>
      <c r="O809">
        <f t="shared" si="73"/>
        <v>73.78</v>
      </c>
      <c r="P809" t="s">
        <v>8276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hidden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72"/>
        <v>1</v>
      </c>
      <c r="O810">
        <f t="shared" si="73"/>
        <v>104.66000000000001</v>
      </c>
      <c r="P810" t="s">
        <v>8276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hidden="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72"/>
        <v>1.03775</v>
      </c>
      <c r="O811">
        <f t="shared" si="73"/>
        <v>79.83</v>
      </c>
      <c r="P811" t="s">
        <v>8276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hidden="1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72"/>
        <v>1.05</v>
      </c>
      <c r="O812">
        <f t="shared" si="73"/>
        <v>58.339999999999996</v>
      </c>
      <c r="P812" t="s">
        <v>8276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hidden="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72"/>
        <v>1.04</v>
      </c>
      <c r="O813">
        <f t="shared" si="73"/>
        <v>86.67</v>
      </c>
      <c r="P813" t="s">
        <v>8276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hidden="1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72"/>
        <v>1.5183333333333333</v>
      </c>
      <c r="O814">
        <f t="shared" si="73"/>
        <v>27.610000000000003</v>
      </c>
      <c r="P814" t="s">
        <v>8276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hidden="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72"/>
        <v>1.59996</v>
      </c>
      <c r="O815">
        <f t="shared" si="73"/>
        <v>25</v>
      </c>
      <c r="P815" t="s">
        <v>8276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hidden="1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72"/>
        <v>1.2729999999999999</v>
      </c>
      <c r="O816">
        <f t="shared" si="73"/>
        <v>45.47</v>
      </c>
      <c r="P816" t="s">
        <v>8276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hidden="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72"/>
        <v>1.07</v>
      </c>
      <c r="O817">
        <f t="shared" si="73"/>
        <v>99.54</v>
      </c>
      <c r="P817" t="s">
        <v>8276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hidden="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72"/>
        <v>1.1512214285714286</v>
      </c>
      <c r="O818">
        <f t="shared" si="73"/>
        <v>39.31</v>
      </c>
      <c r="P818" t="s">
        <v>8276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hidden="1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72"/>
        <v>1.3711066666666665</v>
      </c>
      <c r="O819">
        <f t="shared" si="73"/>
        <v>89.42</v>
      </c>
      <c r="P819" t="s">
        <v>8276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hidden="1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72"/>
        <v>1.5571428571428572</v>
      </c>
      <c r="O820">
        <f t="shared" si="73"/>
        <v>28.69</v>
      </c>
      <c r="P820" t="s">
        <v>8276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hidden="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72"/>
        <v>1.0874999999999999</v>
      </c>
      <c r="O821">
        <f t="shared" si="73"/>
        <v>31.080000000000002</v>
      </c>
      <c r="P821" t="s">
        <v>8276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hidden="1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72"/>
        <v>1.3405</v>
      </c>
      <c r="O822">
        <f t="shared" si="73"/>
        <v>70.56</v>
      </c>
      <c r="P822" t="s">
        <v>8276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hidden="1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72"/>
        <v>1</v>
      </c>
      <c r="O823">
        <f t="shared" si="73"/>
        <v>224.13</v>
      </c>
      <c r="P823" t="s">
        <v>8276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2" hidden="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72"/>
        <v>1.1916666666666667</v>
      </c>
      <c r="O824">
        <f t="shared" si="73"/>
        <v>51.82</v>
      </c>
      <c r="P824" t="s">
        <v>8276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hidden="1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72"/>
        <v>1.7949999999999999</v>
      </c>
      <c r="O825">
        <f t="shared" si="73"/>
        <v>43.519999999999996</v>
      </c>
      <c r="P825" t="s">
        <v>8276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7.6" hidden="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72"/>
        <v>1.3438124999999999</v>
      </c>
      <c r="O826">
        <f t="shared" si="73"/>
        <v>39.82</v>
      </c>
      <c r="P826" t="s">
        <v>8276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hidden="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72"/>
        <v>1.0043200000000001</v>
      </c>
      <c r="O827">
        <f t="shared" si="73"/>
        <v>126.81</v>
      </c>
      <c r="P827" t="s">
        <v>8276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hidden="1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72"/>
        <v>1.0145454545454546</v>
      </c>
      <c r="O828">
        <f t="shared" si="73"/>
        <v>113.88000000000001</v>
      </c>
      <c r="P828" t="s">
        <v>8276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7.6" hidden="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72"/>
        <v>1.0333333333333334</v>
      </c>
      <c r="O829">
        <f t="shared" si="73"/>
        <v>28.19</v>
      </c>
      <c r="P829" t="s">
        <v>8276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7.6" hidden="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72"/>
        <v>1.07</v>
      </c>
      <c r="O830">
        <f t="shared" si="73"/>
        <v>36.61</v>
      </c>
      <c r="P830" t="s">
        <v>8276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7.6" hidden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72"/>
        <v>1.04</v>
      </c>
      <c r="O831">
        <f t="shared" si="73"/>
        <v>32.5</v>
      </c>
      <c r="P831" t="s">
        <v>8276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hidden="1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72"/>
        <v>1.0783333333333334</v>
      </c>
      <c r="O832">
        <f t="shared" si="73"/>
        <v>60.66</v>
      </c>
      <c r="P832" t="s">
        <v>8276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hidden="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72"/>
        <v>2.3333333333333335</v>
      </c>
      <c r="O833">
        <f t="shared" si="73"/>
        <v>175</v>
      </c>
      <c r="P833" t="s">
        <v>8276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hidden="1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si="72"/>
        <v>1.0060706666666666</v>
      </c>
      <c r="O834">
        <f t="shared" si="73"/>
        <v>98</v>
      </c>
      <c r="P834" t="s">
        <v>8276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idden="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ref="N835:N898" si="78">IFERROR((E835/D835),0)</f>
        <v>1.0166666666666666</v>
      </c>
      <c r="O835">
        <f t="shared" ref="O835:O898" si="79">IFERROR((ROUNDUP((E835/L835),2)),0)</f>
        <v>148.79</v>
      </c>
      <c r="P835" t="s">
        <v>8276</v>
      </c>
      <c r="Q835" t="str">
        <f t="shared" ref="Q835:Q898" si="80">LEFT(P835,FIND("/",P835)-1)</f>
        <v>music</v>
      </c>
      <c r="R835" t="str">
        <f t="shared" ref="R835:R898" si="81">RIGHT(P835,LEN(P835)-FIND("/",P835))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 hidden="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78"/>
        <v>1.3101818181818181</v>
      </c>
      <c r="O836">
        <f t="shared" si="79"/>
        <v>96.08</v>
      </c>
      <c r="P836" t="s">
        <v>8276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hidden="1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78"/>
        <v>1.1725000000000001</v>
      </c>
      <c r="O837">
        <f t="shared" si="79"/>
        <v>58.629999999999995</v>
      </c>
      <c r="P837" t="s">
        <v>8276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78"/>
        <v>1.009304</v>
      </c>
      <c r="O838">
        <f t="shared" si="79"/>
        <v>109.71000000000001</v>
      </c>
      <c r="P838" t="s">
        <v>8276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2" hidden="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78"/>
        <v>1.218</v>
      </c>
      <c r="O839">
        <f t="shared" si="79"/>
        <v>49.12</v>
      </c>
      <c r="P839" t="s">
        <v>8276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hidden="1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78"/>
        <v>1.454</v>
      </c>
      <c r="O840">
        <f t="shared" si="79"/>
        <v>47.68</v>
      </c>
      <c r="P840" t="s">
        <v>8276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hidden="1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78"/>
        <v>1.166166</v>
      </c>
      <c r="O841">
        <f t="shared" si="79"/>
        <v>60.739999999999995</v>
      </c>
      <c r="P841" t="s">
        <v>8276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hidden="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78"/>
        <v>1.2041660000000001</v>
      </c>
      <c r="O842">
        <f t="shared" si="79"/>
        <v>63.379999999999995</v>
      </c>
      <c r="P842" t="s">
        <v>8277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hidden="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78"/>
        <v>1.0132000000000001</v>
      </c>
      <c r="O843">
        <f t="shared" si="79"/>
        <v>53.9</v>
      </c>
      <c r="P843" t="s">
        <v>8277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hidden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78"/>
        <v>1.0431999999999999</v>
      </c>
      <c r="O844">
        <f t="shared" si="79"/>
        <v>66.88000000000001</v>
      </c>
      <c r="P844" t="s">
        <v>8277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hidden="1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78"/>
        <v>2.6713333333333331</v>
      </c>
      <c r="O845">
        <f t="shared" si="79"/>
        <v>63.11</v>
      </c>
      <c r="P845" t="s">
        <v>8277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7.6" hidden="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78"/>
        <v>1.9413333333333334</v>
      </c>
      <c r="O846">
        <f t="shared" si="79"/>
        <v>36.629999999999995</v>
      </c>
      <c r="P846" t="s">
        <v>8277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hidden="1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78"/>
        <v>1.203802</v>
      </c>
      <c r="O847">
        <f t="shared" si="79"/>
        <v>34.01</v>
      </c>
      <c r="P847" t="s">
        <v>8277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hidden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78"/>
        <v>1.2200090909090908</v>
      </c>
      <c r="O848">
        <f t="shared" si="79"/>
        <v>28.560000000000002</v>
      </c>
      <c r="P848" t="s">
        <v>8277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hidden="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78"/>
        <v>1</v>
      </c>
      <c r="O849">
        <f t="shared" si="79"/>
        <v>10</v>
      </c>
      <c r="P849" t="s">
        <v>8277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hidden="1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78"/>
        <v>1</v>
      </c>
      <c r="O850">
        <f t="shared" si="79"/>
        <v>18.75</v>
      </c>
      <c r="P850" t="s">
        <v>8277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hidden="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78"/>
        <v>1.1990000000000001</v>
      </c>
      <c r="O851">
        <f t="shared" si="79"/>
        <v>41.71</v>
      </c>
      <c r="P851" t="s">
        <v>8277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hidden="1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78"/>
        <v>1.55175</v>
      </c>
      <c r="O852">
        <f t="shared" si="79"/>
        <v>46.669999999999995</v>
      </c>
      <c r="P852" t="s">
        <v>8277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hidden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78"/>
        <v>1.3045</v>
      </c>
      <c r="O853">
        <f t="shared" si="79"/>
        <v>37.28</v>
      </c>
      <c r="P853" t="s">
        <v>8277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hidden="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78"/>
        <v>1.0497142857142858</v>
      </c>
      <c r="O854">
        <f t="shared" si="79"/>
        <v>59.26</v>
      </c>
      <c r="P854" t="s">
        <v>8277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hidden="1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78"/>
        <v>1</v>
      </c>
      <c r="O855">
        <f t="shared" si="79"/>
        <v>30</v>
      </c>
      <c r="P855" t="s">
        <v>8277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hidden="1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78"/>
        <v>1.1822050359712231</v>
      </c>
      <c r="O856">
        <f t="shared" si="79"/>
        <v>65.87</v>
      </c>
      <c r="P856" t="s">
        <v>8277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hidden="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78"/>
        <v>1.0344827586206897</v>
      </c>
      <c r="O857">
        <f t="shared" si="79"/>
        <v>31.92</v>
      </c>
      <c r="P857" t="s">
        <v>8277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7.6" hidden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78"/>
        <v>2.1800000000000002</v>
      </c>
      <c r="O858">
        <f t="shared" si="79"/>
        <v>19.470000000000002</v>
      </c>
      <c r="P858" t="s">
        <v>8277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2" hidden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78"/>
        <v>1</v>
      </c>
      <c r="O859">
        <f t="shared" si="79"/>
        <v>50</v>
      </c>
      <c r="P859" t="s">
        <v>8277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hidden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78"/>
        <v>1.4400583333333332</v>
      </c>
      <c r="O860">
        <f t="shared" si="79"/>
        <v>22.740000000000002</v>
      </c>
      <c r="P860" t="s">
        <v>8277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hidden="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78"/>
        <v>1.0467500000000001</v>
      </c>
      <c r="O861">
        <f t="shared" si="79"/>
        <v>42.73</v>
      </c>
      <c r="P861" t="s">
        <v>8277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78"/>
        <v>0.18142857142857144</v>
      </c>
      <c r="O862">
        <f t="shared" si="79"/>
        <v>52.919999999999995</v>
      </c>
      <c r="P862" t="s">
        <v>8278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78"/>
        <v>2.2444444444444444E-2</v>
      </c>
      <c r="O863">
        <f t="shared" si="79"/>
        <v>50.5</v>
      </c>
      <c r="P863" t="s">
        <v>8278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78"/>
        <v>3.3999999999999998E-3</v>
      </c>
      <c r="O864">
        <f t="shared" si="79"/>
        <v>42.5</v>
      </c>
      <c r="P864" t="s">
        <v>8278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78"/>
        <v>4.4999999999999998E-2</v>
      </c>
      <c r="O865">
        <f t="shared" si="79"/>
        <v>18</v>
      </c>
      <c r="P865" t="s">
        <v>8278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78"/>
        <v>0.41538461538461541</v>
      </c>
      <c r="O866">
        <f t="shared" si="79"/>
        <v>34.18</v>
      </c>
      <c r="P866" t="s">
        <v>8278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78"/>
        <v>2.0454545454545454E-2</v>
      </c>
      <c r="O867">
        <f t="shared" si="79"/>
        <v>22.5</v>
      </c>
      <c r="P867" t="s">
        <v>8278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78"/>
        <v>0.18285714285714286</v>
      </c>
      <c r="O868">
        <f t="shared" si="79"/>
        <v>58.19</v>
      </c>
      <c r="P868" t="s">
        <v>8278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78"/>
        <v>0.2402</v>
      </c>
      <c r="O869">
        <f t="shared" si="79"/>
        <v>109.19000000000001</v>
      </c>
      <c r="P869" t="s">
        <v>8278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78"/>
        <v>1.1111111111111111E-3</v>
      </c>
      <c r="O870">
        <f t="shared" si="79"/>
        <v>50</v>
      </c>
      <c r="P870" t="s">
        <v>8278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78"/>
        <v>0.11818181818181818</v>
      </c>
      <c r="O871">
        <f t="shared" si="79"/>
        <v>346.67</v>
      </c>
      <c r="P871" t="s">
        <v>8278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78"/>
        <v>3.0999999999999999E-3</v>
      </c>
      <c r="O872">
        <f t="shared" si="79"/>
        <v>12.4</v>
      </c>
      <c r="P872" t="s">
        <v>8278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78"/>
        <v>5.4166666666666669E-2</v>
      </c>
      <c r="O873">
        <f t="shared" si="79"/>
        <v>27.09</v>
      </c>
      <c r="P873" t="s">
        <v>8278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78"/>
        <v>8.1250000000000003E-3</v>
      </c>
      <c r="O874">
        <f t="shared" si="79"/>
        <v>32.5</v>
      </c>
      <c r="P874" t="s">
        <v>8278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78"/>
        <v>1.2857142857142857E-2</v>
      </c>
      <c r="O875">
        <f t="shared" si="79"/>
        <v>9</v>
      </c>
      <c r="P875" t="s">
        <v>8278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78"/>
        <v>0.24333333333333335</v>
      </c>
      <c r="O876">
        <f t="shared" si="79"/>
        <v>34.769999999999996</v>
      </c>
      <c r="P876" t="s">
        <v>8278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78"/>
        <v>0</v>
      </c>
      <c r="O877">
        <f t="shared" si="79"/>
        <v>0</v>
      </c>
      <c r="P877" t="s">
        <v>8278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78"/>
        <v>0.40799492385786801</v>
      </c>
      <c r="O878">
        <f t="shared" si="79"/>
        <v>28.580000000000002</v>
      </c>
      <c r="P878" t="s">
        <v>8278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78"/>
        <v>0.67549999999999999</v>
      </c>
      <c r="O879">
        <f t="shared" si="79"/>
        <v>46.589999999999996</v>
      </c>
      <c r="P879" t="s">
        <v>8278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78"/>
        <v>1.2999999999999999E-2</v>
      </c>
      <c r="O880">
        <f t="shared" si="79"/>
        <v>32.5</v>
      </c>
      <c r="P880" t="s">
        <v>8278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78"/>
        <v>0.30666666666666664</v>
      </c>
      <c r="O881">
        <f t="shared" si="79"/>
        <v>21.470000000000002</v>
      </c>
      <c r="P881" t="s">
        <v>8278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78"/>
        <v>2.9894179894179893E-2</v>
      </c>
      <c r="O882">
        <f t="shared" si="79"/>
        <v>14.129999999999999</v>
      </c>
      <c r="P882" t="s">
        <v>8279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78"/>
        <v>8.0000000000000002E-3</v>
      </c>
      <c r="O883">
        <f t="shared" si="79"/>
        <v>30</v>
      </c>
      <c r="P883" t="s">
        <v>8279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78"/>
        <v>0.20133333333333334</v>
      </c>
      <c r="O884">
        <f t="shared" si="79"/>
        <v>21.580000000000002</v>
      </c>
      <c r="P884" t="s">
        <v>8279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78"/>
        <v>0.4002</v>
      </c>
      <c r="O885">
        <f t="shared" si="79"/>
        <v>83.38000000000001</v>
      </c>
      <c r="P885" t="s">
        <v>8279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78"/>
        <v>0.01</v>
      </c>
      <c r="O886">
        <f t="shared" si="79"/>
        <v>10</v>
      </c>
      <c r="P886" t="s">
        <v>8279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78"/>
        <v>0.75</v>
      </c>
      <c r="O887">
        <f t="shared" si="79"/>
        <v>35.72</v>
      </c>
      <c r="P887" t="s">
        <v>8279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78"/>
        <v>0.41</v>
      </c>
      <c r="O888">
        <f t="shared" si="79"/>
        <v>29.290000000000003</v>
      </c>
      <c r="P888" t="s">
        <v>8279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78"/>
        <v>0</v>
      </c>
      <c r="O889">
        <f t="shared" si="79"/>
        <v>0</v>
      </c>
      <c r="P889" t="s">
        <v>8279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78"/>
        <v>7.1999999999999995E-2</v>
      </c>
      <c r="O890">
        <f t="shared" si="79"/>
        <v>18</v>
      </c>
      <c r="P890" t="s">
        <v>8279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78"/>
        <v>9.4412800000000005E-2</v>
      </c>
      <c r="O891">
        <f t="shared" si="79"/>
        <v>73.760000000000005</v>
      </c>
      <c r="P891" t="s">
        <v>8279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78"/>
        <v>4.1666666666666664E-2</v>
      </c>
      <c r="O892">
        <f t="shared" si="79"/>
        <v>31.25</v>
      </c>
      <c r="P892" t="s">
        <v>8279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78"/>
        <v>3.2500000000000001E-2</v>
      </c>
      <c r="O893">
        <f t="shared" si="79"/>
        <v>28.89</v>
      </c>
      <c r="P893" t="s">
        <v>8279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78"/>
        <v>0.40749999999999997</v>
      </c>
      <c r="O894">
        <f t="shared" si="79"/>
        <v>143.82999999999998</v>
      </c>
      <c r="P894" t="s">
        <v>8279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78"/>
        <v>0.1</v>
      </c>
      <c r="O895">
        <f t="shared" si="79"/>
        <v>40</v>
      </c>
      <c r="P895" t="s">
        <v>8279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78"/>
        <v>0.39169999999999999</v>
      </c>
      <c r="O896">
        <f t="shared" si="79"/>
        <v>147.82</v>
      </c>
      <c r="P896" t="s">
        <v>8279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78"/>
        <v>2.4375000000000001E-2</v>
      </c>
      <c r="O897">
        <f t="shared" si="79"/>
        <v>27.860000000000003</v>
      </c>
      <c r="P897" t="s">
        <v>8279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si="78"/>
        <v>0.4</v>
      </c>
      <c r="O898">
        <f t="shared" si="79"/>
        <v>44.449999999999996</v>
      </c>
      <c r="P898" t="s">
        <v>8279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ref="N899:N962" si="84">IFERROR((E899/D899),0)</f>
        <v>0</v>
      </c>
      <c r="O899">
        <f t="shared" ref="O899:O962" si="85">IFERROR((ROUNDUP((E899/L899),2)),0)</f>
        <v>0</v>
      </c>
      <c r="P899" t="s">
        <v>8279</v>
      </c>
      <c r="Q899" t="str">
        <f t="shared" ref="Q899:Q962" si="86">LEFT(P899,FIND("/",P899)-1)</f>
        <v>music</v>
      </c>
      <c r="R899" t="str">
        <f t="shared" ref="R899:R962" si="87">RIGHT(P899,LEN(P899)-FIND("/",P899))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84"/>
        <v>2.8000000000000001E-2</v>
      </c>
      <c r="O900">
        <f t="shared" si="85"/>
        <v>35</v>
      </c>
      <c r="P900" t="s">
        <v>8279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84"/>
        <v>0.37333333333333335</v>
      </c>
      <c r="O901">
        <f t="shared" si="85"/>
        <v>35</v>
      </c>
      <c r="P901" t="s">
        <v>8279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84"/>
        <v>4.1999999999999997E-3</v>
      </c>
      <c r="O902">
        <f t="shared" si="85"/>
        <v>10.5</v>
      </c>
      <c r="P902" t="s">
        <v>8278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84"/>
        <v>0</v>
      </c>
      <c r="O903">
        <f t="shared" si="85"/>
        <v>0</v>
      </c>
      <c r="P903" t="s">
        <v>8278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84"/>
        <v>3.0000000000000001E-3</v>
      </c>
      <c r="O904">
        <f t="shared" si="85"/>
        <v>30</v>
      </c>
      <c r="P904" t="s">
        <v>8278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84"/>
        <v>3.2000000000000001E-2</v>
      </c>
      <c r="O905">
        <f t="shared" si="85"/>
        <v>40</v>
      </c>
      <c r="P905" t="s">
        <v>8278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84"/>
        <v>3.0200000000000001E-3</v>
      </c>
      <c r="O906">
        <f t="shared" si="85"/>
        <v>50.339999999999996</v>
      </c>
      <c r="P906" t="s">
        <v>8278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84"/>
        <v>3.0153846153846153E-2</v>
      </c>
      <c r="O907">
        <f t="shared" si="85"/>
        <v>32.669999999999995</v>
      </c>
      <c r="P907" t="s">
        <v>8278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84"/>
        <v>0</v>
      </c>
      <c r="O908">
        <f t="shared" si="85"/>
        <v>0</v>
      </c>
      <c r="P908" t="s">
        <v>8278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84"/>
        <v>0</v>
      </c>
      <c r="O909">
        <f t="shared" si="85"/>
        <v>0</v>
      </c>
      <c r="P909" t="s">
        <v>8278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84"/>
        <v>0</v>
      </c>
      <c r="O910">
        <f t="shared" si="85"/>
        <v>0</v>
      </c>
      <c r="P910" t="s">
        <v>8278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84"/>
        <v>3.2500000000000001E-2</v>
      </c>
      <c r="O911">
        <f t="shared" si="85"/>
        <v>65</v>
      </c>
      <c r="P911" t="s">
        <v>8278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84"/>
        <v>0.22363636363636363</v>
      </c>
      <c r="O912">
        <f t="shared" si="85"/>
        <v>24.6</v>
      </c>
      <c r="P912" t="s">
        <v>8278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84"/>
        <v>0</v>
      </c>
      <c r="O913">
        <f t="shared" si="85"/>
        <v>0</v>
      </c>
      <c r="P913" t="s">
        <v>8278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84"/>
        <v>8.5714285714285719E-3</v>
      </c>
      <c r="O914">
        <f t="shared" si="85"/>
        <v>15</v>
      </c>
      <c r="P914" t="s">
        <v>8278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84"/>
        <v>6.6066666666666662E-2</v>
      </c>
      <c r="O915">
        <f t="shared" si="85"/>
        <v>82.59</v>
      </c>
      <c r="P915" t="s">
        <v>8278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84"/>
        <v>0</v>
      </c>
      <c r="O916">
        <f t="shared" si="85"/>
        <v>0</v>
      </c>
      <c r="P916" t="s">
        <v>8278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84"/>
        <v>5.7692307692307696E-2</v>
      </c>
      <c r="O917">
        <f t="shared" si="85"/>
        <v>41.669999999999995</v>
      </c>
      <c r="P917" t="s">
        <v>8278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84"/>
        <v>0</v>
      </c>
      <c r="O918">
        <f t="shared" si="85"/>
        <v>0</v>
      </c>
      <c r="P918" t="s">
        <v>8278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84"/>
        <v>6.0000000000000001E-3</v>
      </c>
      <c r="O919">
        <f t="shared" si="85"/>
        <v>30</v>
      </c>
      <c r="P919" t="s">
        <v>8278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84"/>
        <v>5.0256410256410255E-2</v>
      </c>
      <c r="O920">
        <f t="shared" si="85"/>
        <v>19.600000000000001</v>
      </c>
      <c r="P920" t="s">
        <v>8278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84"/>
        <v>5.0000000000000001E-3</v>
      </c>
      <c r="O921">
        <f t="shared" si="85"/>
        <v>100</v>
      </c>
      <c r="P921" t="s">
        <v>8278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84"/>
        <v>0</v>
      </c>
      <c r="O922">
        <f t="shared" si="85"/>
        <v>0</v>
      </c>
      <c r="P922" t="s">
        <v>8278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84"/>
        <v>0.309</v>
      </c>
      <c r="O923">
        <f t="shared" si="85"/>
        <v>231.75</v>
      </c>
      <c r="P923" t="s">
        <v>8278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84"/>
        <v>0.21037037037037037</v>
      </c>
      <c r="O924">
        <f t="shared" si="85"/>
        <v>189.34</v>
      </c>
      <c r="P924" t="s">
        <v>8278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84"/>
        <v>2.1999999999999999E-2</v>
      </c>
      <c r="O925">
        <f t="shared" si="85"/>
        <v>55</v>
      </c>
      <c r="P925" t="s">
        <v>8278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84"/>
        <v>0.109</v>
      </c>
      <c r="O926">
        <f t="shared" si="85"/>
        <v>21.8</v>
      </c>
      <c r="P926" t="s">
        <v>8278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84"/>
        <v>2.6666666666666668E-2</v>
      </c>
      <c r="O927">
        <f t="shared" si="85"/>
        <v>32</v>
      </c>
      <c r="P927" t="s">
        <v>8278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84"/>
        <v>0</v>
      </c>
      <c r="O928">
        <f t="shared" si="85"/>
        <v>0</v>
      </c>
      <c r="P928" t="s">
        <v>8278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84"/>
        <v>0</v>
      </c>
      <c r="O929">
        <f t="shared" si="85"/>
        <v>0</v>
      </c>
      <c r="P929" t="s">
        <v>8278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84"/>
        <v>0.10862068965517241</v>
      </c>
      <c r="O930">
        <f t="shared" si="85"/>
        <v>56.25</v>
      </c>
      <c r="P930" t="s">
        <v>8278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84"/>
        <v>0</v>
      </c>
      <c r="O931">
        <f t="shared" si="85"/>
        <v>0</v>
      </c>
      <c r="P931" t="s">
        <v>8278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84"/>
        <v>0.38333333333333336</v>
      </c>
      <c r="O932">
        <f t="shared" si="85"/>
        <v>69</v>
      </c>
      <c r="P932" t="s">
        <v>8278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84"/>
        <v>6.5500000000000003E-2</v>
      </c>
      <c r="O933">
        <f t="shared" si="85"/>
        <v>18.720000000000002</v>
      </c>
      <c r="P933" t="s">
        <v>8278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84"/>
        <v>0.14536842105263159</v>
      </c>
      <c r="O934">
        <f t="shared" si="85"/>
        <v>46.04</v>
      </c>
      <c r="P934" t="s">
        <v>8278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84"/>
        <v>0.06</v>
      </c>
      <c r="O935">
        <f t="shared" si="85"/>
        <v>60</v>
      </c>
      <c r="P935" t="s">
        <v>8278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84"/>
        <v>0.30399999999999999</v>
      </c>
      <c r="O936">
        <f t="shared" si="85"/>
        <v>50.669999999999995</v>
      </c>
      <c r="P936" t="s">
        <v>8278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84"/>
        <v>1.4285714285714285E-2</v>
      </c>
      <c r="O937">
        <f t="shared" si="85"/>
        <v>25</v>
      </c>
      <c r="P937" t="s">
        <v>8278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84"/>
        <v>0</v>
      </c>
      <c r="O938">
        <f t="shared" si="85"/>
        <v>0</v>
      </c>
      <c r="P938" t="s">
        <v>8278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84"/>
        <v>1.1428571428571429E-2</v>
      </c>
      <c r="O939">
        <f t="shared" si="85"/>
        <v>20</v>
      </c>
      <c r="P939" t="s">
        <v>8278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84"/>
        <v>3.5714285714285713E-3</v>
      </c>
      <c r="O940">
        <f t="shared" si="85"/>
        <v>25</v>
      </c>
      <c r="P940" t="s">
        <v>8278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84"/>
        <v>1.4545454545454545E-2</v>
      </c>
      <c r="O941">
        <f t="shared" si="85"/>
        <v>20</v>
      </c>
      <c r="P941" t="s">
        <v>8278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84"/>
        <v>0.17155555555555554</v>
      </c>
      <c r="O942">
        <f t="shared" si="85"/>
        <v>110.29</v>
      </c>
      <c r="P942" t="s">
        <v>8273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84"/>
        <v>2.3220000000000001E-2</v>
      </c>
      <c r="O943">
        <f t="shared" si="85"/>
        <v>37.46</v>
      </c>
      <c r="P943" t="s">
        <v>8273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84"/>
        <v>8.9066666666666669E-2</v>
      </c>
      <c r="O944">
        <f t="shared" si="85"/>
        <v>41.75</v>
      </c>
      <c r="P944" t="s">
        <v>8273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84"/>
        <v>9.633333333333334E-2</v>
      </c>
      <c r="O945">
        <f t="shared" si="85"/>
        <v>24.09</v>
      </c>
      <c r="P945" t="s">
        <v>8273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84"/>
        <v>0.13325999999999999</v>
      </c>
      <c r="O946">
        <f t="shared" si="85"/>
        <v>69.410000000000011</v>
      </c>
      <c r="P946" t="s">
        <v>8273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84"/>
        <v>2.4840000000000001E-2</v>
      </c>
      <c r="O947">
        <f t="shared" si="85"/>
        <v>155.25</v>
      </c>
      <c r="P947" t="s">
        <v>8273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84"/>
        <v>1.9066666666666666E-2</v>
      </c>
      <c r="O948">
        <f t="shared" si="85"/>
        <v>57.2</v>
      </c>
      <c r="P948" t="s">
        <v>8273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84"/>
        <v>0</v>
      </c>
      <c r="O949">
        <f t="shared" si="85"/>
        <v>0</v>
      </c>
      <c r="P949" t="s">
        <v>8273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84"/>
        <v>0.12</v>
      </c>
      <c r="O950">
        <f t="shared" si="85"/>
        <v>60</v>
      </c>
      <c r="P950" t="s">
        <v>8273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84"/>
        <v>1.3650000000000001E-2</v>
      </c>
      <c r="O951">
        <f t="shared" si="85"/>
        <v>39</v>
      </c>
      <c r="P951" t="s">
        <v>8273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84"/>
        <v>0.28039999999999998</v>
      </c>
      <c r="O952">
        <f t="shared" si="85"/>
        <v>58.419999999999995</v>
      </c>
      <c r="P952" t="s">
        <v>8273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84"/>
        <v>0.38390000000000002</v>
      </c>
      <c r="O953">
        <f t="shared" si="85"/>
        <v>158.63999999999999</v>
      </c>
      <c r="P953" t="s">
        <v>8273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84"/>
        <v>0.39942857142857141</v>
      </c>
      <c r="O954">
        <f t="shared" si="85"/>
        <v>99.86</v>
      </c>
      <c r="P954" t="s">
        <v>8273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84"/>
        <v>8.3999999999999995E-3</v>
      </c>
      <c r="O955">
        <f t="shared" si="85"/>
        <v>25.2</v>
      </c>
      <c r="P955" t="s">
        <v>8273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84"/>
        <v>0.43406666666666666</v>
      </c>
      <c r="O956">
        <f t="shared" si="85"/>
        <v>89.2</v>
      </c>
      <c r="P956" t="s">
        <v>8273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84"/>
        <v>5.6613333333333335E-2</v>
      </c>
      <c r="O957">
        <f t="shared" si="85"/>
        <v>182.63</v>
      </c>
      <c r="P957" t="s">
        <v>8273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84"/>
        <v>1.7219999999999999E-2</v>
      </c>
      <c r="O958">
        <f t="shared" si="85"/>
        <v>50.65</v>
      </c>
      <c r="P958" t="s">
        <v>8273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84"/>
        <v>1.9416666666666665E-2</v>
      </c>
      <c r="O959">
        <f t="shared" si="85"/>
        <v>33.29</v>
      </c>
      <c r="P959" t="s">
        <v>8273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84"/>
        <v>0.11328275684711328</v>
      </c>
      <c r="O960">
        <f t="shared" si="85"/>
        <v>51.83</v>
      </c>
      <c r="P960" t="s">
        <v>8273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84"/>
        <v>0.3886</v>
      </c>
      <c r="O961">
        <f t="shared" si="85"/>
        <v>113.63000000000001</v>
      </c>
      <c r="P961" t="s">
        <v>8273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si="84"/>
        <v>0.46100628930817611</v>
      </c>
      <c r="O962">
        <f t="shared" si="85"/>
        <v>136.47</v>
      </c>
      <c r="P962" t="s">
        <v>8273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ref="N963:N1026" si="90">IFERROR((E963/D963),0)</f>
        <v>0.42188421052631581</v>
      </c>
      <c r="O963">
        <f t="shared" ref="O963:O1026" si="91">IFERROR((ROUNDUP((E963/L963),2)),0)</f>
        <v>364.36</v>
      </c>
      <c r="P963" t="s">
        <v>8273</v>
      </c>
      <c r="Q963" t="str">
        <f t="shared" ref="Q963:Q1026" si="92">LEFT(P963,FIND("/",P963)-1)</f>
        <v>technology</v>
      </c>
      <c r="R963" t="str">
        <f t="shared" ref="R963:R1026" si="93">RIGHT(P963,LEN(P963)-FIND("/",P963))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90"/>
        <v>0.2848</v>
      </c>
      <c r="O964">
        <f t="shared" si="91"/>
        <v>19.25</v>
      </c>
      <c r="P964" t="s">
        <v>8273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90"/>
        <v>1.0771428571428571E-2</v>
      </c>
      <c r="O965">
        <f t="shared" si="91"/>
        <v>41.89</v>
      </c>
      <c r="P965" t="s">
        <v>8273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90"/>
        <v>7.9909090909090902E-3</v>
      </c>
      <c r="O966">
        <f t="shared" si="91"/>
        <v>30.32</v>
      </c>
      <c r="P966" t="s">
        <v>8273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90"/>
        <v>1.192E-2</v>
      </c>
      <c r="O967">
        <f t="shared" si="91"/>
        <v>49.669999999999995</v>
      </c>
      <c r="P967" t="s">
        <v>8273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90"/>
        <v>0.14799999999999999</v>
      </c>
      <c r="O968">
        <f t="shared" si="91"/>
        <v>59.2</v>
      </c>
      <c r="P968" t="s">
        <v>8273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90"/>
        <v>0.17810000000000001</v>
      </c>
      <c r="O969">
        <f t="shared" si="91"/>
        <v>43.98</v>
      </c>
      <c r="P969" t="s">
        <v>8273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90"/>
        <v>1.325E-2</v>
      </c>
      <c r="O970">
        <f t="shared" si="91"/>
        <v>26.5</v>
      </c>
      <c r="P970" t="s">
        <v>8273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90"/>
        <v>0.46666666666666667</v>
      </c>
      <c r="O971">
        <f t="shared" si="91"/>
        <v>1272.73</v>
      </c>
      <c r="P971" t="s">
        <v>8273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90"/>
        <v>0.4592</v>
      </c>
      <c r="O972">
        <f t="shared" si="91"/>
        <v>164</v>
      </c>
      <c r="P972" t="s">
        <v>8273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90"/>
        <v>2.2599999999999999E-3</v>
      </c>
      <c r="O973">
        <f t="shared" si="91"/>
        <v>45.2</v>
      </c>
      <c r="P973" t="s">
        <v>8273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90"/>
        <v>0.34625</v>
      </c>
      <c r="O974">
        <f t="shared" si="91"/>
        <v>153.88999999999999</v>
      </c>
      <c r="P974" t="s">
        <v>8273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90"/>
        <v>2.0549999999999999E-2</v>
      </c>
      <c r="O975">
        <f t="shared" si="91"/>
        <v>51.379999999999995</v>
      </c>
      <c r="P975" t="s">
        <v>8273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90"/>
        <v>5.5999999999999999E-3</v>
      </c>
      <c r="O976">
        <f t="shared" si="91"/>
        <v>93.34</v>
      </c>
      <c r="P976" t="s">
        <v>8273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90"/>
        <v>2.6069999999999999E-2</v>
      </c>
      <c r="O977">
        <f t="shared" si="91"/>
        <v>108.63000000000001</v>
      </c>
      <c r="P977" t="s">
        <v>8273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90"/>
        <v>1.9259999999999999E-2</v>
      </c>
      <c r="O978">
        <f t="shared" si="91"/>
        <v>160.5</v>
      </c>
      <c r="P978" t="s">
        <v>8273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90"/>
        <v>0.33666666666666667</v>
      </c>
      <c r="O979">
        <f t="shared" si="91"/>
        <v>75.75</v>
      </c>
      <c r="P979" t="s">
        <v>8273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90"/>
        <v>0.5626326718299024</v>
      </c>
      <c r="O980">
        <f t="shared" si="91"/>
        <v>790.84</v>
      </c>
      <c r="P980" t="s">
        <v>8273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90"/>
        <v>0.82817600000000002</v>
      </c>
      <c r="O981">
        <f t="shared" si="91"/>
        <v>301.94</v>
      </c>
      <c r="P981" t="s">
        <v>8273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90"/>
        <v>0.14860000000000001</v>
      </c>
      <c r="O982">
        <f t="shared" si="91"/>
        <v>47.94</v>
      </c>
      <c r="P982" t="s">
        <v>8273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90"/>
        <v>1.2375123751237513E-4</v>
      </c>
      <c r="O983">
        <f t="shared" si="91"/>
        <v>2.75</v>
      </c>
      <c r="P983" t="s">
        <v>8273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90"/>
        <v>1.7142857142857143E-4</v>
      </c>
      <c r="O984">
        <f t="shared" si="91"/>
        <v>1</v>
      </c>
      <c r="P984" t="s">
        <v>8273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90"/>
        <v>0.2950613611721471</v>
      </c>
      <c r="O985">
        <f t="shared" si="91"/>
        <v>171.79999999999998</v>
      </c>
      <c r="P985" t="s">
        <v>8273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90"/>
        <v>1.06E-2</v>
      </c>
      <c r="O986">
        <f t="shared" si="91"/>
        <v>35.339999999999996</v>
      </c>
      <c r="P986" t="s">
        <v>8273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90"/>
        <v>6.2933333333333327E-2</v>
      </c>
      <c r="O987">
        <f t="shared" si="91"/>
        <v>82.09</v>
      </c>
      <c r="P987" t="s">
        <v>8273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90"/>
        <v>0.1275</v>
      </c>
      <c r="O988">
        <f t="shared" si="91"/>
        <v>110.87</v>
      </c>
      <c r="P988" t="s">
        <v>8273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90"/>
        <v>0.13220000000000001</v>
      </c>
      <c r="O989">
        <f t="shared" si="91"/>
        <v>161.22</v>
      </c>
      <c r="P989" t="s">
        <v>8273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90"/>
        <v>0</v>
      </c>
      <c r="O990">
        <f t="shared" si="91"/>
        <v>0</v>
      </c>
      <c r="P990" t="s">
        <v>8273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90"/>
        <v>0.16769999999999999</v>
      </c>
      <c r="O991">
        <f t="shared" si="91"/>
        <v>52.41</v>
      </c>
      <c r="P991" t="s">
        <v>8273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90"/>
        <v>1.0399999999999999E-3</v>
      </c>
      <c r="O992">
        <f t="shared" si="91"/>
        <v>13</v>
      </c>
      <c r="P992" t="s">
        <v>8273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90"/>
        <v>4.24E-2</v>
      </c>
      <c r="O993">
        <f t="shared" si="91"/>
        <v>30.290000000000003</v>
      </c>
      <c r="P993" t="s">
        <v>8273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90"/>
        <v>4.6699999999999997E-3</v>
      </c>
      <c r="O994">
        <f t="shared" si="91"/>
        <v>116.75</v>
      </c>
      <c r="P994" t="s">
        <v>8273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90"/>
        <v>0.25087142857142858</v>
      </c>
      <c r="O995">
        <f t="shared" si="91"/>
        <v>89.600000000000009</v>
      </c>
      <c r="P995" t="s">
        <v>8273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90"/>
        <v>2.3345000000000001E-2</v>
      </c>
      <c r="O996">
        <f t="shared" si="91"/>
        <v>424.46</v>
      </c>
      <c r="P996" t="s">
        <v>8273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90"/>
        <v>7.2599999999999998E-2</v>
      </c>
      <c r="O997">
        <f t="shared" si="91"/>
        <v>80.67</v>
      </c>
      <c r="P997" t="s">
        <v>8273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90"/>
        <v>1.6250000000000001E-2</v>
      </c>
      <c r="O998">
        <f t="shared" si="91"/>
        <v>13</v>
      </c>
      <c r="P998" t="s">
        <v>8273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90"/>
        <v>1.2999999999999999E-2</v>
      </c>
      <c r="O999">
        <f t="shared" si="91"/>
        <v>8.129999999999999</v>
      </c>
      <c r="P999" t="s">
        <v>8273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90"/>
        <v>0.58558333333333334</v>
      </c>
      <c r="O1000">
        <f t="shared" si="91"/>
        <v>153.42999999999998</v>
      </c>
      <c r="P1000" t="s">
        <v>8273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90"/>
        <v>7.7886666666666673E-2</v>
      </c>
      <c r="O1001">
        <f t="shared" si="91"/>
        <v>292.08</v>
      </c>
      <c r="P1001" t="s">
        <v>8273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90"/>
        <v>2.2157147647256063E-2</v>
      </c>
      <c r="O1002">
        <f t="shared" si="91"/>
        <v>3304</v>
      </c>
      <c r="P1002" t="s">
        <v>8273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7.6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90"/>
        <v>1.04</v>
      </c>
      <c r="O1003">
        <f t="shared" si="91"/>
        <v>1300</v>
      </c>
      <c r="P1003" t="s">
        <v>8273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90"/>
        <v>0.29602960296029601</v>
      </c>
      <c r="O1004">
        <f t="shared" si="91"/>
        <v>134.54999999999998</v>
      </c>
      <c r="P1004" t="s">
        <v>8273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90"/>
        <v>0.16055</v>
      </c>
      <c r="O1005">
        <f t="shared" si="91"/>
        <v>214.07</v>
      </c>
      <c r="P1005" t="s">
        <v>8273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90"/>
        <v>0.82208000000000003</v>
      </c>
      <c r="O1006">
        <f t="shared" si="91"/>
        <v>216.34</v>
      </c>
      <c r="P1006" t="s">
        <v>8273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2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90"/>
        <v>0.75051000000000001</v>
      </c>
      <c r="O1007">
        <f t="shared" si="91"/>
        <v>932.31999999999994</v>
      </c>
      <c r="P1007" t="s">
        <v>8273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90"/>
        <v>5.8500000000000003E-2</v>
      </c>
      <c r="O1008">
        <f t="shared" si="91"/>
        <v>29.25</v>
      </c>
      <c r="P1008" t="s">
        <v>8273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90"/>
        <v>0.44319999999999998</v>
      </c>
      <c r="O1009">
        <f t="shared" si="91"/>
        <v>174.95</v>
      </c>
      <c r="P1009" t="s">
        <v>8273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90"/>
        <v>2.6737967914438501E-3</v>
      </c>
      <c r="O1010">
        <f t="shared" si="91"/>
        <v>250</v>
      </c>
      <c r="P1010" t="s">
        <v>8273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7.6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90"/>
        <v>0.1313</v>
      </c>
      <c r="O1011">
        <f t="shared" si="91"/>
        <v>65</v>
      </c>
      <c r="P1011" t="s">
        <v>8273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90"/>
        <v>1.9088937093275488E-3</v>
      </c>
      <c r="O1012">
        <f t="shared" si="91"/>
        <v>55</v>
      </c>
      <c r="P1012" t="s">
        <v>8273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90"/>
        <v>3.7499999999999999E-3</v>
      </c>
      <c r="O1013">
        <f t="shared" si="91"/>
        <v>75</v>
      </c>
      <c r="P1013" t="s">
        <v>8273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hidden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90"/>
        <v>215.35021</v>
      </c>
      <c r="O1014">
        <f t="shared" si="91"/>
        <v>1389.36</v>
      </c>
      <c r="P1014" t="s">
        <v>8273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90"/>
        <v>0.34527999999999998</v>
      </c>
      <c r="O1015">
        <f t="shared" si="91"/>
        <v>95.92</v>
      </c>
      <c r="P1015" t="s">
        <v>8273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90"/>
        <v>0.30599999999999999</v>
      </c>
      <c r="O1016">
        <f t="shared" si="91"/>
        <v>191.25</v>
      </c>
      <c r="P1016" t="s">
        <v>8273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90"/>
        <v>2.6666666666666668E-2</v>
      </c>
      <c r="O1017">
        <f t="shared" si="91"/>
        <v>40</v>
      </c>
      <c r="P1017" t="s">
        <v>8273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90"/>
        <v>2.8420000000000001E-2</v>
      </c>
      <c r="O1018">
        <f t="shared" si="91"/>
        <v>74.790000000000006</v>
      </c>
      <c r="P1018" t="s">
        <v>8273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90"/>
        <v>0.22878799999999999</v>
      </c>
      <c r="O1019">
        <f t="shared" si="91"/>
        <v>161.12</v>
      </c>
      <c r="P1019" t="s">
        <v>8273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90"/>
        <v>3.1050000000000001E-2</v>
      </c>
      <c r="O1020">
        <f t="shared" si="91"/>
        <v>88.72</v>
      </c>
      <c r="P1020" t="s">
        <v>8273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2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90"/>
        <v>0.47333333333333333</v>
      </c>
      <c r="O1021">
        <f t="shared" si="91"/>
        <v>53.25</v>
      </c>
      <c r="P1021" t="s">
        <v>8273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hidden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90"/>
        <v>2.0554838709677421</v>
      </c>
      <c r="O1022">
        <f t="shared" si="91"/>
        <v>106.2</v>
      </c>
      <c r="P1022" t="s">
        <v>8280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hidden="1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90"/>
        <v>3.5180366666666667</v>
      </c>
      <c r="O1023">
        <f t="shared" si="91"/>
        <v>22.080000000000002</v>
      </c>
      <c r="P1023" t="s">
        <v>8280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hidden="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90"/>
        <v>1.149</v>
      </c>
      <c r="O1024">
        <f t="shared" si="91"/>
        <v>31.060000000000002</v>
      </c>
      <c r="P1024" t="s">
        <v>8280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hidden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90"/>
        <v>2.3715000000000002</v>
      </c>
      <c r="O1025">
        <f t="shared" si="91"/>
        <v>36.21</v>
      </c>
      <c r="P1025" t="s">
        <v>8280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hidden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si="90"/>
        <v>1.1863774999999999</v>
      </c>
      <c r="O1026">
        <f t="shared" si="91"/>
        <v>388.98</v>
      </c>
      <c r="P1026" t="s">
        <v>8280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3.2" hidden="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ref="N1027:N1090" si="96">IFERROR((E1027/D1027),0)</f>
        <v>1.099283142857143</v>
      </c>
      <c r="O1027">
        <f t="shared" ref="O1027:O1090" si="97">IFERROR((ROUNDUP((E1027/L1027),2)),0)</f>
        <v>71.850000000000009</v>
      </c>
      <c r="P1027" t="s">
        <v>8280</v>
      </c>
      <c r="Q1027" t="str">
        <f t="shared" ref="Q1027:Q1090" si="98">LEFT(P1027,FIND("/",P1027)-1)</f>
        <v>music</v>
      </c>
      <c r="R1027" t="str">
        <f t="shared" ref="R1027:R1090" si="99">RIGHT(P1027,LEN(P1027)-FIND("/",P1027))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hidden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96"/>
        <v>1.0000828571428571</v>
      </c>
      <c r="O1028">
        <f t="shared" si="97"/>
        <v>57.39</v>
      </c>
      <c r="P1028" t="s">
        <v>8280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hidden="1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96"/>
        <v>1.0309292094387414</v>
      </c>
      <c r="O1029">
        <f t="shared" si="97"/>
        <v>69.67</v>
      </c>
      <c r="P1029" t="s">
        <v>8280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hidden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96"/>
        <v>1.1727000000000001</v>
      </c>
      <c r="O1030">
        <f t="shared" si="97"/>
        <v>45.989999999999995</v>
      </c>
      <c r="P1030" t="s">
        <v>8280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hidden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96"/>
        <v>1.1175999999999999</v>
      </c>
      <c r="O1031">
        <f t="shared" si="97"/>
        <v>79.27000000000001</v>
      </c>
      <c r="P1031" t="s">
        <v>8280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hidden="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96"/>
        <v>3.4209999999999998</v>
      </c>
      <c r="O1032">
        <f t="shared" si="97"/>
        <v>43.04</v>
      </c>
      <c r="P1032" t="s">
        <v>8280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7.6" hidden="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96"/>
        <v>1.0740000000000001</v>
      </c>
      <c r="O1033">
        <f t="shared" si="97"/>
        <v>108.49000000000001</v>
      </c>
      <c r="P1033" t="s">
        <v>8280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96"/>
        <v>1.0849703703703704</v>
      </c>
      <c r="O1034">
        <f t="shared" si="97"/>
        <v>61.03</v>
      </c>
      <c r="P1034" t="s">
        <v>8280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hidden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96"/>
        <v>1.0286144578313252</v>
      </c>
      <c r="O1035">
        <f t="shared" si="97"/>
        <v>50.6</v>
      </c>
      <c r="P1035" t="s">
        <v>8280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hidden="1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96"/>
        <v>1.3000180000000001</v>
      </c>
      <c r="O1036">
        <f t="shared" si="97"/>
        <v>39.159999999999997</v>
      </c>
      <c r="P1036" t="s">
        <v>8280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hidden="1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96"/>
        <v>1.0765217391304347</v>
      </c>
      <c r="O1037">
        <f t="shared" si="97"/>
        <v>65.160000000000011</v>
      </c>
      <c r="P1037" t="s">
        <v>8280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hidden="1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96"/>
        <v>1.1236044444444444</v>
      </c>
      <c r="O1038">
        <f t="shared" si="97"/>
        <v>23.970000000000002</v>
      </c>
      <c r="P1038" t="s">
        <v>8280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hidden="1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96"/>
        <v>1.0209999999999999</v>
      </c>
      <c r="O1039">
        <f t="shared" si="97"/>
        <v>48.62</v>
      </c>
      <c r="P1039" t="s">
        <v>8280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hidden="1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96"/>
        <v>1.4533333333333334</v>
      </c>
      <c r="O1040">
        <f t="shared" si="97"/>
        <v>35.739999999999995</v>
      </c>
      <c r="P1040" t="s">
        <v>8280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hidden="1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96"/>
        <v>1.282</v>
      </c>
      <c r="O1041">
        <f t="shared" si="97"/>
        <v>21.37</v>
      </c>
      <c r="P1041" t="s">
        <v>8280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96"/>
        <v>2.9411764705882353E-3</v>
      </c>
      <c r="O1042">
        <f t="shared" si="97"/>
        <v>250</v>
      </c>
      <c r="P1042" t="s">
        <v>8281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96"/>
        <v>0</v>
      </c>
      <c r="O1043">
        <f t="shared" si="97"/>
        <v>0</v>
      </c>
      <c r="P1043" t="s">
        <v>8281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96"/>
        <v>1.5384615384615385E-2</v>
      </c>
      <c r="O1044">
        <f t="shared" si="97"/>
        <v>10</v>
      </c>
      <c r="P1044" t="s">
        <v>8281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96"/>
        <v>8.5370000000000001E-2</v>
      </c>
      <c r="O1045">
        <f t="shared" si="97"/>
        <v>29.240000000000002</v>
      </c>
      <c r="P1045" t="s">
        <v>8281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96"/>
        <v>8.571428571428571E-4</v>
      </c>
      <c r="O1046">
        <f t="shared" si="97"/>
        <v>3</v>
      </c>
      <c r="P1046" t="s">
        <v>8281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96"/>
        <v>2.6599999999999999E-2</v>
      </c>
      <c r="O1047">
        <f t="shared" si="97"/>
        <v>33.25</v>
      </c>
      <c r="P1047" t="s">
        <v>8281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96"/>
        <v>0</v>
      </c>
      <c r="O1048">
        <f t="shared" si="97"/>
        <v>0</v>
      </c>
      <c r="P1048" t="s">
        <v>8281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96"/>
        <v>5.0000000000000001E-4</v>
      </c>
      <c r="O1049">
        <f t="shared" si="97"/>
        <v>1</v>
      </c>
      <c r="P1049" t="s">
        <v>8281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96"/>
        <v>1.4133333333333333E-2</v>
      </c>
      <c r="O1050">
        <f t="shared" si="97"/>
        <v>53</v>
      </c>
      <c r="P1050" t="s">
        <v>8281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96"/>
        <v>0</v>
      </c>
      <c r="O1051">
        <f t="shared" si="97"/>
        <v>0</v>
      </c>
      <c r="P1051" t="s">
        <v>8281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96"/>
        <v>0</v>
      </c>
      <c r="O1052">
        <f t="shared" si="97"/>
        <v>0</v>
      </c>
      <c r="P1052" t="s">
        <v>8281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96"/>
        <v>0</v>
      </c>
      <c r="O1053">
        <f t="shared" si="97"/>
        <v>0</v>
      </c>
      <c r="P1053" t="s">
        <v>8281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96"/>
        <v>0</v>
      </c>
      <c r="O1054">
        <f t="shared" si="97"/>
        <v>0</v>
      </c>
      <c r="P1054" t="s">
        <v>8281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96"/>
        <v>0.01</v>
      </c>
      <c r="O1055">
        <f t="shared" si="97"/>
        <v>15</v>
      </c>
      <c r="P1055" t="s">
        <v>8281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7.6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96"/>
        <v>0</v>
      </c>
      <c r="O1056">
        <f t="shared" si="97"/>
        <v>0</v>
      </c>
      <c r="P1056" t="s">
        <v>8281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96"/>
        <v>0</v>
      </c>
      <c r="O1057">
        <f t="shared" si="97"/>
        <v>0</v>
      </c>
      <c r="P1057" t="s">
        <v>8281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96"/>
        <v>0</v>
      </c>
      <c r="O1058">
        <f t="shared" si="97"/>
        <v>0</v>
      </c>
      <c r="P1058" t="s">
        <v>8281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96"/>
        <v>0</v>
      </c>
      <c r="O1059">
        <f t="shared" si="97"/>
        <v>0</v>
      </c>
      <c r="P1059" t="s">
        <v>8281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96"/>
        <v>0</v>
      </c>
      <c r="O1060">
        <f t="shared" si="97"/>
        <v>0</v>
      </c>
      <c r="P1060" t="s">
        <v>8281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96"/>
        <v>0</v>
      </c>
      <c r="O1061">
        <f t="shared" si="97"/>
        <v>0</v>
      </c>
      <c r="P1061" t="s">
        <v>8281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96"/>
        <v>0.01</v>
      </c>
      <c r="O1062">
        <f t="shared" si="97"/>
        <v>50</v>
      </c>
      <c r="P1062" t="s">
        <v>8281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96"/>
        <v>0</v>
      </c>
      <c r="O1063">
        <f t="shared" si="97"/>
        <v>0</v>
      </c>
      <c r="P1063" t="s">
        <v>8281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96"/>
        <v>0.95477386934673369</v>
      </c>
      <c r="O1064">
        <f t="shared" si="97"/>
        <v>47.5</v>
      </c>
      <c r="P1064" t="s">
        <v>8281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96"/>
        <v>0</v>
      </c>
      <c r="O1065">
        <f t="shared" si="97"/>
        <v>0</v>
      </c>
      <c r="P1065" t="s">
        <v>8281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96"/>
        <v>8.9744444444444446E-2</v>
      </c>
      <c r="O1066">
        <f t="shared" si="97"/>
        <v>65.67</v>
      </c>
      <c r="P1066" t="s">
        <v>8282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96"/>
        <v>2.7E-2</v>
      </c>
      <c r="O1067">
        <f t="shared" si="97"/>
        <v>16.2</v>
      </c>
      <c r="P1067" t="s">
        <v>8282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96"/>
        <v>3.3673333333333333E-2</v>
      </c>
      <c r="O1068">
        <f t="shared" si="97"/>
        <v>34.129999999999995</v>
      </c>
      <c r="P1068" t="s">
        <v>8282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96"/>
        <v>0.26</v>
      </c>
      <c r="O1069">
        <f t="shared" si="97"/>
        <v>13</v>
      </c>
      <c r="P1069" t="s">
        <v>8282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96"/>
        <v>1.5E-3</v>
      </c>
      <c r="O1070">
        <f t="shared" si="97"/>
        <v>11.25</v>
      </c>
      <c r="P1070" t="s">
        <v>8282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96"/>
        <v>0.38636363636363635</v>
      </c>
      <c r="O1071">
        <f t="shared" si="97"/>
        <v>40.479999999999997</v>
      </c>
      <c r="P1071" t="s">
        <v>8282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96"/>
        <v>7.0000000000000001E-3</v>
      </c>
      <c r="O1072">
        <f t="shared" si="97"/>
        <v>35</v>
      </c>
      <c r="P1072" t="s">
        <v>8282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96"/>
        <v>0</v>
      </c>
      <c r="O1073">
        <f t="shared" si="97"/>
        <v>0</v>
      </c>
      <c r="P1073" t="s">
        <v>8282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96"/>
        <v>6.8000000000000005E-4</v>
      </c>
      <c r="O1074">
        <f t="shared" si="97"/>
        <v>12.75</v>
      </c>
      <c r="P1074" t="s">
        <v>8282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96"/>
        <v>1.3333333333333334E-2</v>
      </c>
      <c r="O1075">
        <f t="shared" si="97"/>
        <v>10</v>
      </c>
      <c r="P1075" t="s">
        <v>8282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96"/>
        <v>6.3092592592592589E-2</v>
      </c>
      <c r="O1076">
        <f t="shared" si="97"/>
        <v>113.57000000000001</v>
      </c>
      <c r="P1076" t="s">
        <v>8282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96"/>
        <v>4.4999999999999998E-2</v>
      </c>
      <c r="O1077">
        <f t="shared" si="97"/>
        <v>15</v>
      </c>
      <c r="P1077" t="s">
        <v>8282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96"/>
        <v>0.62765333333333329</v>
      </c>
      <c r="O1078">
        <f t="shared" si="97"/>
        <v>48.29</v>
      </c>
      <c r="P1078" t="s">
        <v>8282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96"/>
        <v>0.29376000000000002</v>
      </c>
      <c r="O1079">
        <f t="shared" si="97"/>
        <v>43.98</v>
      </c>
      <c r="P1079" t="s">
        <v>8282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96"/>
        <v>7.4999999999999997E-2</v>
      </c>
      <c r="O1080">
        <f t="shared" si="97"/>
        <v>9</v>
      </c>
      <c r="P1080" t="s">
        <v>8282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96"/>
        <v>2.6076923076923077E-2</v>
      </c>
      <c r="O1081">
        <f t="shared" si="97"/>
        <v>37.669999999999995</v>
      </c>
      <c r="P1081" t="s">
        <v>8282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96"/>
        <v>9.1050000000000006E-2</v>
      </c>
      <c r="O1082">
        <f t="shared" si="97"/>
        <v>18.59</v>
      </c>
      <c r="P1082" t="s">
        <v>8282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96"/>
        <v>1.7647058823529413E-4</v>
      </c>
      <c r="O1083">
        <f t="shared" si="97"/>
        <v>3</v>
      </c>
      <c r="P1083" t="s">
        <v>8282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96"/>
        <v>5.5999999999999999E-3</v>
      </c>
      <c r="O1084">
        <f t="shared" si="97"/>
        <v>18.670000000000002</v>
      </c>
      <c r="P1084" t="s">
        <v>8282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96"/>
        <v>8.2000000000000007E-3</v>
      </c>
      <c r="O1085">
        <f t="shared" si="97"/>
        <v>410</v>
      </c>
      <c r="P1085" t="s">
        <v>8282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96"/>
        <v>0</v>
      </c>
      <c r="O1086">
        <f t="shared" si="97"/>
        <v>0</v>
      </c>
      <c r="P1086" t="s">
        <v>8282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96"/>
        <v>3.4200000000000001E-2</v>
      </c>
      <c r="O1087">
        <f t="shared" si="97"/>
        <v>114</v>
      </c>
      <c r="P1087" t="s">
        <v>8282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96"/>
        <v>8.3333333333333339E-4</v>
      </c>
      <c r="O1088">
        <f t="shared" si="97"/>
        <v>7.5</v>
      </c>
      <c r="P1088" t="s">
        <v>8282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96"/>
        <v>0</v>
      </c>
      <c r="O1089">
        <f t="shared" si="97"/>
        <v>0</v>
      </c>
      <c r="P1089" t="s">
        <v>8282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si="96"/>
        <v>0.14182977777777778</v>
      </c>
      <c r="O1090">
        <f t="shared" si="97"/>
        <v>43.419999999999995</v>
      </c>
      <c r="P1090" t="s">
        <v>8282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ref="N1091:N1154" si="102">IFERROR((E1091/D1091),0)</f>
        <v>7.8266666666666665E-2</v>
      </c>
      <c r="O1091">
        <f t="shared" ref="O1091:O1154" si="103">IFERROR((ROUNDUP((E1091/L1091),2)),0)</f>
        <v>23.96</v>
      </c>
      <c r="P1091" t="s">
        <v>8282</v>
      </c>
      <c r="Q1091" t="str">
        <f t="shared" ref="Q1091:Q1154" si="104">LEFT(P1091,FIND("/",P1091)-1)</f>
        <v>games</v>
      </c>
      <c r="R1091" t="str">
        <f t="shared" ref="R1091:R1154" si="105">RIGHT(P1091,LEN(P1091)-FIND("/",P1091))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102"/>
        <v>3.8464497269020693E-4</v>
      </c>
      <c r="O1092">
        <f t="shared" si="103"/>
        <v>5</v>
      </c>
      <c r="P1092" t="s">
        <v>8282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102"/>
        <v>0.125</v>
      </c>
      <c r="O1093">
        <f t="shared" si="103"/>
        <v>12.5</v>
      </c>
      <c r="P1093" t="s">
        <v>8282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102"/>
        <v>1.0500000000000001E-2</v>
      </c>
      <c r="O1094">
        <f t="shared" si="103"/>
        <v>3</v>
      </c>
      <c r="P1094" t="s">
        <v>8282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102"/>
        <v>0.14083333333333334</v>
      </c>
      <c r="O1095">
        <f t="shared" si="103"/>
        <v>10.57</v>
      </c>
      <c r="P1095" t="s">
        <v>8282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102"/>
        <v>0.18300055555555556</v>
      </c>
      <c r="O1096">
        <f t="shared" si="103"/>
        <v>122.01</v>
      </c>
      <c r="P1096" t="s">
        <v>8282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102"/>
        <v>5.0347999999999997E-2</v>
      </c>
      <c r="O1097">
        <f t="shared" si="103"/>
        <v>267.81</v>
      </c>
      <c r="P1097" t="s">
        <v>8282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102"/>
        <v>0.17933333333333334</v>
      </c>
      <c r="O1098">
        <f t="shared" si="103"/>
        <v>74.210000000000008</v>
      </c>
      <c r="P1098" t="s">
        <v>8282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102"/>
        <v>4.6999999999999999E-4</v>
      </c>
      <c r="O1099">
        <f t="shared" si="103"/>
        <v>6.72</v>
      </c>
      <c r="P1099" t="s">
        <v>8282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102"/>
        <v>7.2120000000000004E-2</v>
      </c>
      <c r="O1100">
        <f t="shared" si="103"/>
        <v>81.960000000000008</v>
      </c>
      <c r="P1100" t="s">
        <v>8282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102"/>
        <v>5.0000000000000001E-3</v>
      </c>
      <c r="O1101">
        <f t="shared" si="103"/>
        <v>25</v>
      </c>
      <c r="P1101" t="s">
        <v>8282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102"/>
        <v>2.5000000000000001E-2</v>
      </c>
      <c r="O1102">
        <f t="shared" si="103"/>
        <v>10</v>
      </c>
      <c r="P1102" t="s">
        <v>8282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102"/>
        <v>4.0999999999999999E-4</v>
      </c>
      <c r="O1103">
        <f t="shared" si="103"/>
        <v>6.84</v>
      </c>
      <c r="P1103" t="s">
        <v>8282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102"/>
        <v>5.3124999999999999E-2</v>
      </c>
      <c r="O1104">
        <f t="shared" si="103"/>
        <v>17.71</v>
      </c>
      <c r="P1104" t="s">
        <v>8282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102"/>
        <v>1.6199999999999999E-2</v>
      </c>
      <c r="O1105">
        <f t="shared" si="103"/>
        <v>16.2</v>
      </c>
      <c r="P1105" t="s">
        <v>8282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102"/>
        <v>4.9516666666666667E-2</v>
      </c>
      <c r="O1106">
        <f t="shared" si="103"/>
        <v>80.300000000000011</v>
      </c>
      <c r="P1106" t="s">
        <v>8282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102"/>
        <v>1.5900000000000001E-3</v>
      </c>
      <c r="O1107">
        <f t="shared" si="103"/>
        <v>71.55</v>
      </c>
      <c r="P1107" t="s">
        <v>8282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102"/>
        <v>0.41249999999999998</v>
      </c>
      <c r="O1108">
        <f t="shared" si="103"/>
        <v>23.580000000000002</v>
      </c>
      <c r="P1108" t="s">
        <v>8282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102"/>
        <v>0</v>
      </c>
      <c r="O1109">
        <f t="shared" si="103"/>
        <v>0</v>
      </c>
      <c r="P1109" t="s">
        <v>8282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102"/>
        <v>2.93E-2</v>
      </c>
      <c r="O1110">
        <f t="shared" si="103"/>
        <v>34.89</v>
      </c>
      <c r="P1110" t="s">
        <v>8282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102"/>
        <v>4.4999999999999997E-3</v>
      </c>
      <c r="O1111">
        <f t="shared" si="103"/>
        <v>15</v>
      </c>
      <c r="P1111" t="s">
        <v>8282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102"/>
        <v>5.1000000000000004E-3</v>
      </c>
      <c r="O1112">
        <f t="shared" si="103"/>
        <v>23.19</v>
      </c>
      <c r="P1112" t="s">
        <v>8282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102"/>
        <v>4.0000000000000002E-4</v>
      </c>
      <c r="O1113">
        <f t="shared" si="103"/>
        <v>1</v>
      </c>
      <c r="P1113" t="s">
        <v>8282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102"/>
        <v>0.35537409090909089</v>
      </c>
      <c r="O1114">
        <f t="shared" si="103"/>
        <v>100.24000000000001</v>
      </c>
      <c r="P1114" t="s">
        <v>8282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102"/>
        <v>5.0000000000000001E-3</v>
      </c>
      <c r="O1115">
        <f t="shared" si="103"/>
        <v>5</v>
      </c>
      <c r="P1115" t="s">
        <v>8282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102"/>
        <v>1.6666666666666668E-3</v>
      </c>
      <c r="O1116">
        <f t="shared" si="103"/>
        <v>3.34</v>
      </c>
      <c r="P1116" t="s">
        <v>8282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102"/>
        <v>1.325E-3</v>
      </c>
      <c r="O1117">
        <f t="shared" si="103"/>
        <v>13.25</v>
      </c>
      <c r="P1117" t="s">
        <v>8282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102"/>
        <v>3.5704000000000004E-4</v>
      </c>
      <c r="O1118">
        <f t="shared" si="103"/>
        <v>17.860000000000003</v>
      </c>
      <c r="P1118" t="s">
        <v>8282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102"/>
        <v>8.3000000000000004E-2</v>
      </c>
      <c r="O1119">
        <f t="shared" si="103"/>
        <v>10.379999999999999</v>
      </c>
      <c r="P1119" t="s">
        <v>8282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102"/>
        <v>2.4222222222222221E-2</v>
      </c>
      <c r="O1120">
        <f t="shared" si="103"/>
        <v>36.339999999999996</v>
      </c>
      <c r="P1120" t="s">
        <v>8282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102"/>
        <v>2.3809523809523812E-3</v>
      </c>
      <c r="O1121">
        <f t="shared" si="103"/>
        <v>5</v>
      </c>
      <c r="P1121" t="s">
        <v>8282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102"/>
        <v>0</v>
      </c>
      <c r="O1122">
        <f t="shared" si="103"/>
        <v>0</v>
      </c>
      <c r="P1122" t="s">
        <v>8282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102"/>
        <v>1.16E-4</v>
      </c>
      <c r="O1123">
        <f t="shared" si="103"/>
        <v>5.8</v>
      </c>
      <c r="P1123" t="s">
        <v>8282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102"/>
        <v>0</v>
      </c>
      <c r="O1124">
        <f t="shared" si="103"/>
        <v>0</v>
      </c>
      <c r="P1124" t="s">
        <v>8282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102"/>
        <v>2.2000000000000001E-3</v>
      </c>
      <c r="O1125">
        <f t="shared" si="103"/>
        <v>3.67</v>
      </c>
      <c r="P1125" t="s">
        <v>8282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102"/>
        <v>4.7222222222222223E-3</v>
      </c>
      <c r="O1126">
        <f t="shared" si="103"/>
        <v>60.72</v>
      </c>
      <c r="P1126" t="s">
        <v>8283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102"/>
        <v>0</v>
      </c>
      <c r="O1127">
        <f t="shared" si="103"/>
        <v>0</v>
      </c>
      <c r="P1127" t="s">
        <v>8283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102"/>
        <v>5.0000000000000001E-3</v>
      </c>
      <c r="O1128">
        <f t="shared" si="103"/>
        <v>5</v>
      </c>
      <c r="P1128" t="s">
        <v>8283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102"/>
        <v>1.6714285714285713E-2</v>
      </c>
      <c r="O1129">
        <f t="shared" si="103"/>
        <v>25.44</v>
      </c>
      <c r="P1129" t="s">
        <v>8283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102"/>
        <v>1E-3</v>
      </c>
      <c r="O1130">
        <f t="shared" si="103"/>
        <v>1</v>
      </c>
      <c r="P1130" t="s">
        <v>8283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102"/>
        <v>1.0499999999999999E-3</v>
      </c>
      <c r="O1131">
        <f t="shared" si="103"/>
        <v>10.5</v>
      </c>
      <c r="P1131" t="s">
        <v>8283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102"/>
        <v>2.2000000000000001E-3</v>
      </c>
      <c r="O1132">
        <f t="shared" si="103"/>
        <v>3.67</v>
      </c>
      <c r="P1132" t="s">
        <v>8283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102"/>
        <v>0</v>
      </c>
      <c r="O1133">
        <f t="shared" si="103"/>
        <v>0</v>
      </c>
      <c r="P1133" t="s">
        <v>8283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102"/>
        <v>0.14380000000000001</v>
      </c>
      <c r="O1134">
        <f t="shared" si="103"/>
        <v>110.62</v>
      </c>
      <c r="P1134" t="s">
        <v>8283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102"/>
        <v>6.6666666666666671E-3</v>
      </c>
      <c r="O1135">
        <f t="shared" si="103"/>
        <v>20</v>
      </c>
      <c r="P1135" t="s">
        <v>8283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102"/>
        <v>4.0000000000000003E-5</v>
      </c>
      <c r="O1136">
        <f t="shared" si="103"/>
        <v>1</v>
      </c>
      <c r="P1136" t="s">
        <v>8283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102"/>
        <v>0.05</v>
      </c>
      <c r="O1137">
        <f t="shared" si="103"/>
        <v>50</v>
      </c>
      <c r="P1137" t="s">
        <v>8283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102"/>
        <v>6.4439140811455853E-2</v>
      </c>
      <c r="O1138">
        <f t="shared" si="103"/>
        <v>45</v>
      </c>
      <c r="P1138" t="s">
        <v>8283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102"/>
        <v>0.39500000000000002</v>
      </c>
      <c r="O1139">
        <f t="shared" si="103"/>
        <v>253.20999999999998</v>
      </c>
      <c r="P1139" t="s">
        <v>8283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102"/>
        <v>3.5714285714285713E-3</v>
      </c>
      <c r="O1140">
        <f t="shared" si="103"/>
        <v>31.25</v>
      </c>
      <c r="P1140" t="s">
        <v>8283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102"/>
        <v>6.2500000000000001E-4</v>
      </c>
      <c r="O1141">
        <f t="shared" si="103"/>
        <v>5</v>
      </c>
      <c r="P1141" t="s">
        <v>8283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102"/>
        <v>0</v>
      </c>
      <c r="O1142">
        <f t="shared" si="103"/>
        <v>0</v>
      </c>
      <c r="P1142" t="s">
        <v>8283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102"/>
        <v>0</v>
      </c>
      <c r="O1143">
        <f t="shared" si="103"/>
        <v>0</v>
      </c>
      <c r="P1143" t="s">
        <v>8283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102"/>
        <v>0</v>
      </c>
      <c r="O1144">
        <f t="shared" si="103"/>
        <v>0</v>
      </c>
      <c r="P1144" t="s">
        <v>8283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102"/>
        <v>4.1333333333333335E-3</v>
      </c>
      <c r="O1145">
        <f t="shared" si="103"/>
        <v>23.25</v>
      </c>
      <c r="P1145" t="s">
        <v>8283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102"/>
        <v>0</v>
      </c>
      <c r="O1146">
        <f t="shared" si="103"/>
        <v>0</v>
      </c>
      <c r="P1146" t="s">
        <v>8284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102"/>
        <v>1.25E-3</v>
      </c>
      <c r="O1147">
        <f t="shared" si="103"/>
        <v>100</v>
      </c>
      <c r="P1147" t="s">
        <v>8284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102"/>
        <v>8.8333333333333333E-2</v>
      </c>
      <c r="O1148">
        <f t="shared" si="103"/>
        <v>44.169999999999995</v>
      </c>
      <c r="P1148" t="s">
        <v>8284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102"/>
        <v>0</v>
      </c>
      <c r="O1149">
        <f t="shared" si="103"/>
        <v>0</v>
      </c>
      <c r="P1149" t="s">
        <v>8284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102"/>
        <v>4.8666666666666667E-3</v>
      </c>
      <c r="O1150">
        <f t="shared" si="103"/>
        <v>24.34</v>
      </c>
      <c r="P1150" t="s">
        <v>8284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102"/>
        <v>1.5E-3</v>
      </c>
      <c r="O1151">
        <f t="shared" si="103"/>
        <v>37.5</v>
      </c>
      <c r="P1151" t="s">
        <v>8284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102"/>
        <v>0.1008</v>
      </c>
      <c r="O1152">
        <f t="shared" si="103"/>
        <v>42</v>
      </c>
      <c r="P1152" t="s">
        <v>8284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102"/>
        <v>0</v>
      </c>
      <c r="O1153">
        <f t="shared" si="103"/>
        <v>0</v>
      </c>
      <c r="P1153" t="s">
        <v>8284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si="102"/>
        <v>5.6937500000000002E-2</v>
      </c>
      <c r="O1154">
        <f t="shared" si="103"/>
        <v>60.739999999999995</v>
      </c>
      <c r="P1154" t="s">
        <v>8284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ref="N1155:N1218" si="108">IFERROR((E1155/D1155),0)</f>
        <v>6.2500000000000003E-3</v>
      </c>
      <c r="O1155">
        <f t="shared" ref="O1155:O1218" si="109">IFERROR((ROUNDUP((E1155/L1155),2)),0)</f>
        <v>50</v>
      </c>
      <c r="P1155" t="s">
        <v>8284</v>
      </c>
      <c r="Q1155" t="str">
        <f t="shared" ref="Q1155:Q1218" si="110">LEFT(P1155,FIND("/",P1155)-1)</f>
        <v>food</v>
      </c>
      <c r="R1155" t="str">
        <f t="shared" ref="R1155:R1218" si="111">RIGHT(P1155,LEN(P1155)-FIND("/",P1155))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108"/>
        <v>6.5000000000000002E-2</v>
      </c>
      <c r="O1156">
        <f t="shared" si="109"/>
        <v>108.34</v>
      </c>
      <c r="P1156" t="s">
        <v>8284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108"/>
        <v>7.5199999999999998E-3</v>
      </c>
      <c r="O1157">
        <f t="shared" si="109"/>
        <v>23.5</v>
      </c>
      <c r="P1157" t="s">
        <v>8284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108"/>
        <v>0</v>
      </c>
      <c r="O1158">
        <f t="shared" si="109"/>
        <v>0</v>
      </c>
      <c r="P1158" t="s">
        <v>8284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108"/>
        <v>1.5100000000000001E-2</v>
      </c>
      <c r="O1159">
        <f t="shared" si="109"/>
        <v>50.339999999999996</v>
      </c>
      <c r="P1159" t="s">
        <v>8284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108"/>
        <v>4.6666666666666671E-3</v>
      </c>
      <c r="O1160">
        <f t="shared" si="109"/>
        <v>11.67</v>
      </c>
      <c r="P1160" t="s">
        <v>8284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108"/>
        <v>0</v>
      </c>
      <c r="O1161">
        <f t="shared" si="109"/>
        <v>0</v>
      </c>
      <c r="P1161" t="s">
        <v>8284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108"/>
        <v>3.85E-2</v>
      </c>
      <c r="O1162">
        <f t="shared" si="109"/>
        <v>60.79</v>
      </c>
      <c r="P1162" t="s">
        <v>8284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108"/>
        <v>0</v>
      </c>
      <c r="O1163">
        <f t="shared" si="109"/>
        <v>0</v>
      </c>
      <c r="P1163" t="s">
        <v>8284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108"/>
        <v>5.8333333333333338E-4</v>
      </c>
      <c r="O1164">
        <f t="shared" si="109"/>
        <v>17.5</v>
      </c>
      <c r="P1164" t="s">
        <v>8284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108"/>
        <v>0</v>
      </c>
      <c r="O1165">
        <f t="shared" si="109"/>
        <v>0</v>
      </c>
      <c r="P1165" t="s">
        <v>8284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108"/>
        <v>0</v>
      </c>
      <c r="O1166">
        <f t="shared" si="109"/>
        <v>0</v>
      </c>
      <c r="P1166" t="s">
        <v>8284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108"/>
        <v>0.20705000000000001</v>
      </c>
      <c r="O1167">
        <f t="shared" si="109"/>
        <v>82.82</v>
      </c>
      <c r="P1167" t="s">
        <v>8284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108"/>
        <v>0.19139999999999999</v>
      </c>
      <c r="O1168">
        <f t="shared" si="109"/>
        <v>358.88</v>
      </c>
      <c r="P1168" t="s">
        <v>8284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108"/>
        <v>1.6316666666666667E-2</v>
      </c>
      <c r="O1169">
        <f t="shared" si="109"/>
        <v>61.19</v>
      </c>
      <c r="P1169" t="s">
        <v>8284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108"/>
        <v>5.6666666666666664E-2</v>
      </c>
      <c r="O1170">
        <f t="shared" si="109"/>
        <v>340</v>
      </c>
      <c r="P1170" t="s">
        <v>8284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108"/>
        <v>1.6999999999999999E-3</v>
      </c>
      <c r="O1171">
        <f t="shared" si="109"/>
        <v>5.67</v>
      </c>
      <c r="P1171" t="s">
        <v>8284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108"/>
        <v>4.0000000000000001E-3</v>
      </c>
      <c r="O1172">
        <f t="shared" si="109"/>
        <v>50</v>
      </c>
      <c r="P1172" t="s">
        <v>8284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108"/>
        <v>1E-3</v>
      </c>
      <c r="O1173">
        <f t="shared" si="109"/>
        <v>25</v>
      </c>
      <c r="P1173" t="s">
        <v>8284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108"/>
        <v>0</v>
      </c>
      <c r="O1174">
        <f t="shared" si="109"/>
        <v>0</v>
      </c>
      <c r="P1174" t="s">
        <v>8284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108"/>
        <v>2.4000000000000001E-4</v>
      </c>
      <c r="O1175">
        <f t="shared" si="109"/>
        <v>30</v>
      </c>
      <c r="P1175" t="s">
        <v>8284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108"/>
        <v>5.906666666666667E-2</v>
      </c>
      <c r="O1176">
        <f t="shared" si="109"/>
        <v>46.64</v>
      </c>
      <c r="P1176" t="s">
        <v>8284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108"/>
        <v>2.9250000000000002E-2</v>
      </c>
      <c r="O1177">
        <f t="shared" si="109"/>
        <v>65</v>
      </c>
      <c r="P1177" t="s">
        <v>8284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108"/>
        <v>5.7142857142857142E-5</v>
      </c>
      <c r="O1178">
        <f t="shared" si="109"/>
        <v>10</v>
      </c>
      <c r="P1178" t="s">
        <v>8284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108"/>
        <v>0</v>
      </c>
      <c r="O1179">
        <f t="shared" si="109"/>
        <v>0</v>
      </c>
      <c r="P1179" t="s">
        <v>8284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108"/>
        <v>6.666666666666667E-5</v>
      </c>
      <c r="O1180">
        <f t="shared" si="109"/>
        <v>5</v>
      </c>
      <c r="P1180" t="s">
        <v>8284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108"/>
        <v>5.3333333333333337E-2</v>
      </c>
      <c r="O1181">
        <f t="shared" si="109"/>
        <v>640</v>
      </c>
      <c r="P1181" t="s">
        <v>8284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108"/>
        <v>0.11749999999999999</v>
      </c>
      <c r="O1182">
        <f t="shared" si="109"/>
        <v>69.12</v>
      </c>
      <c r="P1182" t="s">
        <v>8284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108"/>
        <v>8.0000000000000007E-5</v>
      </c>
      <c r="O1183">
        <f t="shared" si="109"/>
        <v>1.34</v>
      </c>
      <c r="P1183" t="s">
        <v>8284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108"/>
        <v>4.2000000000000003E-2</v>
      </c>
      <c r="O1184">
        <f t="shared" si="109"/>
        <v>10.5</v>
      </c>
      <c r="P1184" t="s">
        <v>8284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108"/>
        <v>0.04</v>
      </c>
      <c r="O1185">
        <f t="shared" si="109"/>
        <v>33.339999999999996</v>
      </c>
      <c r="P1185" t="s">
        <v>8284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hidden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108"/>
        <v>1.0493636363636363</v>
      </c>
      <c r="O1186">
        <f t="shared" si="109"/>
        <v>61.57</v>
      </c>
      <c r="P1186" t="s">
        <v>8285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hidden="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108"/>
        <v>1.0544</v>
      </c>
      <c r="O1187">
        <f t="shared" si="109"/>
        <v>118.74000000000001</v>
      </c>
      <c r="P1187" t="s">
        <v>8285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hidden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108"/>
        <v>1.0673333333333332</v>
      </c>
      <c r="O1188">
        <f t="shared" si="109"/>
        <v>65.09</v>
      </c>
      <c r="P1188" t="s">
        <v>8285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hidden="1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108"/>
        <v>1.0412571428571429</v>
      </c>
      <c r="O1189">
        <f t="shared" si="109"/>
        <v>130.16</v>
      </c>
      <c r="P1189" t="s">
        <v>8285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hidden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108"/>
        <v>1.6054999999999999</v>
      </c>
      <c r="O1190">
        <f t="shared" si="109"/>
        <v>37.78</v>
      </c>
      <c r="P1190" t="s">
        <v>8285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hidden="1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108"/>
        <v>1.0777777777777777</v>
      </c>
      <c r="O1191">
        <f t="shared" si="109"/>
        <v>112.80000000000001</v>
      </c>
      <c r="P1191" t="s">
        <v>8285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hidden="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108"/>
        <v>1.35</v>
      </c>
      <c r="O1192">
        <f t="shared" si="109"/>
        <v>51.93</v>
      </c>
      <c r="P1192" t="s">
        <v>8285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hidden="1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108"/>
        <v>1.0907407407407408</v>
      </c>
      <c r="O1193">
        <f t="shared" si="109"/>
        <v>89.25</v>
      </c>
      <c r="P1193" t="s">
        <v>8285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hidden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108"/>
        <v>2.9</v>
      </c>
      <c r="O1194">
        <f t="shared" si="109"/>
        <v>19.34</v>
      </c>
      <c r="P1194" t="s">
        <v>8285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7.6" hidden="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108"/>
        <v>1.0395714285714286</v>
      </c>
      <c r="O1195">
        <f t="shared" si="109"/>
        <v>79.97</v>
      </c>
      <c r="P1195" t="s">
        <v>8285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hidden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108"/>
        <v>3.2223999999999999</v>
      </c>
      <c r="O1196">
        <f t="shared" si="109"/>
        <v>56.419999999999995</v>
      </c>
      <c r="P1196" t="s">
        <v>8285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hidden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108"/>
        <v>1.35</v>
      </c>
      <c r="O1197">
        <f t="shared" si="109"/>
        <v>79.42</v>
      </c>
      <c r="P1197" t="s">
        <v>8285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hidden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108"/>
        <v>2.6991034482758622</v>
      </c>
      <c r="O1198">
        <f t="shared" si="109"/>
        <v>76.440000000000012</v>
      </c>
      <c r="P1198" t="s">
        <v>8285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hidden="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108"/>
        <v>2.5329333333333333</v>
      </c>
      <c r="O1199">
        <f t="shared" si="109"/>
        <v>121</v>
      </c>
      <c r="P1199" t="s">
        <v>8285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hidden="1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108"/>
        <v>2.6059999999999999</v>
      </c>
      <c r="O1200">
        <f t="shared" si="109"/>
        <v>54.62</v>
      </c>
      <c r="P1200" t="s">
        <v>8285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hidden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108"/>
        <v>1.0131677953348381</v>
      </c>
      <c r="O1201">
        <f t="shared" si="109"/>
        <v>299.23</v>
      </c>
      <c r="P1201" t="s">
        <v>8285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hidden="1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108"/>
        <v>1.2560416666666667</v>
      </c>
      <c r="O1202">
        <f t="shared" si="109"/>
        <v>58.54</v>
      </c>
      <c r="P1202" t="s">
        <v>8285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hidden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108"/>
        <v>1.0243783333333334</v>
      </c>
      <c r="O1203">
        <f t="shared" si="109"/>
        <v>55.379999999999995</v>
      </c>
      <c r="P1203" t="s">
        <v>8285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hidden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108"/>
        <v>1.99244</v>
      </c>
      <c r="O1204">
        <f t="shared" si="109"/>
        <v>183.81</v>
      </c>
      <c r="P1204" t="s">
        <v>8285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hidden="1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108"/>
        <v>1.0245398773006136</v>
      </c>
      <c r="O1205">
        <f t="shared" si="109"/>
        <v>165.35</v>
      </c>
      <c r="P1205" t="s">
        <v>8285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hidden="1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108"/>
        <v>1.0294615384615384</v>
      </c>
      <c r="O1206">
        <f t="shared" si="109"/>
        <v>234.79</v>
      </c>
      <c r="P1206" t="s">
        <v>8285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hidden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108"/>
        <v>1.0086153846153847</v>
      </c>
      <c r="O1207">
        <f t="shared" si="109"/>
        <v>211.48999999999998</v>
      </c>
      <c r="P1207" t="s">
        <v>8285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hidden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108"/>
        <v>1.1499999999999999</v>
      </c>
      <c r="O1208">
        <f t="shared" si="109"/>
        <v>32.35</v>
      </c>
      <c r="P1208" t="s">
        <v>8285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hidden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108"/>
        <v>1.0416766467065868</v>
      </c>
      <c r="O1209">
        <f t="shared" si="109"/>
        <v>123.38000000000001</v>
      </c>
      <c r="P1209" t="s">
        <v>8285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hidden="1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108"/>
        <v>1.5529999999999999</v>
      </c>
      <c r="O1210">
        <f t="shared" si="109"/>
        <v>207.07</v>
      </c>
      <c r="P1210" t="s">
        <v>8285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hidden="1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108"/>
        <v>1.06</v>
      </c>
      <c r="O1211">
        <f t="shared" si="109"/>
        <v>138.26999999999998</v>
      </c>
      <c r="P1211" t="s">
        <v>8285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hidden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108"/>
        <v>2.5431499999999998</v>
      </c>
      <c r="O1212">
        <f t="shared" si="109"/>
        <v>493.82</v>
      </c>
      <c r="P1212" t="s">
        <v>8285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hidden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108"/>
        <v>1.0109999999999999</v>
      </c>
      <c r="O1213">
        <f t="shared" si="109"/>
        <v>168.5</v>
      </c>
      <c r="P1213" t="s">
        <v>8285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7.6" hidden="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108"/>
        <v>1.2904</v>
      </c>
      <c r="O1214">
        <f t="shared" si="109"/>
        <v>38.869999999999997</v>
      </c>
      <c r="P1214" t="s">
        <v>8285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7.6" hidden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108"/>
        <v>1.0223076923076924</v>
      </c>
      <c r="O1215">
        <f t="shared" si="109"/>
        <v>61.53</v>
      </c>
      <c r="P1215" t="s">
        <v>8285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hidden="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108"/>
        <v>1.3180000000000001</v>
      </c>
      <c r="O1216">
        <f t="shared" si="109"/>
        <v>105.44</v>
      </c>
      <c r="P1216" t="s">
        <v>8285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hidden="1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108"/>
        <v>7.8608020000000005</v>
      </c>
      <c r="O1217">
        <f t="shared" si="109"/>
        <v>71.600000000000009</v>
      </c>
      <c r="P1217" t="s">
        <v>8285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hidden="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si="108"/>
        <v>1.4570000000000001</v>
      </c>
      <c r="O1218">
        <f t="shared" si="109"/>
        <v>91.89</v>
      </c>
      <c r="P1218" t="s">
        <v>8285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hidden="1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ref="N1219:N1282" si="114">IFERROR((E1219/D1219),0)</f>
        <v>1.026</v>
      </c>
      <c r="O1219">
        <f t="shared" ref="O1219:O1282" si="115">IFERROR((ROUNDUP((E1219/L1219),2)),0)</f>
        <v>148.57999999999998</v>
      </c>
      <c r="P1219" t="s">
        <v>8285</v>
      </c>
      <c r="Q1219" t="str">
        <f t="shared" ref="Q1219:Q1282" si="116">LEFT(P1219,FIND("/",P1219)-1)</f>
        <v>photography</v>
      </c>
      <c r="R1219" t="str">
        <f t="shared" ref="R1219:R1282" si="117">RIGHT(P1219,LEN(P1219)-FIND("/",P1219))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hidden="1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114"/>
        <v>1.7227777777777777</v>
      </c>
      <c r="O1220">
        <f t="shared" si="115"/>
        <v>174.22</v>
      </c>
      <c r="P1220" t="s">
        <v>8285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hidden="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114"/>
        <v>1.5916819571865444</v>
      </c>
      <c r="O1221">
        <f t="shared" si="115"/>
        <v>102.87</v>
      </c>
      <c r="P1221" t="s">
        <v>8285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hidden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114"/>
        <v>1.0376666666666667</v>
      </c>
      <c r="O1222">
        <f t="shared" si="115"/>
        <v>111.18</v>
      </c>
      <c r="P1222" t="s">
        <v>8285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hidden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114"/>
        <v>1.1140954545454547</v>
      </c>
      <c r="O1223">
        <f t="shared" si="115"/>
        <v>23.8</v>
      </c>
      <c r="P1223" t="s">
        <v>8285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hidden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114"/>
        <v>2.80375</v>
      </c>
      <c r="O1224">
        <f t="shared" si="115"/>
        <v>81.27000000000001</v>
      </c>
      <c r="P1224" t="s">
        <v>8285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2" hidden="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114"/>
        <v>1.1210606060606061</v>
      </c>
      <c r="O1225">
        <f t="shared" si="115"/>
        <v>116.22</v>
      </c>
      <c r="P1225" t="s">
        <v>8285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114"/>
        <v>7.0666666666666669E-2</v>
      </c>
      <c r="O1226">
        <f t="shared" si="115"/>
        <v>58.89</v>
      </c>
      <c r="P1226" t="s">
        <v>8286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114"/>
        <v>4.3999999999999997E-2</v>
      </c>
      <c r="O1227">
        <f t="shared" si="115"/>
        <v>44</v>
      </c>
      <c r="P1227" t="s">
        <v>8286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114"/>
        <v>3.8739999999999997E-2</v>
      </c>
      <c r="O1228">
        <f t="shared" si="115"/>
        <v>48.43</v>
      </c>
      <c r="P1228" t="s">
        <v>8286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114"/>
        <v>0</v>
      </c>
      <c r="O1229">
        <f t="shared" si="115"/>
        <v>0</v>
      </c>
      <c r="P1229" t="s">
        <v>8286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114"/>
        <v>0.29299999999999998</v>
      </c>
      <c r="O1230">
        <f t="shared" si="115"/>
        <v>61.05</v>
      </c>
      <c r="P1230" t="s">
        <v>8286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7.6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114"/>
        <v>9.0909090909090905E-3</v>
      </c>
      <c r="O1231">
        <f t="shared" si="115"/>
        <v>25</v>
      </c>
      <c r="P1231" t="s">
        <v>8286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114"/>
        <v>0</v>
      </c>
      <c r="O1232">
        <f t="shared" si="115"/>
        <v>0</v>
      </c>
      <c r="P1232" t="s">
        <v>8286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114"/>
        <v>0</v>
      </c>
      <c r="O1233">
        <f t="shared" si="115"/>
        <v>0</v>
      </c>
      <c r="P1233" t="s">
        <v>8286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114"/>
        <v>8.0000000000000002E-3</v>
      </c>
      <c r="O1234">
        <f t="shared" si="115"/>
        <v>40</v>
      </c>
      <c r="P1234" t="s">
        <v>8286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114"/>
        <v>0.11600000000000001</v>
      </c>
      <c r="O1235">
        <f t="shared" si="115"/>
        <v>19.34</v>
      </c>
      <c r="P1235" t="s">
        <v>8286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114"/>
        <v>0</v>
      </c>
      <c r="O1236">
        <f t="shared" si="115"/>
        <v>0</v>
      </c>
      <c r="P1236" t="s">
        <v>8286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114"/>
        <v>2.787363950092912E-2</v>
      </c>
      <c r="O1237">
        <f t="shared" si="115"/>
        <v>35</v>
      </c>
      <c r="P1237" t="s">
        <v>8286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114"/>
        <v>0</v>
      </c>
      <c r="O1238">
        <f t="shared" si="115"/>
        <v>0</v>
      </c>
      <c r="P1238" t="s">
        <v>8286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114"/>
        <v>0</v>
      </c>
      <c r="O1239">
        <f t="shared" si="115"/>
        <v>0</v>
      </c>
      <c r="P1239" t="s">
        <v>8286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114"/>
        <v>0.17799999999999999</v>
      </c>
      <c r="O1240">
        <f t="shared" si="115"/>
        <v>59.339999999999996</v>
      </c>
      <c r="P1240" t="s">
        <v>8286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114"/>
        <v>0</v>
      </c>
      <c r="O1241">
        <f t="shared" si="115"/>
        <v>0</v>
      </c>
      <c r="P1241" t="s">
        <v>8286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2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114"/>
        <v>3.0124999999999999E-2</v>
      </c>
      <c r="O1242">
        <f t="shared" si="115"/>
        <v>30.130000000000003</v>
      </c>
      <c r="P1242" t="s">
        <v>8286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7.6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114"/>
        <v>0.50739999999999996</v>
      </c>
      <c r="O1243">
        <f t="shared" si="115"/>
        <v>74.62</v>
      </c>
      <c r="P1243" t="s">
        <v>8286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114"/>
        <v>5.4884742041712408E-3</v>
      </c>
      <c r="O1244">
        <f t="shared" si="115"/>
        <v>5</v>
      </c>
      <c r="P1244" t="s">
        <v>8286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114"/>
        <v>0.14091666666666666</v>
      </c>
      <c r="O1245">
        <f t="shared" si="115"/>
        <v>44.5</v>
      </c>
      <c r="P1245" t="s">
        <v>8286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hidden="1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114"/>
        <v>1.038</v>
      </c>
      <c r="O1246">
        <f t="shared" si="115"/>
        <v>46.14</v>
      </c>
      <c r="P1246" t="s">
        <v>8276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hidden="1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114"/>
        <v>1.2024999999999999</v>
      </c>
      <c r="O1247">
        <f t="shared" si="115"/>
        <v>141.47999999999999</v>
      </c>
      <c r="P1247" t="s">
        <v>8276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hidden="1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114"/>
        <v>1.17</v>
      </c>
      <c r="O1248">
        <f t="shared" si="115"/>
        <v>75.490000000000009</v>
      </c>
      <c r="P1248" t="s">
        <v>8276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hidden="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114"/>
        <v>1.2214285714285715</v>
      </c>
      <c r="O1249">
        <f t="shared" si="115"/>
        <v>85.5</v>
      </c>
      <c r="P1249" t="s">
        <v>8276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2" hidden="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114"/>
        <v>1.5164</v>
      </c>
      <c r="O1250">
        <f t="shared" si="115"/>
        <v>64.260000000000005</v>
      </c>
      <c r="P1250" t="s">
        <v>8276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hidden="1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114"/>
        <v>1.0444</v>
      </c>
      <c r="O1251">
        <f t="shared" si="115"/>
        <v>64.47</v>
      </c>
      <c r="P1251" t="s">
        <v>8276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7.6" hidden="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114"/>
        <v>2.0015333333333332</v>
      </c>
      <c r="O1252">
        <f t="shared" si="115"/>
        <v>118.21000000000001</v>
      </c>
      <c r="P1252" t="s">
        <v>8276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hidden="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114"/>
        <v>1.018</v>
      </c>
      <c r="O1253">
        <f t="shared" si="115"/>
        <v>82.550000000000011</v>
      </c>
      <c r="P1253" t="s">
        <v>8276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hidden="1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114"/>
        <v>1.3765714285714286</v>
      </c>
      <c r="O1254">
        <f t="shared" si="115"/>
        <v>34.18</v>
      </c>
      <c r="P1254" t="s">
        <v>8276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hidden="1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114"/>
        <v>3038.3319999999999</v>
      </c>
      <c r="O1255">
        <f t="shared" si="115"/>
        <v>42.739999999999995</v>
      </c>
      <c r="P1255" t="s">
        <v>8276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hidden="1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114"/>
        <v>1.9885074626865671</v>
      </c>
      <c r="O1256">
        <f t="shared" si="115"/>
        <v>94.490000000000009</v>
      </c>
      <c r="P1256" t="s">
        <v>8276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hidden="1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114"/>
        <v>2.0236666666666667</v>
      </c>
      <c r="O1257">
        <f t="shared" si="115"/>
        <v>55.699999999999996</v>
      </c>
      <c r="P1257" t="s">
        <v>8276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hidden="1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114"/>
        <v>1.1796376666666666</v>
      </c>
      <c r="O1258">
        <f t="shared" si="115"/>
        <v>98.04</v>
      </c>
      <c r="P1258" t="s">
        <v>8276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hidden="1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114"/>
        <v>2.9472727272727273</v>
      </c>
      <c r="O1259">
        <f t="shared" si="115"/>
        <v>92.11</v>
      </c>
      <c r="P1259" t="s">
        <v>8276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hidden="1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114"/>
        <v>2.1314633333333335</v>
      </c>
      <c r="O1260">
        <f t="shared" si="115"/>
        <v>38.18</v>
      </c>
      <c r="P1260" t="s">
        <v>8276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2" hidden="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114"/>
        <v>1.0424</v>
      </c>
      <c r="O1261">
        <f t="shared" si="115"/>
        <v>27.150000000000002</v>
      </c>
      <c r="P1261" t="s">
        <v>8276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hidden="1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114"/>
        <v>1.1366666666666667</v>
      </c>
      <c r="O1262">
        <f t="shared" si="115"/>
        <v>50.69</v>
      </c>
      <c r="P1262" t="s">
        <v>8276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2" hidden="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114"/>
        <v>1.0125</v>
      </c>
      <c r="O1263">
        <f t="shared" si="115"/>
        <v>38.949999999999996</v>
      </c>
      <c r="P1263" t="s">
        <v>8276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hidden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114"/>
        <v>1.2541538461538462</v>
      </c>
      <c r="O1264">
        <f t="shared" si="115"/>
        <v>77.64</v>
      </c>
      <c r="P1264" t="s">
        <v>8276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hidden="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114"/>
        <v>1.19</v>
      </c>
      <c r="O1265">
        <f t="shared" si="115"/>
        <v>43.54</v>
      </c>
      <c r="P1265" t="s">
        <v>8276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hidden="1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114"/>
        <v>1.6646153846153846</v>
      </c>
      <c r="O1266">
        <f t="shared" si="115"/>
        <v>31.830000000000002</v>
      </c>
      <c r="P1266" t="s">
        <v>8276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hidden="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114"/>
        <v>1.1914771428571429</v>
      </c>
      <c r="O1267">
        <f t="shared" si="115"/>
        <v>63.19</v>
      </c>
      <c r="P1267" t="s">
        <v>8276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hidden="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114"/>
        <v>1.0047368421052632</v>
      </c>
      <c r="O1268">
        <f t="shared" si="115"/>
        <v>190.9</v>
      </c>
      <c r="P1268" t="s">
        <v>8276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hidden="1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114"/>
        <v>1.018</v>
      </c>
      <c r="O1269">
        <f t="shared" si="115"/>
        <v>140.85999999999999</v>
      </c>
      <c r="P1269" t="s">
        <v>8276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hidden="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114"/>
        <v>1.1666666666666667</v>
      </c>
      <c r="O1270">
        <f t="shared" si="115"/>
        <v>76.930000000000007</v>
      </c>
      <c r="P1270" t="s">
        <v>8276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hidden="1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114"/>
        <v>1.0864893617021276</v>
      </c>
      <c r="O1271">
        <f t="shared" si="115"/>
        <v>99.160000000000011</v>
      </c>
      <c r="P1271" t="s">
        <v>8276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hidden="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114"/>
        <v>1.1472</v>
      </c>
      <c r="O1272">
        <f t="shared" si="115"/>
        <v>67.89</v>
      </c>
      <c r="P1272" t="s">
        <v>8276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hidden="1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114"/>
        <v>1.018</v>
      </c>
      <c r="O1273">
        <f t="shared" si="115"/>
        <v>246.29999999999998</v>
      </c>
      <c r="P1273" t="s">
        <v>8276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hidden="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114"/>
        <v>1.06</v>
      </c>
      <c r="O1274">
        <f t="shared" si="115"/>
        <v>189.29</v>
      </c>
      <c r="P1274" t="s">
        <v>8276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2" hidden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114"/>
        <v>1.0349999999999999</v>
      </c>
      <c r="O1275">
        <f t="shared" si="115"/>
        <v>76.67</v>
      </c>
      <c r="P1275" t="s">
        <v>8276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hidden="1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114"/>
        <v>1.5497535999999998</v>
      </c>
      <c r="O1276">
        <f t="shared" si="115"/>
        <v>82.97</v>
      </c>
      <c r="P1276" t="s">
        <v>8276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hidden="1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114"/>
        <v>1.6214066666666667</v>
      </c>
      <c r="O1277">
        <f t="shared" si="115"/>
        <v>62.53</v>
      </c>
      <c r="P1277" t="s">
        <v>8276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hidden="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114"/>
        <v>1.0442100000000001</v>
      </c>
      <c r="O1278">
        <f t="shared" si="115"/>
        <v>46.07</v>
      </c>
      <c r="P1278" t="s">
        <v>8276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hidden="1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114"/>
        <v>1.0612433333333333</v>
      </c>
      <c r="O1279">
        <f t="shared" si="115"/>
        <v>38.549999999999997</v>
      </c>
      <c r="P1279" t="s">
        <v>8276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hidden="1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114"/>
        <v>1.5493846153846154</v>
      </c>
      <c r="O1280">
        <f t="shared" si="115"/>
        <v>53.01</v>
      </c>
      <c r="P1280" t="s">
        <v>8276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hidden="1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114"/>
        <v>1.1077157238734421</v>
      </c>
      <c r="O1281">
        <f t="shared" si="115"/>
        <v>73.36</v>
      </c>
      <c r="P1281" t="s">
        <v>8276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hidden="1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si="114"/>
        <v>1.1091186666666666</v>
      </c>
      <c r="O1282">
        <f t="shared" si="115"/>
        <v>127.98</v>
      </c>
      <c r="P1282" t="s">
        <v>8276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hidden="1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ref="N1283:N1346" si="120">IFERROR((E1283/D1283),0)</f>
        <v>1.1071428571428572</v>
      </c>
      <c r="O1283">
        <f t="shared" ref="O1283:O1346" si="121">IFERROR((ROUNDUP((E1283/L1283),2)),0)</f>
        <v>104.73</v>
      </c>
      <c r="P1283" t="s">
        <v>8276</v>
      </c>
      <c r="Q1283" t="str">
        <f t="shared" ref="Q1283:Q1346" si="122">LEFT(P1283,FIND("/",P1283)-1)</f>
        <v>music</v>
      </c>
      <c r="R1283" t="str">
        <f t="shared" ref="R1283:R1346" si="123">RIGHT(P1283,LEN(P1283)-FIND("/",P1283))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hidden="1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120"/>
        <v>1.2361333333333333</v>
      </c>
      <c r="O1284">
        <f t="shared" si="121"/>
        <v>67.680000000000007</v>
      </c>
      <c r="P1284" t="s">
        <v>8276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hidden="1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120"/>
        <v>2.1105</v>
      </c>
      <c r="O1285">
        <f t="shared" si="121"/>
        <v>95.940000000000012</v>
      </c>
      <c r="P1285" t="s">
        <v>8276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hidden="1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120"/>
        <v>1.01</v>
      </c>
      <c r="O1286">
        <f t="shared" si="121"/>
        <v>65.17</v>
      </c>
      <c r="P1286" t="s">
        <v>8271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hidden="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120"/>
        <v>1.0165</v>
      </c>
      <c r="O1287">
        <f t="shared" si="121"/>
        <v>32.269999999999996</v>
      </c>
      <c r="P1287" t="s">
        <v>8271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hidden="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120"/>
        <v>1.0833333333333333</v>
      </c>
      <c r="O1288">
        <f t="shared" si="121"/>
        <v>81.25</v>
      </c>
      <c r="P1288" t="s">
        <v>8271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" hidden="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120"/>
        <v>2.42</v>
      </c>
      <c r="O1289">
        <f t="shared" si="121"/>
        <v>24.2</v>
      </c>
      <c r="P1289" t="s">
        <v>8271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hidden="1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120"/>
        <v>1.0044999999999999</v>
      </c>
      <c r="O1290">
        <f t="shared" si="121"/>
        <v>65.87</v>
      </c>
      <c r="P1290" t="s">
        <v>8271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hidden="1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120"/>
        <v>1.2506666666666666</v>
      </c>
      <c r="O1291">
        <f t="shared" si="121"/>
        <v>36.08</v>
      </c>
      <c r="P1291" t="s">
        <v>8271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hidden="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120"/>
        <v>1.0857142857142856</v>
      </c>
      <c r="O1292">
        <f t="shared" si="121"/>
        <v>44.19</v>
      </c>
      <c r="P1292" t="s">
        <v>8271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hidden="1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120"/>
        <v>1.4570000000000001</v>
      </c>
      <c r="O1293">
        <f t="shared" si="121"/>
        <v>104.08</v>
      </c>
      <c r="P1293" t="s">
        <v>8271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hidden="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120"/>
        <v>1.1000000000000001</v>
      </c>
      <c r="O1294">
        <f t="shared" si="121"/>
        <v>35.97</v>
      </c>
      <c r="P1294" t="s">
        <v>8271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7.6" hidden="1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120"/>
        <v>1.0223333333333333</v>
      </c>
      <c r="O1295">
        <f t="shared" si="121"/>
        <v>127.80000000000001</v>
      </c>
      <c r="P1295" t="s">
        <v>8271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hidden="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120"/>
        <v>1.22</v>
      </c>
      <c r="O1296">
        <f t="shared" si="121"/>
        <v>27.73</v>
      </c>
      <c r="P1296" t="s">
        <v>8271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hidden="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120"/>
        <v>1.0196000000000001</v>
      </c>
      <c r="O1297">
        <f t="shared" si="121"/>
        <v>39.83</v>
      </c>
      <c r="P1297" t="s">
        <v>8271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hidden="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120"/>
        <v>1.411764705882353</v>
      </c>
      <c r="O1298">
        <f t="shared" si="121"/>
        <v>52.18</v>
      </c>
      <c r="P1298" t="s">
        <v>8271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hidden="1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120"/>
        <v>1.0952500000000001</v>
      </c>
      <c r="O1299">
        <f t="shared" si="121"/>
        <v>92.04</v>
      </c>
      <c r="P1299" t="s">
        <v>8271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hidden="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120"/>
        <v>1.0465</v>
      </c>
      <c r="O1300">
        <f t="shared" si="121"/>
        <v>63.43</v>
      </c>
      <c r="P1300" t="s">
        <v>8271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hidden="1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120"/>
        <v>1.24</v>
      </c>
      <c r="O1301">
        <f t="shared" si="121"/>
        <v>135.63</v>
      </c>
      <c r="P1301" t="s">
        <v>8271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hidden="1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120"/>
        <v>1.35</v>
      </c>
      <c r="O1302">
        <f t="shared" si="121"/>
        <v>168.75</v>
      </c>
      <c r="P1302" t="s">
        <v>8271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hidden="1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120"/>
        <v>1.0275000000000001</v>
      </c>
      <c r="O1303">
        <f t="shared" si="121"/>
        <v>70.87</v>
      </c>
      <c r="P1303" t="s">
        <v>8271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hidden="1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120"/>
        <v>1</v>
      </c>
      <c r="O1304">
        <f t="shared" si="121"/>
        <v>50</v>
      </c>
      <c r="P1304" t="s">
        <v>8271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hidden="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120"/>
        <v>1.3026085714285716</v>
      </c>
      <c r="O1305">
        <f t="shared" si="121"/>
        <v>42.22</v>
      </c>
      <c r="P1305" t="s">
        <v>8271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120"/>
        <v>0.39627499999999999</v>
      </c>
      <c r="O1306">
        <f t="shared" si="121"/>
        <v>152.41999999999999</v>
      </c>
      <c r="P1306" t="s">
        <v>8273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120"/>
        <v>0.25976666666666665</v>
      </c>
      <c r="O1307">
        <f t="shared" si="121"/>
        <v>90.62</v>
      </c>
      <c r="P1307" t="s">
        <v>8273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120"/>
        <v>0.65246363636363636</v>
      </c>
      <c r="O1308">
        <f t="shared" si="121"/>
        <v>201.60999999999999</v>
      </c>
      <c r="P1308" t="s">
        <v>8273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120"/>
        <v>0.11514000000000001</v>
      </c>
      <c r="O1309">
        <f t="shared" si="121"/>
        <v>127.94000000000001</v>
      </c>
      <c r="P1309" t="s">
        <v>8273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120"/>
        <v>0.11360000000000001</v>
      </c>
      <c r="O1310">
        <f t="shared" si="121"/>
        <v>29.900000000000002</v>
      </c>
      <c r="P1310" t="s">
        <v>8273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hidden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120"/>
        <v>1.1199130434782609</v>
      </c>
      <c r="O1311">
        <f t="shared" si="121"/>
        <v>367.98</v>
      </c>
      <c r="P1311" t="s">
        <v>8273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120"/>
        <v>0.155</v>
      </c>
      <c r="O1312">
        <f t="shared" si="121"/>
        <v>129.16999999999999</v>
      </c>
      <c r="P1312" t="s">
        <v>8273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7.6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120"/>
        <v>0.32028000000000001</v>
      </c>
      <c r="O1313">
        <f t="shared" si="121"/>
        <v>800.7</v>
      </c>
      <c r="P1313" t="s">
        <v>8273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120"/>
        <v>6.0869565217391303E-3</v>
      </c>
      <c r="O1314">
        <f t="shared" si="121"/>
        <v>28</v>
      </c>
      <c r="P1314" t="s">
        <v>8273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120"/>
        <v>0.31114999999999998</v>
      </c>
      <c r="O1315">
        <f t="shared" si="121"/>
        <v>102.02000000000001</v>
      </c>
      <c r="P1315" t="s">
        <v>8273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120"/>
        <v>1.1266666666666666E-2</v>
      </c>
      <c r="O1316">
        <f t="shared" si="121"/>
        <v>184.37</v>
      </c>
      <c r="P1316" t="s">
        <v>8273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120"/>
        <v>0.40404000000000001</v>
      </c>
      <c r="O1317">
        <f t="shared" si="121"/>
        <v>162.91999999999999</v>
      </c>
      <c r="P1317" t="s">
        <v>8273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120"/>
        <v>1.3333333333333333E-5</v>
      </c>
      <c r="O1318">
        <f t="shared" si="121"/>
        <v>1</v>
      </c>
      <c r="P1318" t="s">
        <v>8273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120"/>
        <v>5.7334999999999997E-2</v>
      </c>
      <c r="O1319">
        <f t="shared" si="121"/>
        <v>603.53</v>
      </c>
      <c r="P1319" t="s">
        <v>8273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120"/>
        <v>0.15325</v>
      </c>
      <c r="O1320">
        <f t="shared" si="121"/>
        <v>45.41</v>
      </c>
      <c r="P1320" t="s">
        <v>8273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120"/>
        <v>0.15103448275862069</v>
      </c>
      <c r="O1321">
        <f t="shared" si="121"/>
        <v>97.34</v>
      </c>
      <c r="P1321" t="s">
        <v>8273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120"/>
        <v>5.0299999999999997E-3</v>
      </c>
      <c r="O1322">
        <f t="shared" si="121"/>
        <v>167.67</v>
      </c>
      <c r="P1322" t="s">
        <v>8273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7.6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120"/>
        <v>1.3028138528138528E-2</v>
      </c>
      <c r="O1323">
        <f t="shared" si="121"/>
        <v>859.86</v>
      </c>
      <c r="P1323" t="s">
        <v>8273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120"/>
        <v>3.0285714285714286E-3</v>
      </c>
      <c r="O1324">
        <f t="shared" si="121"/>
        <v>26.5</v>
      </c>
      <c r="P1324" t="s">
        <v>8273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120"/>
        <v>8.8800000000000004E-2</v>
      </c>
      <c r="O1325">
        <f t="shared" si="121"/>
        <v>30.28</v>
      </c>
      <c r="P1325" t="s">
        <v>8273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120"/>
        <v>9.8400000000000001E-2</v>
      </c>
      <c r="O1326">
        <f t="shared" si="121"/>
        <v>54.669999999999995</v>
      </c>
      <c r="P1326" t="s">
        <v>8273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120"/>
        <v>2.4299999999999999E-2</v>
      </c>
      <c r="O1327">
        <f t="shared" si="121"/>
        <v>60.75</v>
      </c>
      <c r="P1327" t="s">
        <v>8273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120"/>
        <v>1.1299999999999999E-2</v>
      </c>
      <c r="O1328">
        <f t="shared" si="121"/>
        <v>102.73</v>
      </c>
      <c r="P1328" t="s">
        <v>8273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120"/>
        <v>3.5520833333333335E-2</v>
      </c>
      <c r="O1329">
        <f t="shared" si="121"/>
        <v>41.589999999999996</v>
      </c>
      <c r="P1329" t="s">
        <v>8273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120"/>
        <v>2.3306666666666667E-2</v>
      </c>
      <c r="O1330">
        <f t="shared" si="121"/>
        <v>116.54</v>
      </c>
      <c r="P1330" t="s">
        <v>8273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120"/>
        <v>8.1600000000000006E-3</v>
      </c>
      <c r="O1331">
        <f t="shared" si="121"/>
        <v>45.339999999999996</v>
      </c>
      <c r="P1331" t="s">
        <v>8273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120"/>
        <v>0.22494285714285714</v>
      </c>
      <c r="O1332">
        <f t="shared" si="121"/>
        <v>157.46</v>
      </c>
      <c r="P1332" t="s">
        <v>8273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120"/>
        <v>1.3668E-2</v>
      </c>
      <c r="O1333">
        <f t="shared" si="121"/>
        <v>100.5</v>
      </c>
      <c r="P1333" t="s">
        <v>8273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120"/>
        <v>0</v>
      </c>
      <c r="O1334">
        <f t="shared" si="121"/>
        <v>0</v>
      </c>
      <c r="P1334" t="s">
        <v>8273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120"/>
        <v>0</v>
      </c>
      <c r="O1335">
        <f t="shared" si="121"/>
        <v>0</v>
      </c>
      <c r="P1335" t="s">
        <v>8273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120"/>
        <v>0.10754135338345865</v>
      </c>
      <c r="O1336">
        <f t="shared" si="121"/>
        <v>51.83</v>
      </c>
      <c r="P1336" t="s">
        <v>8273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120"/>
        <v>0.1976</v>
      </c>
      <c r="O1337">
        <f t="shared" si="121"/>
        <v>308.75</v>
      </c>
      <c r="P1337" t="s">
        <v>8273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120"/>
        <v>0.84946999999999995</v>
      </c>
      <c r="O1338">
        <f t="shared" si="121"/>
        <v>379.23</v>
      </c>
      <c r="P1338" t="s">
        <v>8273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120"/>
        <v>0.49381999999999998</v>
      </c>
      <c r="O1339">
        <f t="shared" si="121"/>
        <v>176.37</v>
      </c>
      <c r="P1339" t="s">
        <v>8273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7.6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120"/>
        <v>3.3033333333333331E-2</v>
      </c>
      <c r="O1340">
        <f t="shared" si="121"/>
        <v>66.070000000000007</v>
      </c>
      <c r="P1340" t="s">
        <v>8273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120"/>
        <v>6.6339999999999996E-2</v>
      </c>
      <c r="O1341">
        <f t="shared" si="121"/>
        <v>89.65</v>
      </c>
      <c r="P1341" t="s">
        <v>8273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120"/>
        <v>0</v>
      </c>
      <c r="O1342">
        <f t="shared" si="121"/>
        <v>0</v>
      </c>
      <c r="P1342" t="s">
        <v>8273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7.6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120"/>
        <v>0.7036</v>
      </c>
      <c r="O1343">
        <f t="shared" si="121"/>
        <v>382.4</v>
      </c>
      <c r="P1343" t="s">
        <v>8273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120"/>
        <v>2E-3</v>
      </c>
      <c r="O1344">
        <f t="shared" si="121"/>
        <v>100</v>
      </c>
      <c r="P1344" t="s">
        <v>8273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hidden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120"/>
        <v>1.02298</v>
      </c>
      <c r="O1345">
        <f t="shared" si="121"/>
        <v>158.35999999999999</v>
      </c>
      <c r="P1345" t="s">
        <v>8273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hidden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si="120"/>
        <v>3.7773333333333334</v>
      </c>
      <c r="O1346">
        <f t="shared" si="121"/>
        <v>40.769999999999996</v>
      </c>
      <c r="P1346" t="s">
        <v>8274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hidden="1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ref="N1347:N1410" si="126">IFERROR((E1347/D1347),0)</f>
        <v>1.25</v>
      </c>
      <c r="O1347">
        <f t="shared" ref="O1347:O1410" si="127">IFERROR((ROUNDUP((E1347/L1347),2)),0)</f>
        <v>53.58</v>
      </c>
      <c r="P1347" t="s">
        <v>8274</v>
      </c>
      <c r="Q1347" t="str">
        <f t="shared" ref="Q1347:Q1410" si="128">LEFT(P1347,FIND("/",P1347)-1)</f>
        <v>publishing</v>
      </c>
      <c r="R1347" t="str">
        <f t="shared" ref="R1347:R1410" si="129">RIGHT(P1347,LEN(P1347)-FIND("/",P1347))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hidden="1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126"/>
        <v>1.473265306122449</v>
      </c>
      <c r="O1348">
        <f t="shared" si="127"/>
        <v>48.449999999999996</v>
      </c>
      <c r="P1348" t="s">
        <v>8274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hidden="1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126"/>
        <v>1.022</v>
      </c>
      <c r="O1349">
        <f t="shared" si="127"/>
        <v>82.42</v>
      </c>
      <c r="P1349" t="s">
        <v>8274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hidden="1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126"/>
        <v>1.018723404255319</v>
      </c>
      <c r="O1350">
        <f t="shared" si="127"/>
        <v>230.2</v>
      </c>
      <c r="P1350" t="s">
        <v>8274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hidden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126"/>
        <v>2.0419999999999998</v>
      </c>
      <c r="O1351">
        <f t="shared" si="127"/>
        <v>59.37</v>
      </c>
      <c r="P1351" t="s">
        <v>8274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hidden="1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126"/>
        <v>1.0405</v>
      </c>
      <c r="O1352">
        <f t="shared" si="127"/>
        <v>66.7</v>
      </c>
      <c r="P1352" t="s">
        <v>8274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hidden="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126"/>
        <v>1.0126500000000001</v>
      </c>
      <c r="O1353">
        <f t="shared" si="127"/>
        <v>168.78</v>
      </c>
      <c r="P1353" t="s">
        <v>8274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hidden="1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126"/>
        <v>1.3613999999999999</v>
      </c>
      <c r="O1354">
        <f t="shared" si="127"/>
        <v>59.98</v>
      </c>
      <c r="P1354" t="s">
        <v>8274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2" hidden="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126"/>
        <v>1.3360000000000001</v>
      </c>
      <c r="O1355">
        <f t="shared" si="127"/>
        <v>31.810000000000002</v>
      </c>
      <c r="P1355" t="s">
        <v>8274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hidden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126"/>
        <v>1.3025</v>
      </c>
      <c r="O1356">
        <f t="shared" si="127"/>
        <v>24.430000000000003</v>
      </c>
      <c r="P1356" t="s">
        <v>8274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hidden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126"/>
        <v>1.2267999999999999</v>
      </c>
      <c r="O1357">
        <f t="shared" si="127"/>
        <v>25.35</v>
      </c>
      <c r="P1357" t="s">
        <v>8274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hidden="1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126"/>
        <v>1.8281058823529412</v>
      </c>
      <c r="O1358">
        <f t="shared" si="127"/>
        <v>71.45</v>
      </c>
      <c r="P1358" t="s">
        <v>8274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hidden="1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126"/>
        <v>1.2529999999999999</v>
      </c>
      <c r="O1359">
        <f t="shared" si="127"/>
        <v>38.559999999999995</v>
      </c>
      <c r="P1359" t="s">
        <v>8274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hidden="1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126"/>
        <v>1.1166666666666667</v>
      </c>
      <c r="O1360">
        <f t="shared" si="127"/>
        <v>68.37</v>
      </c>
      <c r="P1360" t="s">
        <v>8274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hidden="1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126"/>
        <v>1.1575757575757575</v>
      </c>
      <c r="O1361">
        <f t="shared" si="127"/>
        <v>40.22</v>
      </c>
      <c r="P1361" t="s">
        <v>8274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hidden="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126"/>
        <v>1.732</v>
      </c>
      <c r="O1362">
        <f t="shared" si="127"/>
        <v>32.08</v>
      </c>
      <c r="P1362" t="s">
        <v>8274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hidden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126"/>
        <v>1.2598333333333334</v>
      </c>
      <c r="O1363">
        <f t="shared" si="127"/>
        <v>28.64</v>
      </c>
      <c r="P1363" t="s">
        <v>8274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2" hidden="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126"/>
        <v>1.091</v>
      </c>
      <c r="O1364">
        <f t="shared" si="127"/>
        <v>43.64</v>
      </c>
      <c r="P1364" t="s">
        <v>8274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hidden="1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126"/>
        <v>1</v>
      </c>
      <c r="O1365">
        <f t="shared" si="127"/>
        <v>40</v>
      </c>
      <c r="P1365" t="s">
        <v>8274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7.6" hidden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126"/>
        <v>1.1864285714285714</v>
      </c>
      <c r="O1366">
        <f t="shared" si="127"/>
        <v>346.05</v>
      </c>
      <c r="P1366" t="s">
        <v>8276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hidden="1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126"/>
        <v>1.0026666666666666</v>
      </c>
      <c r="O1367">
        <f t="shared" si="127"/>
        <v>81.740000000000009</v>
      </c>
      <c r="P1367" t="s">
        <v>8276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126"/>
        <v>1.2648920000000001</v>
      </c>
      <c r="O1368">
        <f t="shared" si="127"/>
        <v>64.540000000000006</v>
      </c>
      <c r="P1368" t="s">
        <v>8276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hidden="1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126"/>
        <v>1.1426000000000001</v>
      </c>
      <c r="O1369">
        <f t="shared" si="127"/>
        <v>63.48</v>
      </c>
      <c r="P1369" t="s">
        <v>8276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hidden="1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126"/>
        <v>1.107</v>
      </c>
      <c r="O1370">
        <f t="shared" si="127"/>
        <v>63.629999999999995</v>
      </c>
      <c r="P1370" t="s">
        <v>8276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hidden="1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126"/>
        <v>1.0534805315203954</v>
      </c>
      <c r="O1371">
        <f t="shared" si="127"/>
        <v>83.97</v>
      </c>
      <c r="P1371" t="s">
        <v>8276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hidden="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126"/>
        <v>1.0366666666666666</v>
      </c>
      <c r="O1372">
        <f t="shared" si="127"/>
        <v>77.75</v>
      </c>
      <c r="P1372" t="s">
        <v>8276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hidden="1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126"/>
        <v>1.0708672667523933</v>
      </c>
      <c r="O1373">
        <f t="shared" si="127"/>
        <v>107.08</v>
      </c>
      <c r="P1373" t="s">
        <v>8276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idden="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126"/>
        <v>1.24</v>
      </c>
      <c r="O1374">
        <f t="shared" si="127"/>
        <v>38.75</v>
      </c>
      <c r="P1374" t="s">
        <v>8276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hidden="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126"/>
        <v>1.0501</v>
      </c>
      <c r="O1375">
        <f t="shared" si="127"/>
        <v>201.95</v>
      </c>
      <c r="P1375" t="s">
        <v>8276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hidden="1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126"/>
        <v>1.8946666666666667</v>
      </c>
      <c r="O1376">
        <f t="shared" si="127"/>
        <v>43.07</v>
      </c>
      <c r="P1376" t="s">
        <v>8276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7.6" hidden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126"/>
        <v>1.7132499999999999</v>
      </c>
      <c r="O1377">
        <f t="shared" si="127"/>
        <v>62.879999999999995</v>
      </c>
      <c r="P1377" t="s">
        <v>8276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hidden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126"/>
        <v>2.5248648648648651</v>
      </c>
      <c r="O1378">
        <f t="shared" si="127"/>
        <v>55.61</v>
      </c>
      <c r="P1378" t="s">
        <v>8276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hidden="1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126"/>
        <v>1.1615384615384616</v>
      </c>
      <c r="O1379">
        <f t="shared" si="127"/>
        <v>48.71</v>
      </c>
      <c r="P1379" t="s">
        <v>8276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126"/>
        <v>2.0335000000000001</v>
      </c>
      <c r="O1380">
        <f t="shared" si="127"/>
        <v>30.580000000000002</v>
      </c>
      <c r="P1380" t="s">
        <v>8276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hidden="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126"/>
        <v>1.1160000000000001</v>
      </c>
      <c r="O1381">
        <f t="shared" si="127"/>
        <v>73.910000000000011</v>
      </c>
      <c r="P1381" t="s">
        <v>8276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2" hidden="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126"/>
        <v>4.24</v>
      </c>
      <c r="O1382">
        <f t="shared" si="127"/>
        <v>21.2</v>
      </c>
      <c r="P1382" t="s">
        <v>8276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7.6" hidden="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126"/>
        <v>1.071</v>
      </c>
      <c r="O1383">
        <f t="shared" si="127"/>
        <v>73.36</v>
      </c>
      <c r="P1383" t="s">
        <v>8276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hidden="1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126"/>
        <v>1.043625</v>
      </c>
      <c r="O1384">
        <f t="shared" si="127"/>
        <v>56.419999999999995</v>
      </c>
      <c r="P1384" t="s">
        <v>8276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hidden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126"/>
        <v>2.124090909090909</v>
      </c>
      <c r="O1385">
        <f t="shared" si="127"/>
        <v>50.25</v>
      </c>
      <c r="P1385" t="s">
        <v>8276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hidden="1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126"/>
        <v>1.2408571428571429</v>
      </c>
      <c r="O1386">
        <f t="shared" si="127"/>
        <v>68.940000000000012</v>
      </c>
      <c r="P1386" t="s">
        <v>8276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hidden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126"/>
        <v>1.10406125</v>
      </c>
      <c r="O1387">
        <f t="shared" si="127"/>
        <v>65.92</v>
      </c>
      <c r="P1387" t="s">
        <v>8276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hidden="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126"/>
        <v>2.1875</v>
      </c>
      <c r="O1388">
        <f t="shared" si="127"/>
        <v>62.5</v>
      </c>
      <c r="P1388" t="s">
        <v>8276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hidden="1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126"/>
        <v>1.36625</v>
      </c>
      <c r="O1389">
        <f t="shared" si="127"/>
        <v>70.070000000000007</v>
      </c>
      <c r="P1389" t="s">
        <v>8276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hidden="1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126"/>
        <v>1.348074</v>
      </c>
      <c r="O1390">
        <f t="shared" si="127"/>
        <v>60.19</v>
      </c>
      <c r="P1390" t="s">
        <v>8276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hidden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126"/>
        <v>1.454</v>
      </c>
      <c r="O1391">
        <f t="shared" si="127"/>
        <v>21.39</v>
      </c>
      <c r="P1391" t="s">
        <v>8276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hidden="1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126"/>
        <v>1.0910714285714285</v>
      </c>
      <c r="O1392">
        <f t="shared" si="127"/>
        <v>160.79</v>
      </c>
      <c r="P1392" t="s">
        <v>8276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hidden="1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126"/>
        <v>1.1020000000000001</v>
      </c>
      <c r="O1393">
        <f t="shared" si="127"/>
        <v>42.39</v>
      </c>
      <c r="P1393" t="s">
        <v>8276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hidden="1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126"/>
        <v>1.1364000000000001</v>
      </c>
      <c r="O1394">
        <f t="shared" si="127"/>
        <v>27.32</v>
      </c>
      <c r="P1394" t="s">
        <v>8276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idden="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126"/>
        <v>1.0235000000000001</v>
      </c>
      <c r="O1395">
        <f t="shared" si="127"/>
        <v>196.82999999999998</v>
      </c>
      <c r="P1395" t="s">
        <v>8276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hidden="1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126"/>
        <v>1.2213333333333334</v>
      </c>
      <c r="O1396">
        <f t="shared" si="127"/>
        <v>53.89</v>
      </c>
      <c r="P1396" t="s">
        <v>8276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idden="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126"/>
        <v>1.1188571428571428</v>
      </c>
      <c r="O1397">
        <f t="shared" si="127"/>
        <v>47.76</v>
      </c>
      <c r="P1397" t="s">
        <v>8276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hidden="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126"/>
        <v>1.073</v>
      </c>
      <c r="O1398">
        <f t="shared" si="127"/>
        <v>88.2</v>
      </c>
      <c r="P1398" t="s">
        <v>8276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hidden="1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126"/>
        <v>1.1385000000000001</v>
      </c>
      <c r="O1399">
        <f t="shared" si="127"/>
        <v>72.06</v>
      </c>
      <c r="P1399" t="s">
        <v>8276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hidden="1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126"/>
        <v>1.0968181818181819</v>
      </c>
      <c r="O1400">
        <f t="shared" si="127"/>
        <v>74.25</v>
      </c>
      <c r="P1400" t="s">
        <v>8276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hidden="1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126"/>
        <v>1.2614444444444444</v>
      </c>
      <c r="O1401">
        <f t="shared" si="127"/>
        <v>61.71</v>
      </c>
      <c r="P1401" t="s">
        <v>8276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hidden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126"/>
        <v>1.6742857142857144</v>
      </c>
      <c r="O1402">
        <f t="shared" si="127"/>
        <v>17.240000000000002</v>
      </c>
      <c r="P1402" t="s">
        <v>8276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7.6" hidden="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126"/>
        <v>4.9652000000000003</v>
      </c>
      <c r="O1403">
        <f t="shared" si="127"/>
        <v>51.73</v>
      </c>
      <c r="P1403" t="s">
        <v>8276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hidden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126"/>
        <v>1.0915999999999999</v>
      </c>
      <c r="O1404">
        <f t="shared" si="127"/>
        <v>24.16</v>
      </c>
      <c r="P1404" t="s">
        <v>8276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hidden="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126"/>
        <v>1.0257499999999999</v>
      </c>
      <c r="O1405">
        <f t="shared" si="127"/>
        <v>62.169999999999995</v>
      </c>
      <c r="P1405" t="s">
        <v>8276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126"/>
        <v>1.6620689655172414E-2</v>
      </c>
      <c r="O1406">
        <f t="shared" si="127"/>
        <v>48.2</v>
      </c>
      <c r="P1406" t="s">
        <v>8287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126"/>
        <v>4.1999999999999997E-3</v>
      </c>
      <c r="O1407">
        <f t="shared" si="127"/>
        <v>6.18</v>
      </c>
      <c r="P1407" t="s">
        <v>8287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126"/>
        <v>1.25E-3</v>
      </c>
      <c r="O1408">
        <f t="shared" si="127"/>
        <v>5</v>
      </c>
      <c r="P1408" t="s">
        <v>8287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126"/>
        <v>5.0000000000000001E-3</v>
      </c>
      <c r="O1409">
        <f t="shared" si="127"/>
        <v>7.5</v>
      </c>
      <c r="P1409" t="s">
        <v>8287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si="126"/>
        <v>7.1999999999999995E-2</v>
      </c>
      <c r="O1410">
        <f t="shared" si="127"/>
        <v>12</v>
      </c>
      <c r="P1410" t="s">
        <v>8287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ref="N1411:N1474" si="132">IFERROR((E1411/D1411),0)</f>
        <v>0</v>
      </c>
      <c r="O1411">
        <f t="shared" ref="O1411:O1474" si="133">IFERROR((ROUNDUP((E1411/L1411),2)),0)</f>
        <v>0</v>
      </c>
      <c r="P1411" t="s">
        <v>8287</v>
      </c>
      <c r="Q1411" t="str">
        <f t="shared" ref="Q1411:Q1474" si="134">LEFT(P1411,FIND("/",P1411)-1)</f>
        <v>publishing</v>
      </c>
      <c r="R1411" t="str">
        <f t="shared" ref="R1411:R1474" si="135">RIGHT(P1411,LEN(P1411)-FIND("/",P1411))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132"/>
        <v>1.6666666666666666E-4</v>
      </c>
      <c r="O1412">
        <f t="shared" si="133"/>
        <v>1</v>
      </c>
      <c r="P1412" t="s">
        <v>8287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132"/>
        <v>2.3333333333333335E-3</v>
      </c>
      <c r="O1413">
        <f t="shared" si="133"/>
        <v>2.34</v>
      </c>
      <c r="P1413" t="s">
        <v>8287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132"/>
        <v>4.5714285714285714E-2</v>
      </c>
      <c r="O1414">
        <f t="shared" si="133"/>
        <v>24.62</v>
      </c>
      <c r="P1414" t="s">
        <v>8287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132"/>
        <v>0.05</v>
      </c>
      <c r="O1415">
        <f t="shared" si="133"/>
        <v>100</v>
      </c>
      <c r="P1415" t="s">
        <v>8287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132"/>
        <v>2E-3</v>
      </c>
      <c r="O1416">
        <f t="shared" si="133"/>
        <v>1</v>
      </c>
      <c r="P1416" t="s">
        <v>8287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132"/>
        <v>0.18181818181818182</v>
      </c>
      <c r="O1417">
        <f t="shared" si="133"/>
        <v>88.89</v>
      </c>
      <c r="P1417" t="s">
        <v>8287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132"/>
        <v>0</v>
      </c>
      <c r="O1418">
        <f t="shared" si="133"/>
        <v>0</v>
      </c>
      <c r="P1418" t="s">
        <v>8287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132"/>
        <v>1.2222222222222223E-2</v>
      </c>
      <c r="O1419">
        <f t="shared" si="133"/>
        <v>27.5</v>
      </c>
      <c r="P1419" t="s">
        <v>8287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132"/>
        <v>2E-3</v>
      </c>
      <c r="O1420">
        <f t="shared" si="133"/>
        <v>6</v>
      </c>
      <c r="P1420" t="s">
        <v>8287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132"/>
        <v>7.0634920634920634E-2</v>
      </c>
      <c r="O1421">
        <f t="shared" si="133"/>
        <v>44.5</v>
      </c>
      <c r="P1421" t="s">
        <v>8287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132"/>
        <v>2.7272727272727271E-2</v>
      </c>
      <c r="O1422">
        <f t="shared" si="133"/>
        <v>1</v>
      </c>
      <c r="P1422" t="s">
        <v>8287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132"/>
        <v>1E-3</v>
      </c>
      <c r="O1423">
        <f t="shared" si="133"/>
        <v>100</v>
      </c>
      <c r="P1423" t="s">
        <v>8287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132"/>
        <v>1.0399999999999999E-3</v>
      </c>
      <c r="O1424">
        <f t="shared" si="133"/>
        <v>13</v>
      </c>
      <c r="P1424" t="s">
        <v>8287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132"/>
        <v>3.3333333333333335E-3</v>
      </c>
      <c r="O1425">
        <f t="shared" si="133"/>
        <v>100</v>
      </c>
      <c r="P1425" t="s">
        <v>8287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132"/>
        <v>0.2036</v>
      </c>
      <c r="O1426">
        <f t="shared" si="133"/>
        <v>109.08</v>
      </c>
      <c r="P1426" t="s">
        <v>8287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132"/>
        <v>0</v>
      </c>
      <c r="O1427">
        <f t="shared" si="133"/>
        <v>0</v>
      </c>
      <c r="P1427" t="s">
        <v>8287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132"/>
        <v>0</v>
      </c>
      <c r="O1428">
        <f t="shared" si="133"/>
        <v>0</v>
      </c>
      <c r="P1428" t="s">
        <v>8287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132"/>
        <v>8.3799999999999999E-2</v>
      </c>
      <c r="O1429">
        <f t="shared" si="133"/>
        <v>104.75</v>
      </c>
      <c r="P1429" t="s">
        <v>8287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132"/>
        <v>4.4999999999999998E-2</v>
      </c>
      <c r="O1430">
        <f t="shared" si="133"/>
        <v>15</v>
      </c>
      <c r="P1430" t="s">
        <v>8287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132"/>
        <v>0</v>
      </c>
      <c r="O1431">
        <f t="shared" si="133"/>
        <v>0</v>
      </c>
      <c r="P1431" t="s">
        <v>8287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132"/>
        <v>8.0600000000000005E-2</v>
      </c>
      <c r="O1432">
        <f t="shared" si="133"/>
        <v>80.599999999999994</v>
      </c>
      <c r="P1432" t="s">
        <v>8287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132"/>
        <v>0.31947058823529412</v>
      </c>
      <c r="O1433">
        <f t="shared" si="133"/>
        <v>115.56</v>
      </c>
      <c r="P1433" t="s">
        <v>8287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132"/>
        <v>0</v>
      </c>
      <c r="O1434">
        <f t="shared" si="133"/>
        <v>0</v>
      </c>
      <c r="P1434" t="s">
        <v>8287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132"/>
        <v>6.7083333333333328E-2</v>
      </c>
      <c r="O1435">
        <f t="shared" si="133"/>
        <v>80.5</v>
      </c>
      <c r="P1435" t="s">
        <v>8287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132"/>
        <v>9.987804878048781E-2</v>
      </c>
      <c r="O1436">
        <f t="shared" si="133"/>
        <v>744.55</v>
      </c>
      <c r="P1436" t="s">
        <v>8287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132"/>
        <v>1E-3</v>
      </c>
      <c r="O1437">
        <f t="shared" si="133"/>
        <v>7.5</v>
      </c>
      <c r="P1437" t="s">
        <v>8287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132"/>
        <v>7.7000000000000002E-3</v>
      </c>
      <c r="O1438">
        <f t="shared" si="133"/>
        <v>38.5</v>
      </c>
      <c r="P1438" t="s">
        <v>8287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132"/>
        <v>0.26900000000000002</v>
      </c>
      <c r="O1439">
        <f t="shared" si="133"/>
        <v>36.69</v>
      </c>
      <c r="P1439" t="s">
        <v>8287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132"/>
        <v>0.03</v>
      </c>
      <c r="O1440">
        <f t="shared" si="133"/>
        <v>75</v>
      </c>
      <c r="P1440" t="s">
        <v>8287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132"/>
        <v>6.6055045871559637E-2</v>
      </c>
      <c r="O1441">
        <f t="shared" si="133"/>
        <v>30</v>
      </c>
      <c r="P1441" t="s">
        <v>8287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132"/>
        <v>7.6923076923076926E-5</v>
      </c>
      <c r="O1442">
        <f t="shared" si="133"/>
        <v>1</v>
      </c>
      <c r="P1442" t="s">
        <v>8287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132"/>
        <v>1.1222222222222222E-2</v>
      </c>
      <c r="O1443">
        <f t="shared" si="133"/>
        <v>673.34</v>
      </c>
      <c r="P1443" t="s">
        <v>8287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132"/>
        <v>0</v>
      </c>
      <c r="O1444">
        <f t="shared" si="133"/>
        <v>0</v>
      </c>
      <c r="P1444" t="s">
        <v>8287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132"/>
        <v>0</v>
      </c>
      <c r="O1445">
        <f t="shared" si="133"/>
        <v>0</v>
      </c>
      <c r="P1445" t="s">
        <v>8287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132"/>
        <v>0</v>
      </c>
      <c r="O1446">
        <f t="shared" si="133"/>
        <v>0</v>
      </c>
      <c r="P1446" t="s">
        <v>8287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132"/>
        <v>0</v>
      </c>
      <c r="O1447">
        <f t="shared" si="133"/>
        <v>0</v>
      </c>
      <c r="P1447" t="s">
        <v>8287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132"/>
        <v>0</v>
      </c>
      <c r="O1448">
        <f t="shared" si="133"/>
        <v>0</v>
      </c>
      <c r="P1448" t="s">
        <v>8287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132"/>
        <v>1.4999999999999999E-4</v>
      </c>
      <c r="O1449">
        <f t="shared" si="133"/>
        <v>25</v>
      </c>
      <c r="P1449" t="s">
        <v>8287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132"/>
        <v>0</v>
      </c>
      <c r="O1450">
        <f t="shared" si="133"/>
        <v>0</v>
      </c>
      <c r="P1450" t="s">
        <v>8287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132"/>
        <v>0</v>
      </c>
      <c r="O1451">
        <f t="shared" si="133"/>
        <v>0</v>
      </c>
      <c r="P1451" t="s">
        <v>8287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132"/>
        <v>1.0000000000000001E-5</v>
      </c>
      <c r="O1452">
        <f t="shared" si="133"/>
        <v>1</v>
      </c>
      <c r="P1452" t="s">
        <v>8287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2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132"/>
        <v>1.0554089709762533E-4</v>
      </c>
      <c r="O1453">
        <f t="shared" si="133"/>
        <v>1</v>
      </c>
      <c r="P1453" t="s">
        <v>8287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132"/>
        <v>0</v>
      </c>
      <c r="O1454">
        <f t="shared" si="133"/>
        <v>0</v>
      </c>
      <c r="P1454" t="s">
        <v>8287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132"/>
        <v>0</v>
      </c>
      <c r="O1455">
        <f t="shared" si="133"/>
        <v>0</v>
      </c>
      <c r="P1455" t="s">
        <v>8287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132"/>
        <v>8.5714285714285719E-3</v>
      </c>
      <c r="O1456">
        <f t="shared" si="133"/>
        <v>15</v>
      </c>
      <c r="P1456" t="s">
        <v>8287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132"/>
        <v>0.105</v>
      </c>
      <c r="O1457">
        <f t="shared" si="133"/>
        <v>225</v>
      </c>
      <c r="P1457" t="s">
        <v>8287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132"/>
        <v>2.9000000000000001E-2</v>
      </c>
      <c r="O1458">
        <f t="shared" si="133"/>
        <v>48.339999999999996</v>
      </c>
      <c r="P1458" t="s">
        <v>8287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132"/>
        <v>0</v>
      </c>
      <c r="O1459">
        <f t="shared" si="133"/>
        <v>0</v>
      </c>
      <c r="P1459" t="s">
        <v>8287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7.6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132"/>
        <v>0</v>
      </c>
      <c r="O1460">
        <f t="shared" si="133"/>
        <v>0</v>
      </c>
      <c r="P1460" t="s">
        <v>8287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132"/>
        <v>0</v>
      </c>
      <c r="O1461">
        <f t="shared" si="133"/>
        <v>0</v>
      </c>
      <c r="P1461" t="s">
        <v>8287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132"/>
        <v>0</v>
      </c>
      <c r="O1462">
        <f t="shared" si="133"/>
        <v>0</v>
      </c>
      <c r="P1462" t="s">
        <v>8287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hidden="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132"/>
        <v>1.012446</v>
      </c>
      <c r="O1463">
        <f t="shared" si="133"/>
        <v>44.669999999999995</v>
      </c>
      <c r="P1463" t="s">
        <v>8288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hidden="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132"/>
        <v>1.085175</v>
      </c>
      <c r="O1464">
        <f t="shared" si="133"/>
        <v>28.94</v>
      </c>
      <c r="P1464" t="s">
        <v>8288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hidden="1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132"/>
        <v>1.4766666666666666</v>
      </c>
      <c r="O1465">
        <f t="shared" si="133"/>
        <v>35.44</v>
      </c>
      <c r="P1465" t="s">
        <v>8288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132"/>
        <v>1.6319999999999999</v>
      </c>
      <c r="O1466">
        <f t="shared" si="133"/>
        <v>34.879999999999995</v>
      </c>
      <c r="P1466" t="s">
        <v>8288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hidden="1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132"/>
        <v>4.5641449999999999</v>
      </c>
      <c r="O1467">
        <f t="shared" si="133"/>
        <v>52.629999999999995</v>
      </c>
      <c r="P1467" t="s">
        <v>8288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hidden="1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132"/>
        <v>1.0787731249999999</v>
      </c>
      <c r="O1468">
        <f t="shared" si="133"/>
        <v>69.600000000000009</v>
      </c>
      <c r="P1468" t="s">
        <v>8288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hidden="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132"/>
        <v>1.1508</v>
      </c>
      <c r="O1469">
        <f t="shared" si="133"/>
        <v>76.72</v>
      </c>
      <c r="P1469" t="s">
        <v>8288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hidden="1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132"/>
        <v>1.0236842105263158</v>
      </c>
      <c r="O1470">
        <f t="shared" si="133"/>
        <v>33.199999999999996</v>
      </c>
      <c r="P1470" t="s">
        <v>8288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2" hidden="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132"/>
        <v>1.0842485875706214</v>
      </c>
      <c r="O1471">
        <f t="shared" si="133"/>
        <v>149.47</v>
      </c>
      <c r="P1471" t="s">
        <v>8288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7.6" hidden="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132"/>
        <v>1.2513333333333334</v>
      </c>
      <c r="O1472">
        <f t="shared" si="133"/>
        <v>23.180000000000003</v>
      </c>
      <c r="P1472" t="s">
        <v>8288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hidden="1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132"/>
        <v>1.03840625</v>
      </c>
      <c r="O1473">
        <f t="shared" si="133"/>
        <v>96.88000000000001</v>
      </c>
      <c r="P1473" t="s">
        <v>8288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7.6" hidden="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si="132"/>
        <v>1.3870400000000001</v>
      </c>
      <c r="O1474">
        <f t="shared" si="133"/>
        <v>103.21000000000001</v>
      </c>
      <c r="P1474" t="s">
        <v>8288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ref="N1475:N1538" si="138">IFERROR((E1475/D1475),0)</f>
        <v>1.20516</v>
      </c>
      <c r="O1475">
        <f t="shared" ref="O1475:O1538" si="139">IFERROR((ROUNDUP((E1475/L1475),2)),0)</f>
        <v>38.47</v>
      </c>
      <c r="P1475" t="s">
        <v>8288</v>
      </c>
      <c r="Q1475" t="str">
        <f t="shared" ref="Q1475:Q1538" si="140">LEFT(P1475,FIND("/",P1475)-1)</f>
        <v>publishing</v>
      </c>
      <c r="R1475" t="str">
        <f t="shared" ref="R1475:R1538" si="141">RIGHT(P1475,LEN(P1475)-FIND("/",P1475))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hidden="1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138"/>
        <v>1.1226666666666667</v>
      </c>
      <c r="O1476">
        <f t="shared" si="139"/>
        <v>44.32</v>
      </c>
      <c r="P1476" t="s">
        <v>8288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hidden="1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138"/>
        <v>1.8866966666666667</v>
      </c>
      <c r="O1477">
        <f t="shared" si="139"/>
        <v>64.180000000000007</v>
      </c>
      <c r="P1477" t="s">
        <v>8288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hidden="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138"/>
        <v>6.6155466666666669</v>
      </c>
      <c r="O1478">
        <f t="shared" si="139"/>
        <v>43.339999999999996</v>
      </c>
      <c r="P1478" t="s">
        <v>8288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hidden="1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138"/>
        <v>1.1131</v>
      </c>
      <c r="O1479">
        <f t="shared" si="139"/>
        <v>90.5</v>
      </c>
      <c r="P1479" t="s">
        <v>8288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hidden="1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138"/>
        <v>11.8161422</v>
      </c>
      <c r="O1480">
        <f t="shared" si="139"/>
        <v>29.19</v>
      </c>
      <c r="P1480" t="s">
        <v>8288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hidden="1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138"/>
        <v>1.37375</v>
      </c>
      <c r="O1481">
        <f t="shared" si="139"/>
        <v>30.96</v>
      </c>
      <c r="P1481" t="s">
        <v>8288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hidden="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138"/>
        <v>1.170404</v>
      </c>
      <c r="O1482">
        <f t="shared" si="139"/>
        <v>92.160000000000011</v>
      </c>
      <c r="P1482" t="s">
        <v>8288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138"/>
        <v>2.1000000000000001E-2</v>
      </c>
      <c r="O1483">
        <f t="shared" si="139"/>
        <v>17.5</v>
      </c>
      <c r="P1483" t="s">
        <v>8275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138"/>
        <v>1E-3</v>
      </c>
      <c r="O1484">
        <f t="shared" si="139"/>
        <v>5</v>
      </c>
      <c r="P1484" t="s">
        <v>8275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138"/>
        <v>7.1428571428571426E-3</v>
      </c>
      <c r="O1485">
        <f t="shared" si="139"/>
        <v>25</v>
      </c>
      <c r="P1485" t="s">
        <v>8275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138"/>
        <v>0</v>
      </c>
      <c r="O1486">
        <f t="shared" si="139"/>
        <v>0</v>
      </c>
      <c r="P1486" t="s">
        <v>8275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138"/>
        <v>2.2388059701492536E-2</v>
      </c>
      <c r="O1487">
        <f t="shared" si="139"/>
        <v>50</v>
      </c>
      <c r="P1487" t="s">
        <v>8275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138"/>
        <v>2.3999999999999998E-3</v>
      </c>
      <c r="O1488">
        <f t="shared" si="139"/>
        <v>16</v>
      </c>
      <c r="P1488" t="s">
        <v>8275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138"/>
        <v>0</v>
      </c>
      <c r="O1489">
        <f t="shared" si="139"/>
        <v>0</v>
      </c>
      <c r="P1489" t="s">
        <v>8275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138"/>
        <v>2.4E-2</v>
      </c>
      <c r="O1490">
        <f t="shared" si="139"/>
        <v>60</v>
      </c>
      <c r="P1490" t="s">
        <v>8275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138"/>
        <v>0</v>
      </c>
      <c r="O1491">
        <f t="shared" si="139"/>
        <v>0</v>
      </c>
      <c r="P1491" t="s">
        <v>8275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138"/>
        <v>0.30862068965517242</v>
      </c>
      <c r="O1492">
        <f t="shared" si="139"/>
        <v>47.11</v>
      </c>
      <c r="P1492" t="s">
        <v>8275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138"/>
        <v>8.3333333333333329E-2</v>
      </c>
      <c r="O1493">
        <f t="shared" si="139"/>
        <v>100</v>
      </c>
      <c r="P1493" t="s">
        <v>8275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138"/>
        <v>7.4999999999999997E-3</v>
      </c>
      <c r="O1494">
        <f t="shared" si="139"/>
        <v>15</v>
      </c>
      <c r="P1494" t="s">
        <v>8275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138"/>
        <v>0</v>
      </c>
      <c r="O1495">
        <f t="shared" si="139"/>
        <v>0</v>
      </c>
      <c r="P1495" t="s">
        <v>8275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138"/>
        <v>8.8999999999999996E-2</v>
      </c>
      <c r="O1496">
        <f t="shared" si="139"/>
        <v>40.46</v>
      </c>
      <c r="P1496" t="s">
        <v>8275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138"/>
        <v>0</v>
      </c>
      <c r="O1497">
        <f t="shared" si="139"/>
        <v>0</v>
      </c>
      <c r="P1497" t="s">
        <v>8275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138"/>
        <v>0</v>
      </c>
      <c r="O1498">
        <f t="shared" si="139"/>
        <v>0</v>
      </c>
      <c r="P1498" t="s">
        <v>8275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138"/>
        <v>6.666666666666667E-5</v>
      </c>
      <c r="O1499">
        <f t="shared" si="139"/>
        <v>1</v>
      </c>
      <c r="P1499" t="s">
        <v>8275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138"/>
        <v>1.9E-2</v>
      </c>
      <c r="O1500">
        <f t="shared" si="139"/>
        <v>19</v>
      </c>
      <c r="P1500" t="s">
        <v>8275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138"/>
        <v>2.5000000000000001E-3</v>
      </c>
      <c r="O1501">
        <f t="shared" si="139"/>
        <v>5</v>
      </c>
      <c r="P1501" t="s">
        <v>8275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138"/>
        <v>0.25035714285714283</v>
      </c>
      <c r="O1502">
        <f t="shared" si="139"/>
        <v>46.739999999999995</v>
      </c>
      <c r="P1502" t="s">
        <v>8275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hidden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138"/>
        <v>1.6633076923076924</v>
      </c>
      <c r="O1503">
        <f t="shared" si="139"/>
        <v>97.740000000000009</v>
      </c>
      <c r="P1503" t="s">
        <v>8285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hidden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138"/>
        <v>1.0144545454545455</v>
      </c>
      <c r="O1504">
        <f t="shared" si="139"/>
        <v>67.84</v>
      </c>
      <c r="P1504" t="s">
        <v>8285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hidden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138"/>
        <v>1.0789146666666667</v>
      </c>
      <c r="O1505">
        <f t="shared" si="139"/>
        <v>56.989999999999995</v>
      </c>
      <c r="P1505" t="s">
        <v>8285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2" hidden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138"/>
        <v>2.7793846153846156</v>
      </c>
      <c r="O1506">
        <f t="shared" si="139"/>
        <v>67.160000000000011</v>
      </c>
      <c r="P1506" t="s">
        <v>8285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hidden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138"/>
        <v>1.0358125</v>
      </c>
      <c r="O1507">
        <f t="shared" si="139"/>
        <v>48.04</v>
      </c>
      <c r="P1507" t="s">
        <v>8285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hidden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138"/>
        <v>1.1140000000000001</v>
      </c>
      <c r="O1508">
        <f t="shared" si="139"/>
        <v>38.869999999999997</v>
      </c>
      <c r="P1508" t="s">
        <v>8285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7.6" hidden="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138"/>
        <v>2.15</v>
      </c>
      <c r="O1509">
        <f t="shared" si="139"/>
        <v>78.190000000000012</v>
      </c>
      <c r="P1509" t="s">
        <v>8285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hidden="1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138"/>
        <v>1.1076216216216217</v>
      </c>
      <c r="O1510">
        <f t="shared" si="139"/>
        <v>97.12</v>
      </c>
      <c r="P1510" t="s">
        <v>8285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hidden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138"/>
        <v>1.2364125714285714</v>
      </c>
      <c r="O1511">
        <f t="shared" si="139"/>
        <v>110.4</v>
      </c>
      <c r="P1511" t="s">
        <v>8285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hidden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138"/>
        <v>1.0103500000000001</v>
      </c>
      <c r="O1512">
        <f t="shared" si="139"/>
        <v>39.919999999999995</v>
      </c>
      <c r="P1512" t="s">
        <v>8285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7.6" hidden="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138"/>
        <v>1.1179285714285714</v>
      </c>
      <c r="O1513">
        <f t="shared" si="139"/>
        <v>75.98</v>
      </c>
      <c r="P1513" t="s">
        <v>8285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hidden="1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138"/>
        <v>5.5877142857142861</v>
      </c>
      <c r="O1514">
        <f t="shared" si="139"/>
        <v>58.379999999999995</v>
      </c>
      <c r="P1514" t="s">
        <v>8285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hidden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138"/>
        <v>1.5001875</v>
      </c>
      <c r="O1515">
        <f t="shared" si="139"/>
        <v>55.83</v>
      </c>
      <c r="P1515" t="s">
        <v>8285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hidden="1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138"/>
        <v>1.0647599999999999</v>
      </c>
      <c r="O1516">
        <f t="shared" si="139"/>
        <v>151.25</v>
      </c>
      <c r="P1516" t="s">
        <v>8285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hidden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138"/>
        <v>1.57189</v>
      </c>
      <c r="O1517">
        <f t="shared" si="139"/>
        <v>849.68</v>
      </c>
      <c r="P1517" t="s">
        <v>8285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hidden="1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138"/>
        <v>1.0865882352941176</v>
      </c>
      <c r="O1518">
        <f t="shared" si="139"/>
        <v>159.25</v>
      </c>
      <c r="P1518" t="s">
        <v>8285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hidden="1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138"/>
        <v>1.6197999999999999</v>
      </c>
      <c r="O1519">
        <f t="shared" si="139"/>
        <v>39.51</v>
      </c>
      <c r="P1519" t="s">
        <v>8285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hidden="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138"/>
        <v>2.0536666666666665</v>
      </c>
      <c r="O1520">
        <f t="shared" si="139"/>
        <v>130.53</v>
      </c>
      <c r="P1520" t="s">
        <v>8285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hidden="1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138"/>
        <v>1.033638888888889</v>
      </c>
      <c r="O1521">
        <f t="shared" si="139"/>
        <v>64.160000000000011</v>
      </c>
      <c r="P1521" t="s">
        <v>8285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hidden="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138"/>
        <v>1.0347222222222223</v>
      </c>
      <c r="O1522">
        <f t="shared" si="139"/>
        <v>111.53</v>
      </c>
      <c r="P1522" t="s">
        <v>8285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hidden="1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138"/>
        <v>1.0681333333333334</v>
      </c>
      <c r="O1523">
        <f t="shared" si="139"/>
        <v>170.45</v>
      </c>
      <c r="P1523" t="s">
        <v>8285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.6" hidden="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138"/>
        <v>1.3896574712643677</v>
      </c>
      <c r="O1524">
        <f t="shared" si="139"/>
        <v>133.73999999999998</v>
      </c>
      <c r="P1524" t="s">
        <v>8285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hidden="1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138"/>
        <v>1.2484324324324325</v>
      </c>
      <c r="O1525">
        <f t="shared" si="139"/>
        <v>95.84</v>
      </c>
      <c r="P1525" t="s">
        <v>8285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hidden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138"/>
        <v>2.0699999999999998</v>
      </c>
      <c r="O1526">
        <f t="shared" si="139"/>
        <v>221.79</v>
      </c>
      <c r="P1526" t="s">
        <v>8285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hidden="1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138"/>
        <v>1.7400576923076922</v>
      </c>
      <c r="O1527">
        <f t="shared" si="139"/>
        <v>32.32</v>
      </c>
      <c r="P1527" t="s">
        <v>8285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hidden="1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138"/>
        <v>1.2032608695652174</v>
      </c>
      <c r="O1528">
        <f t="shared" si="139"/>
        <v>98.84</v>
      </c>
      <c r="P1528" t="s">
        <v>8285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hidden="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138"/>
        <v>1.1044428571428573</v>
      </c>
      <c r="O1529">
        <f t="shared" si="139"/>
        <v>55.23</v>
      </c>
      <c r="P1529" t="s">
        <v>8285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hidden="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138"/>
        <v>2.8156666666666665</v>
      </c>
      <c r="O1530">
        <f t="shared" si="139"/>
        <v>52.8</v>
      </c>
      <c r="P1530" t="s">
        <v>8285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hidden="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138"/>
        <v>1.0067894736842105</v>
      </c>
      <c r="O1531">
        <f t="shared" si="139"/>
        <v>135.66999999999999</v>
      </c>
      <c r="P1531" t="s">
        <v>8285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7.6" hidden="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138"/>
        <v>1.3482571428571428</v>
      </c>
      <c r="O1532">
        <f t="shared" si="139"/>
        <v>54</v>
      </c>
      <c r="P1532" t="s">
        <v>8285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7.6" hidden="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138"/>
        <v>1.7595744680851064</v>
      </c>
      <c r="O1533">
        <f t="shared" si="139"/>
        <v>56.65</v>
      </c>
      <c r="P1533" t="s">
        <v>8285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hidden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138"/>
        <v>4.8402000000000003</v>
      </c>
      <c r="O1534">
        <f t="shared" si="139"/>
        <v>82.320000000000007</v>
      </c>
      <c r="P1534" t="s">
        <v>8285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2" hidden="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138"/>
        <v>1.4514</v>
      </c>
      <c r="O1535">
        <f t="shared" si="139"/>
        <v>88.27000000000001</v>
      </c>
      <c r="P1535" t="s">
        <v>8285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hidden="1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138"/>
        <v>4.1773333333333333</v>
      </c>
      <c r="O1536">
        <f t="shared" si="139"/>
        <v>84.910000000000011</v>
      </c>
      <c r="P1536" t="s">
        <v>8285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hidden="1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138"/>
        <v>1.3242499999999999</v>
      </c>
      <c r="O1537">
        <f t="shared" si="139"/>
        <v>48.16</v>
      </c>
      <c r="P1537" t="s">
        <v>8285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7.6" hidden="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si="138"/>
        <v>2.5030841666666666</v>
      </c>
      <c r="O1538">
        <f t="shared" si="139"/>
        <v>66.02000000000001</v>
      </c>
      <c r="P1538" t="s">
        <v>8285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hidden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ref="N1539:N1602" si="144">IFERROR((E1539/D1539),0)</f>
        <v>1.7989999999999999</v>
      </c>
      <c r="O1539">
        <f t="shared" ref="O1539:O1602" si="145">IFERROR((ROUNDUP((E1539/L1539),2)),0)</f>
        <v>96.38000000000001</v>
      </c>
      <c r="P1539" t="s">
        <v>8285</v>
      </c>
      <c r="Q1539" t="str">
        <f t="shared" ref="Q1539:Q1602" si="146">LEFT(P1539,FIND("/",P1539)-1)</f>
        <v>photography</v>
      </c>
      <c r="R1539" t="str">
        <f t="shared" ref="R1539:R1602" si="147">RIGHT(P1539,LEN(P1539)-FIND("/",P1539))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hidden="1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144"/>
        <v>1.0262857142857142</v>
      </c>
      <c r="O1540">
        <f t="shared" si="145"/>
        <v>156.17999999999998</v>
      </c>
      <c r="P1540" t="s">
        <v>8285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hidden="1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144"/>
        <v>1.359861</v>
      </c>
      <c r="O1541">
        <f t="shared" si="145"/>
        <v>95.77000000000001</v>
      </c>
      <c r="P1541" t="s">
        <v>8285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hidden="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144"/>
        <v>1.1786666666666668</v>
      </c>
      <c r="O1542">
        <f t="shared" si="145"/>
        <v>180.41</v>
      </c>
      <c r="P1542" t="s">
        <v>8285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144"/>
        <v>3.3333333333333332E-4</v>
      </c>
      <c r="O1543">
        <f t="shared" si="145"/>
        <v>3</v>
      </c>
      <c r="P1543" t="s">
        <v>8289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144"/>
        <v>0.04</v>
      </c>
      <c r="O1544">
        <f t="shared" si="145"/>
        <v>20</v>
      </c>
      <c r="P1544" t="s">
        <v>8289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144"/>
        <v>4.4444444444444444E-3</v>
      </c>
      <c r="O1545">
        <f t="shared" si="145"/>
        <v>10</v>
      </c>
      <c r="P1545" t="s">
        <v>8289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144"/>
        <v>0</v>
      </c>
      <c r="O1546">
        <f t="shared" si="145"/>
        <v>0</v>
      </c>
      <c r="P1546" t="s">
        <v>8289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144"/>
        <v>3.3333333333333332E-4</v>
      </c>
      <c r="O1547">
        <f t="shared" si="145"/>
        <v>1</v>
      </c>
      <c r="P1547" t="s">
        <v>8289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144"/>
        <v>0.28899999999999998</v>
      </c>
      <c r="O1548">
        <f t="shared" si="145"/>
        <v>26.28</v>
      </c>
      <c r="P1548" t="s">
        <v>8289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144"/>
        <v>0</v>
      </c>
      <c r="O1549">
        <f t="shared" si="145"/>
        <v>0</v>
      </c>
      <c r="P1549" t="s">
        <v>8289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144"/>
        <v>8.5714285714285715E-2</v>
      </c>
      <c r="O1550">
        <f t="shared" si="145"/>
        <v>60</v>
      </c>
      <c r="P1550" t="s">
        <v>8289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144"/>
        <v>0.34</v>
      </c>
      <c r="O1551">
        <f t="shared" si="145"/>
        <v>28.34</v>
      </c>
      <c r="P1551" t="s">
        <v>8289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144"/>
        <v>0.13466666666666666</v>
      </c>
      <c r="O1552">
        <f t="shared" si="145"/>
        <v>14.43</v>
      </c>
      <c r="P1552" t="s">
        <v>8289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144"/>
        <v>0</v>
      </c>
      <c r="O1553">
        <f t="shared" si="145"/>
        <v>0</v>
      </c>
      <c r="P1553" t="s">
        <v>8289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144"/>
        <v>0.49186046511627907</v>
      </c>
      <c r="O1554">
        <f t="shared" si="145"/>
        <v>132.19</v>
      </c>
      <c r="P1554" t="s">
        <v>8289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144"/>
        <v>0</v>
      </c>
      <c r="O1555">
        <f t="shared" si="145"/>
        <v>0</v>
      </c>
      <c r="P1555" t="s">
        <v>8289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144"/>
        <v>0</v>
      </c>
      <c r="O1556">
        <f t="shared" si="145"/>
        <v>0</v>
      </c>
      <c r="P1556" t="s">
        <v>8289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144"/>
        <v>0</v>
      </c>
      <c r="O1557">
        <f t="shared" si="145"/>
        <v>0</v>
      </c>
      <c r="P1557" t="s">
        <v>8289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144"/>
        <v>0.45133333333333331</v>
      </c>
      <c r="O1558">
        <f t="shared" si="145"/>
        <v>56.419999999999995</v>
      </c>
      <c r="P1558" t="s">
        <v>8289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144"/>
        <v>0.04</v>
      </c>
      <c r="O1559">
        <f t="shared" si="145"/>
        <v>100</v>
      </c>
      <c r="P1559" t="s">
        <v>8289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144"/>
        <v>4.6666666666666669E-2</v>
      </c>
      <c r="O1560">
        <f t="shared" si="145"/>
        <v>11.67</v>
      </c>
      <c r="P1560" t="s">
        <v>8289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144"/>
        <v>3.3333333333333335E-3</v>
      </c>
      <c r="O1561">
        <f t="shared" si="145"/>
        <v>50</v>
      </c>
      <c r="P1561" t="s">
        <v>8289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144"/>
        <v>3.7600000000000001E-2</v>
      </c>
      <c r="O1562">
        <f t="shared" si="145"/>
        <v>23.5</v>
      </c>
      <c r="P1562" t="s">
        <v>8289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144"/>
        <v>6.7000000000000002E-3</v>
      </c>
      <c r="O1563">
        <f t="shared" si="145"/>
        <v>67</v>
      </c>
      <c r="P1563" t="s">
        <v>8290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7.6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144"/>
        <v>0</v>
      </c>
      <c r="O1564">
        <f t="shared" si="145"/>
        <v>0</v>
      </c>
      <c r="P1564" t="s">
        <v>8290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144"/>
        <v>1.4166666666666666E-2</v>
      </c>
      <c r="O1565">
        <f t="shared" si="145"/>
        <v>42.5</v>
      </c>
      <c r="P1565" t="s">
        <v>8290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144"/>
        <v>1E-3</v>
      </c>
      <c r="O1566">
        <f t="shared" si="145"/>
        <v>10</v>
      </c>
      <c r="P1566" t="s">
        <v>8290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144"/>
        <v>2.5000000000000001E-2</v>
      </c>
      <c r="O1567">
        <f t="shared" si="145"/>
        <v>100</v>
      </c>
      <c r="P1567" t="s">
        <v>8290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144"/>
        <v>0.21249999999999999</v>
      </c>
      <c r="O1568">
        <f t="shared" si="145"/>
        <v>108.06</v>
      </c>
      <c r="P1568" t="s">
        <v>8290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144"/>
        <v>4.1176470588235294E-2</v>
      </c>
      <c r="O1569">
        <f t="shared" si="145"/>
        <v>26.930000000000003</v>
      </c>
      <c r="P1569" t="s">
        <v>8290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144"/>
        <v>0.13639999999999999</v>
      </c>
      <c r="O1570">
        <f t="shared" si="145"/>
        <v>155</v>
      </c>
      <c r="P1570" t="s">
        <v>8290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144"/>
        <v>0</v>
      </c>
      <c r="O1571">
        <f t="shared" si="145"/>
        <v>0</v>
      </c>
      <c r="P1571" t="s">
        <v>8290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144"/>
        <v>0.41399999999999998</v>
      </c>
      <c r="O1572">
        <f t="shared" si="145"/>
        <v>47.769999999999996</v>
      </c>
      <c r="P1572" t="s">
        <v>8290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7.6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144"/>
        <v>6.6115702479338841E-3</v>
      </c>
      <c r="O1573">
        <f t="shared" si="145"/>
        <v>20</v>
      </c>
      <c r="P1573" t="s">
        <v>8290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144"/>
        <v>0.05</v>
      </c>
      <c r="O1574">
        <f t="shared" si="145"/>
        <v>41.669999999999995</v>
      </c>
      <c r="P1574" t="s">
        <v>8290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144"/>
        <v>2.4777777777777777E-2</v>
      </c>
      <c r="O1575">
        <f t="shared" si="145"/>
        <v>74.34</v>
      </c>
      <c r="P1575" t="s">
        <v>8290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144"/>
        <v>5.0599999999999999E-2</v>
      </c>
      <c r="O1576">
        <f t="shared" si="145"/>
        <v>84.34</v>
      </c>
      <c r="P1576" t="s">
        <v>8290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144"/>
        <v>0.2291</v>
      </c>
      <c r="O1577">
        <f t="shared" si="145"/>
        <v>65.460000000000008</v>
      </c>
      <c r="P1577" t="s">
        <v>8290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144"/>
        <v>0.13</v>
      </c>
      <c r="O1578">
        <f t="shared" si="145"/>
        <v>65</v>
      </c>
      <c r="P1578" t="s">
        <v>8290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144"/>
        <v>5.4999999999999997E-3</v>
      </c>
      <c r="O1579">
        <f t="shared" si="145"/>
        <v>27.5</v>
      </c>
      <c r="P1579" t="s">
        <v>8290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144"/>
        <v>0.10806536636794939</v>
      </c>
      <c r="O1580">
        <f t="shared" si="145"/>
        <v>51.25</v>
      </c>
      <c r="P1580" t="s">
        <v>8290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144"/>
        <v>8.4008400840084006E-3</v>
      </c>
      <c r="O1581">
        <f t="shared" si="145"/>
        <v>14</v>
      </c>
      <c r="P1581" t="s">
        <v>8290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144"/>
        <v>0</v>
      </c>
      <c r="O1582">
        <f t="shared" si="145"/>
        <v>0</v>
      </c>
      <c r="P1582" t="s">
        <v>8290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144"/>
        <v>5.0000000000000001E-3</v>
      </c>
      <c r="O1583">
        <f t="shared" si="145"/>
        <v>5</v>
      </c>
      <c r="P1583" t="s">
        <v>8291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144"/>
        <v>9.2999999999999999E-2</v>
      </c>
      <c r="O1584">
        <f t="shared" si="145"/>
        <v>31</v>
      </c>
      <c r="P1584" t="s">
        <v>8291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144"/>
        <v>7.5000000000000002E-4</v>
      </c>
      <c r="O1585">
        <f t="shared" si="145"/>
        <v>15</v>
      </c>
      <c r="P1585" t="s">
        <v>8291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144"/>
        <v>0</v>
      </c>
      <c r="O1586">
        <f t="shared" si="145"/>
        <v>0</v>
      </c>
      <c r="P1586" t="s">
        <v>8291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144"/>
        <v>0.79</v>
      </c>
      <c r="O1587">
        <f t="shared" si="145"/>
        <v>131.66999999999999</v>
      </c>
      <c r="P1587" t="s">
        <v>8291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144"/>
        <v>0</v>
      </c>
      <c r="O1588">
        <f t="shared" si="145"/>
        <v>0</v>
      </c>
      <c r="P1588" t="s">
        <v>8291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144"/>
        <v>1.3333333333333334E-4</v>
      </c>
      <c r="O1589">
        <f t="shared" si="145"/>
        <v>1</v>
      </c>
      <c r="P1589" t="s">
        <v>8291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144"/>
        <v>0</v>
      </c>
      <c r="O1590">
        <f t="shared" si="145"/>
        <v>0</v>
      </c>
      <c r="P1590" t="s">
        <v>8291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144"/>
        <v>0</v>
      </c>
      <c r="O1591">
        <f t="shared" si="145"/>
        <v>0</v>
      </c>
      <c r="P1591" t="s">
        <v>8291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144"/>
        <v>1.7000000000000001E-2</v>
      </c>
      <c r="O1592">
        <f t="shared" si="145"/>
        <v>510</v>
      </c>
      <c r="P1592" t="s">
        <v>8291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144"/>
        <v>0.29228571428571426</v>
      </c>
      <c r="O1593">
        <f t="shared" si="145"/>
        <v>44.48</v>
      </c>
      <c r="P1593" t="s">
        <v>8291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144"/>
        <v>0</v>
      </c>
      <c r="O1594">
        <f t="shared" si="145"/>
        <v>0</v>
      </c>
      <c r="P1594" t="s">
        <v>8291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144"/>
        <v>1.3636363636363637E-4</v>
      </c>
      <c r="O1595">
        <f t="shared" si="145"/>
        <v>1</v>
      </c>
      <c r="P1595" t="s">
        <v>8291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144"/>
        <v>0.20499999999999999</v>
      </c>
      <c r="O1596">
        <f t="shared" si="145"/>
        <v>20.5</v>
      </c>
      <c r="P1596" t="s">
        <v>8291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144"/>
        <v>2.8E-3</v>
      </c>
      <c r="O1597">
        <f t="shared" si="145"/>
        <v>40</v>
      </c>
      <c r="P1597" t="s">
        <v>8291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144"/>
        <v>2.3076923076923078E-2</v>
      </c>
      <c r="O1598">
        <f t="shared" si="145"/>
        <v>25</v>
      </c>
      <c r="P1598" t="s">
        <v>8291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144"/>
        <v>0</v>
      </c>
      <c r="O1599">
        <f t="shared" si="145"/>
        <v>0</v>
      </c>
      <c r="P1599" t="s">
        <v>8291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144"/>
        <v>1.25E-3</v>
      </c>
      <c r="O1600">
        <f t="shared" si="145"/>
        <v>1</v>
      </c>
      <c r="P1600" t="s">
        <v>8291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144"/>
        <v>0</v>
      </c>
      <c r="O1601">
        <f t="shared" si="145"/>
        <v>0</v>
      </c>
      <c r="P1601" t="s">
        <v>8291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si="144"/>
        <v>7.3400000000000007E-2</v>
      </c>
      <c r="O1602">
        <f t="shared" si="145"/>
        <v>40.78</v>
      </c>
      <c r="P1602" t="s">
        <v>8291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hidden="1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ref="N1603:N1666" si="150">IFERROR((E1603/D1603),0)</f>
        <v>1.082492</v>
      </c>
      <c r="O1603">
        <f t="shared" ref="O1603:O1666" si="151">IFERROR((ROUNDUP((E1603/L1603),2)),0)</f>
        <v>48.33</v>
      </c>
      <c r="P1603" t="s">
        <v>8276</v>
      </c>
      <c r="Q1603" t="str">
        <f t="shared" ref="Q1603:Q1666" si="152">LEFT(P1603,FIND("/",P1603)-1)</f>
        <v>music</v>
      </c>
      <c r="R1603" t="str">
        <f t="shared" ref="R1603:R1666" si="153">RIGHT(P1603,LEN(P1603)-FIND("/",P1603))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hidden="1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50"/>
        <v>1.0016666666666667</v>
      </c>
      <c r="O1604">
        <f t="shared" si="151"/>
        <v>46.96</v>
      </c>
      <c r="P1604" t="s">
        <v>8276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hidden="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50"/>
        <v>1.0003299999999999</v>
      </c>
      <c r="O1605">
        <f t="shared" si="151"/>
        <v>66.690000000000012</v>
      </c>
      <c r="P1605" t="s">
        <v>8276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hidden="1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50"/>
        <v>1.2210714285714286</v>
      </c>
      <c r="O1606">
        <f t="shared" si="151"/>
        <v>48.85</v>
      </c>
      <c r="P1606" t="s">
        <v>8276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hidden="1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50"/>
        <v>1.0069333333333335</v>
      </c>
      <c r="O1607">
        <f t="shared" si="151"/>
        <v>137.31</v>
      </c>
      <c r="P1607" t="s">
        <v>8276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hidden="1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50"/>
        <v>1.01004125</v>
      </c>
      <c r="O1608">
        <f t="shared" si="151"/>
        <v>87.83</v>
      </c>
      <c r="P1608" t="s">
        <v>8276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hidden="1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50"/>
        <v>1.4511000000000001</v>
      </c>
      <c r="O1609">
        <f t="shared" si="151"/>
        <v>70.790000000000006</v>
      </c>
      <c r="P1609" t="s">
        <v>8276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hidden="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50"/>
        <v>1.0125</v>
      </c>
      <c r="O1610">
        <f t="shared" si="151"/>
        <v>52.83</v>
      </c>
      <c r="P1610" t="s">
        <v>8276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hidden="1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50"/>
        <v>1.1833333333333333</v>
      </c>
      <c r="O1611">
        <f t="shared" si="151"/>
        <v>443.75</v>
      </c>
      <c r="P1611" t="s">
        <v>8276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hidden="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50"/>
        <v>2.7185000000000001</v>
      </c>
      <c r="O1612">
        <f t="shared" si="151"/>
        <v>48.55</v>
      </c>
      <c r="P1612" t="s">
        <v>8276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50"/>
        <v>1.25125</v>
      </c>
      <c r="O1613">
        <f t="shared" si="151"/>
        <v>37.08</v>
      </c>
      <c r="P1613" t="s">
        <v>8276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2" hidden="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50"/>
        <v>1.1000000000000001</v>
      </c>
      <c r="O1614">
        <f t="shared" si="151"/>
        <v>50</v>
      </c>
      <c r="P1614" t="s">
        <v>8276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hidden="1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50"/>
        <v>1.0149999999999999</v>
      </c>
      <c r="O1615">
        <f t="shared" si="151"/>
        <v>39.04</v>
      </c>
      <c r="P1615" t="s">
        <v>8276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hidden="1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50"/>
        <v>1.0269999999999999</v>
      </c>
      <c r="O1616">
        <f t="shared" si="151"/>
        <v>66.690000000000012</v>
      </c>
      <c r="P1616" t="s">
        <v>8276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hidden="1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50"/>
        <v>1.1412500000000001</v>
      </c>
      <c r="O1617">
        <f t="shared" si="151"/>
        <v>67.14</v>
      </c>
      <c r="P1617" t="s">
        <v>8276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hidden="1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50"/>
        <v>1.042</v>
      </c>
      <c r="O1618">
        <f t="shared" si="151"/>
        <v>66.37</v>
      </c>
      <c r="P1618" t="s">
        <v>8276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hidden="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50"/>
        <v>1.4585714285714286</v>
      </c>
      <c r="O1619">
        <f t="shared" si="151"/>
        <v>64.63000000000001</v>
      </c>
      <c r="P1619" t="s">
        <v>8276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2" hidden="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50"/>
        <v>1.0506666666666666</v>
      </c>
      <c r="O1620">
        <f t="shared" si="151"/>
        <v>58.379999999999995</v>
      </c>
      <c r="P1620" t="s">
        <v>8276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hidden="1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50"/>
        <v>1.3333333333333333</v>
      </c>
      <c r="O1621">
        <f t="shared" si="151"/>
        <v>86.960000000000008</v>
      </c>
      <c r="P1621" t="s">
        <v>8276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hidden="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50"/>
        <v>1.1299999999999999</v>
      </c>
      <c r="O1622">
        <f t="shared" si="151"/>
        <v>66.48</v>
      </c>
      <c r="P1622" t="s">
        <v>8276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hidden="1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50"/>
        <v>1.212</v>
      </c>
      <c r="O1623">
        <f t="shared" si="151"/>
        <v>163.79</v>
      </c>
      <c r="P1623" t="s">
        <v>8276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hidden="1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50"/>
        <v>1.0172463768115942</v>
      </c>
      <c r="O1624">
        <f t="shared" si="151"/>
        <v>107.99000000000001</v>
      </c>
      <c r="P1624" t="s">
        <v>8276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hidden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50"/>
        <v>1.0106666666666666</v>
      </c>
      <c r="O1625">
        <f t="shared" si="151"/>
        <v>42.12</v>
      </c>
      <c r="P1625" t="s">
        <v>8276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2" hidden="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50"/>
        <v>1.18</v>
      </c>
      <c r="O1626">
        <f t="shared" si="151"/>
        <v>47.2</v>
      </c>
      <c r="P1626" t="s">
        <v>8276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7.6" hidden="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50"/>
        <v>1.5533333333333332</v>
      </c>
      <c r="O1627">
        <f t="shared" si="151"/>
        <v>112.02000000000001</v>
      </c>
      <c r="P1627" t="s">
        <v>8276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hidden="1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50"/>
        <v>1.0118750000000001</v>
      </c>
      <c r="O1628">
        <f t="shared" si="151"/>
        <v>74.960000000000008</v>
      </c>
      <c r="P1628" t="s">
        <v>8276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hidden="1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50"/>
        <v>1.17</v>
      </c>
      <c r="O1629">
        <f t="shared" si="151"/>
        <v>61.58</v>
      </c>
      <c r="P1629" t="s">
        <v>8276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hidden="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50"/>
        <v>1.00925</v>
      </c>
      <c r="O1630">
        <f t="shared" si="151"/>
        <v>45.879999999999995</v>
      </c>
      <c r="P1630" t="s">
        <v>8276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hidden="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50"/>
        <v>1.0366666666666666</v>
      </c>
      <c r="O1631">
        <f t="shared" si="151"/>
        <v>75.86</v>
      </c>
      <c r="P1631" t="s">
        <v>8276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hidden="1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50"/>
        <v>2.6524999999999999</v>
      </c>
      <c r="O1632">
        <f t="shared" si="151"/>
        <v>84.210000000000008</v>
      </c>
      <c r="P1632" t="s">
        <v>8276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hidden="1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50"/>
        <v>1.5590999999999999</v>
      </c>
      <c r="O1633">
        <f t="shared" si="151"/>
        <v>117.23</v>
      </c>
      <c r="P1633" t="s">
        <v>8276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hidden="1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50"/>
        <v>1.0162500000000001</v>
      </c>
      <c r="O1634">
        <f t="shared" si="151"/>
        <v>86.490000000000009</v>
      </c>
      <c r="P1634" t="s">
        <v>8276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hidden="1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50"/>
        <v>1</v>
      </c>
      <c r="O1635">
        <f t="shared" si="151"/>
        <v>172.42</v>
      </c>
      <c r="P1635" t="s">
        <v>8276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2" hidden="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50"/>
        <v>1.0049999999999999</v>
      </c>
      <c r="O1636">
        <f t="shared" si="151"/>
        <v>62.82</v>
      </c>
      <c r="P1636" t="s">
        <v>8276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7.6" hidden="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50"/>
        <v>1.2529999999999999</v>
      </c>
      <c r="O1637">
        <f t="shared" si="151"/>
        <v>67.73</v>
      </c>
      <c r="P1637" t="s">
        <v>8276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hidden="1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50"/>
        <v>1.0355555555555556</v>
      </c>
      <c r="O1638">
        <f t="shared" si="151"/>
        <v>53.57</v>
      </c>
      <c r="P1638" t="s">
        <v>8276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hidden="1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50"/>
        <v>1.038</v>
      </c>
      <c r="O1639">
        <f t="shared" si="151"/>
        <v>34.6</v>
      </c>
      <c r="P1639" t="s">
        <v>8276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hidden="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50"/>
        <v>1.05</v>
      </c>
      <c r="O1640">
        <f t="shared" si="151"/>
        <v>38.89</v>
      </c>
      <c r="P1640" t="s">
        <v>8276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hidden="1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50"/>
        <v>1</v>
      </c>
      <c r="O1641">
        <f t="shared" si="151"/>
        <v>94.740000000000009</v>
      </c>
      <c r="P1641" t="s">
        <v>8276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hidden="1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50"/>
        <v>1.6986000000000001</v>
      </c>
      <c r="O1642">
        <f t="shared" si="151"/>
        <v>39.97</v>
      </c>
      <c r="P1642" t="s">
        <v>8276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hidden="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50"/>
        <v>1.014</v>
      </c>
      <c r="O1643">
        <f t="shared" si="151"/>
        <v>97.5</v>
      </c>
      <c r="P1643" t="s">
        <v>8292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hidden="1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50"/>
        <v>1</v>
      </c>
      <c r="O1644">
        <f t="shared" si="151"/>
        <v>42.86</v>
      </c>
      <c r="P1644" t="s">
        <v>8292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hidden="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50"/>
        <v>1.2470000000000001</v>
      </c>
      <c r="O1645">
        <f t="shared" si="151"/>
        <v>168.51999999999998</v>
      </c>
      <c r="P1645" t="s">
        <v>8292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hidden="1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50"/>
        <v>1.095</v>
      </c>
      <c r="O1646">
        <f t="shared" si="151"/>
        <v>85.550000000000011</v>
      </c>
      <c r="P1646" t="s">
        <v>8292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hidden="1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50"/>
        <v>1.1080000000000001</v>
      </c>
      <c r="O1647">
        <f t="shared" si="151"/>
        <v>554</v>
      </c>
      <c r="P1647" t="s">
        <v>8292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7.6" hidden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50"/>
        <v>1.1020000000000001</v>
      </c>
      <c r="O1648">
        <f t="shared" si="151"/>
        <v>26.560000000000002</v>
      </c>
      <c r="P1648" t="s">
        <v>8292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hidden="1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50"/>
        <v>1.0471999999999999</v>
      </c>
      <c r="O1649">
        <f t="shared" si="151"/>
        <v>113.83</v>
      </c>
      <c r="P1649" t="s">
        <v>8292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hidden="1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50"/>
        <v>1.2526086956521738</v>
      </c>
      <c r="O1650">
        <f t="shared" si="151"/>
        <v>32.019999999999996</v>
      </c>
      <c r="P1650" t="s">
        <v>8292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hidden="1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50"/>
        <v>1.0058763157894737</v>
      </c>
      <c r="O1651">
        <f t="shared" si="151"/>
        <v>47.19</v>
      </c>
      <c r="P1651" t="s">
        <v>8292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2" hidden="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50"/>
        <v>1.4155</v>
      </c>
      <c r="O1652">
        <f t="shared" si="151"/>
        <v>88.47</v>
      </c>
      <c r="P1652" t="s">
        <v>8292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hidden="1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50"/>
        <v>1.0075000000000001</v>
      </c>
      <c r="O1653">
        <f t="shared" si="151"/>
        <v>100.75</v>
      </c>
      <c r="P1653" t="s">
        <v>8292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hidden="1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50"/>
        <v>1.0066666666666666</v>
      </c>
      <c r="O1654">
        <f t="shared" si="151"/>
        <v>64.72</v>
      </c>
      <c r="P1654" t="s">
        <v>8292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hidden="1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50"/>
        <v>1.7423040000000001</v>
      </c>
      <c r="O1655">
        <f t="shared" si="151"/>
        <v>51.86</v>
      </c>
      <c r="P1655" t="s">
        <v>8292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hidden="1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50"/>
        <v>1.199090909090909</v>
      </c>
      <c r="O1656">
        <f t="shared" si="151"/>
        <v>38.799999999999997</v>
      </c>
      <c r="P1656" t="s">
        <v>8292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hidden="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50"/>
        <v>1.4286666666666668</v>
      </c>
      <c r="O1657">
        <f t="shared" si="151"/>
        <v>44.65</v>
      </c>
      <c r="P1657" t="s">
        <v>8292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hidden="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50"/>
        <v>1.0033493333333334</v>
      </c>
      <c r="O1658">
        <f t="shared" si="151"/>
        <v>156.78</v>
      </c>
      <c r="P1658" t="s">
        <v>8292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hidden="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50"/>
        <v>1.0493380000000001</v>
      </c>
      <c r="O1659">
        <f t="shared" si="151"/>
        <v>118.71000000000001</v>
      </c>
      <c r="P1659" t="s">
        <v>8292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hidden="1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50"/>
        <v>1.3223333333333334</v>
      </c>
      <c r="O1660">
        <f t="shared" si="151"/>
        <v>74.150000000000006</v>
      </c>
      <c r="P1660" t="s">
        <v>8292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hidden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50"/>
        <v>1.1279999999999999</v>
      </c>
      <c r="O1661">
        <f t="shared" si="151"/>
        <v>12.54</v>
      </c>
      <c r="P1661" t="s">
        <v>8292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7.6" hidden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50"/>
        <v>12.5375</v>
      </c>
      <c r="O1662">
        <f t="shared" si="151"/>
        <v>27.87</v>
      </c>
      <c r="P1662" t="s">
        <v>8292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hidden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50"/>
        <v>1.0250632911392406</v>
      </c>
      <c r="O1663">
        <f t="shared" si="151"/>
        <v>80.180000000000007</v>
      </c>
      <c r="P1663" t="s">
        <v>8292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hidden="1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50"/>
        <v>1.026375</v>
      </c>
      <c r="O1664">
        <f t="shared" si="151"/>
        <v>132.44</v>
      </c>
      <c r="P1664" t="s">
        <v>8292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2" hidden="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50"/>
        <v>1.08</v>
      </c>
      <c r="O1665">
        <f t="shared" si="151"/>
        <v>33.75</v>
      </c>
      <c r="P1665" t="s">
        <v>8292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hidden="1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si="150"/>
        <v>1.2240879999999998</v>
      </c>
      <c r="O1666">
        <f t="shared" si="151"/>
        <v>34.39</v>
      </c>
      <c r="P1666" t="s">
        <v>8292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hidden="1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ref="N1667:N1730" si="156">IFERROR((E1667/D1667),0)</f>
        <v>1.1945714285714286</v>
      </c>
      <c r="O1667">
        <f t="shared" ref="O1667:O1730" si="157">IFERROR((ROUNDUP((E1667/L1667),2)),0)</f>
        <v>44.96</v>
      </c>
      <c r="P1667" t="s">
        <v>8292</v>
      </c>
      <c r="Q1667" t="str">
        <f t="shared" ref="Q1667:Q1730" si="158">LEFT(P1667,FIND("/",P1667)-1)</f>
        <v>music</v>
      </c>
      <c r="R1667" t="str">
        <f t="shared" ref="R1667:R1730" si="159">RIGHT(P1667,LEN(P1667)-FIND("/",P1667))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hidden="1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56"/>
        <v>1.6088</v>
      </c>
      <c r="O1668">
        <f t="shared" si="157"/>
        <v>41.05</v>
      </c>
      <c r="P1668" t="s">
        <v>8292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hidden="1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56"/>
        <v>1.2685294117647059</v>
      </c>
      <c r="O1669">
        <f t="shared" si="157"/>
        <v>52.6</v>
      </c>
      <c r="P1669" t="s">
        <v>8292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hidden="1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56"/>
        <v>1.026375</v>
      </c>
      <c r="O1670">
        <f t="shared" si="157"/>
        <v>70.790000000000006</v>
      </c>
      <c r="P1670" t="s">
        <v>8292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7.6" hidden="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56"/>
        <v>1.3975</v>
      </c>
      <c r="O1671">
        <f t="shared" si="157"/>
        <v>53.75</v>
      </c>
      <c r="P1671" t="s">
        <v>8292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hidden="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56"/>
        <v>1.026</v>
      </c>
      <c r="O1672">
        <f t="shared" si="157"/>
        <v>44.61</v>
      </c>
      <c r="P1672" t="s">
        <v>8292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hidden="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56"/>
        <v>1.0067349999999999</v>
      </c>
      <c r="O1673">
        <f t="shared" si="157"/>
        <v>26.150000000000002</v>
      </c>
      <c r="P1673" t="s">
        <v>8292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2" hidden="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56"/>
        <v>1.1294117647058823</v>
      </c>
      <c r="O1674">
        <f t="shared" si="157"/>
        <v>39.19</v>
      </c>
      <c r="P1674" t="s">
        <v>8292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hidden="1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56"/>
        <v>1.2809523809523808</v>
      </c>
      <c r="O1675">
        <f t="shared" si="157"/>
        <v>45.6</v>
      </c>
      <c r="P1675" t="s">
        <v>8292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hidden="1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56"/>
        <v>2.0169999999999999</v>
      </c>
      <c r="O1676">
        <f t="shared" si="157"/>
        <v>89.25</v>
      </c>
      <c r="P1676" t="s">
        <v>8292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hidden="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56"/>
        <v>1.37416</v>
      </c>
      <c r="O1677">
        <f t="shared" si="157"/>
        <v>40.419999999999995</v>
      </c>
      <c r="P1677" t="s">
        <v>8292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hidden="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56"/>
        <v>1.1533333333333333</v>
      </c>
      <c r="O1678">
        <f t="shared" si="157"/>
        <v>82.39</v>
      </c>
      <c r="P1678" t="s">
        <v>8292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hidden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56"/>
        <v>1.1166666666666667</v>
      </c>
      <c r="O1679">
        <f t="shared" si="157"/>
        <v>159.53</v>
      </c>
      <c r="P1679" t="s">
        <v>8292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hidden="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56"/>
        <v>1.1839999999999999</v>
      </c>
      <c r="O1680">
        <f t="shared" si="157"/>
        <v>36.25</v>
      </c>
      <c r="P1680" t="s">
        <v>8292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hidden="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56"/>
        <v>1.75</v>
      </c>
      <c r="O1681">
        <f t="shared" si="157"/>
        <v>62.5</v>
      </c>
      <c r="P1681" t="s">
        <v>8292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hidden="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56"/>
        <v>1.175</v>
      </c>
      <c r="O1682">
        <f t="shared" si="157"/>
        <v>47</v>
      </c>
      <c r="P1682" t="s">
        <v>8292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56"/>
        <v>1.0142212307692309</v>
      </c>
      <c r="O1683">
        <f t="shared" si="157"/>
        <v>74.58</v>
      </c>
      <c r="P1683" t="s">
        <v>8293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2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56"/>
        <v>0</v>
      </c>
      <c r="O1684">
        <f t="shared" si="157"/>
        <v>0</v>
      </c>
      <c r="P1684" t="s">
        <v>8293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56"/>
        <v>0.21714285714285714</v>
      </c>
      <c r="O1685">
        <f t="shared" si="157"/>
        <v>76</v>
      </c>
      <c r="P1685" t="s">
        <v>8293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56"/>
        <v>1.0912500000000001</v>
      </c>
      <c r="O1686">
        <f t="shared" si="157"/>
        <v>86.440000000000012</v>
      </c>
      <c r="P1686" t="s">
        <v>8293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56"/>
        <v>1.0285714285714285</v>
      </c>
      <c r="O1687">
        <f t="shared" si="157"/>
        <v>24</v>
      </c>
      <c r="P1687" t="s">
        <v>8293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56"/>
        <v>3.5999999999999999E-3</v>
      </c>
      <c r="O1688">
        <f t="shared" si="157"/>
        <v>18</v>
      </c>
      <c r="P1688" t="s">
        <v>8293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56"/>
        <v>0.3125</v>
      </c>
      <c r="O1689">
        <f t="shared" si="157"/>
        <v>80.13000000000001</v>
      </c>
      <c r="P1689" t="s">
        <v>8293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56"/>
        <v>0.443</v>
      </c>
      <c r="O1690">
        <f t="shared" si="157"/>
        <v>253.14999999999998</v>
      </c>
      <c r="P1690" t="s">
        <v>8293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8.8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56"/>
        <v>1</v>
      </c>
      <c r="O1691">
        <f t="shared" si="157"/>
        <v>171.42999999999998</v>
      </c>
      <c r="P1691" t="s">
        <v>8293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56"/>
        <v>0.254</v>
      </c>
      <c r="O1692">
        <f t="shared" si="157"/>
        <v>57.73</v>
      </c>
      <c r="P1692" t="s">
        <v>8293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56"/>
        <v>0.33473333333333333</v>
      </c>
      <c r="O1693">
        <f t="shared" si="157"/>
        <v>264.27</v>
      </c>
      <c r="P1693" t="s">
        <v>8293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56"/>
        <v>0.47799999999999998</v>
      </c>
      <c r="O1694">
        <f t="shared" si="157"/>
        <v>159.34</v>
      </c>
      <c r="P1694" t="s">
        <v>8293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56"/>
        <v>9.3333333333333338E-2</v>
      </c>
      <c r="O1695">
        <f t="shared" si="157"/>
        <v>35</v>
      </c>
      <c r="P1695" t="s">
        <v>8293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56"/>
        <v>5.0000000000000001E-4</v>
      </c>
      <c r="O1696">
        <f t="shared" si="157"/>
        <v>5</v>
      </c>
      <c r="P1696" t="s">
        <v>8293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56"/>
        <v>0.11708333333333333</v>
      </c>
      <c r="O1697">
        <f t="shared" si="157"/>
        <v>61.089999999999996</v>
      </c>
      <c r="P1697" t="s">
        <v>8293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56"/>
        <v>0</v>
      </c>
      <c r="O1698">
        <f t="shared" si="157"/>
        <v>0</v>
      </c>
      <c r="P1698" t="s">
        <v>8293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56"/>
        <v>0.20208000000000001</v>
      </c>
      <c r="O1699">
        <f t="shared" si="157"/>
        <v>114.82000000000001</v>
      </c>
      <c r="P1699" t="s">
        <v>8293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56"/>
        <v>0</v>
      </c>
      <c r="O1700">
        <f t="shared" si="157"/>
        <v>0</v>
      </c>
      <c r="P1700" t="s">
        <v>8293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56"/>
        <v>4.2311459353574929E-2</v>
      </c>
      <c r="O1701">
        <f t="shared" si="157"/>
        <v>54</v>
      </c>
      <c r="P1701" t="s">
        <v>8293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56"/>
        <v>0.2606</v>
      </c>
      <c r="O1702">
        <f t="shared" si="157"/>
        <v>65.98</v>
      </c>
      <c r="P1702" t="s">
        <v>8293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56"/>
        <v>1.9801980198019802E-3</v>
      </c>
      <c r="O1703">
        <f t="shared" si="157"/>
        <v>5</v>
      </c>
      <c r="P1703" t="s">
        <v>8293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56"/>
        <v>6.0606060606060605E-5</v>
      </c>
      <c r="O1704">
        <f t="shared" si="157"/>
        <v>1</v>
      </c>
      <c r="P1704" t="s">
        <v>8293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56"/>
        <v>1.0200000000000001E-2</v>
      </c>
      <c r="O1705">
        <f t="shared" si="157"/>
        <v>25.5</v>
      </c>
      <c r="P1705" t="s">
        <v>8293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56"/>
        <v>0.65100000000000002</v>
      </c>
      <c r="O1706">
        <f t="shared" si="157"/>
        <v>118.37</v>
      </c>
      <c r="P1706" t="s">
        <v>8293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56"/>
        <v>0</v>
      </c>
      <c r="O1707">
        <f t="shared" si="157"/>
        <v>0</v>
      </c>
      <c r="P1707" t="s">
        <v>8293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56"/>
        <v>0</v>
      </c>
      <c r="O1708">
        <f t="shared" si="157"/>
        <v>0</v>
      </c>
      <c r="P1708" t="s">
        <v>8293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56"/>
        <v>9.74E-2</v>
      </c>
      <c r="O1709">
        <f t="shared" si="157"/>
        <v>54.12</v>
      </c>
      <c r="P1709" t="s">
        <v>8293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56"/>
        <v>0</v>
      </c>
      <c r="O1710">
        <f t="shared" si="157"/>
        <v>0</v>
      </c>
      <c r="P1710" t="s">
        <v>8293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56"/>
        <v>4.8571428571428571E-2</v>
      </c>
      <c r="O1711">
        <f t="shared" si="157"/>
        <v>21.25</v>
      </c>
      <c r="P1711" t="s">
        <v>8293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56"/>
        <v>6.7999999999999996E-3</v>
      </c>
      <c r="O1712">
        <f t="shared" si="157"/>
        <v>34</v>
      </c>
      <c r="P1712" t="s">
        <v>8293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56"/>
        <v>0.105</v>
      </c>
      <c r="O1713">
        <f t="shared" si="157"/>
        <v>525</v>
      </c>
      <c r="P1713" t="s">
        <v>8293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56"/>
        <v>0</v>
      </c>
      <c r="O1714">
        <f t="shared" si="157"/>
        <v>0</v>
      </c>
      <c r="P1714" t="s">
        <v>8293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56"/>
        <v>1.6666666666666666E-2</v>
      </c>
      <c r="O1715">
        <f t="shared" si="157"/>
        <v>50</v>
      </c>
      <c r="P1715" t="s">
        <v>8293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56"/>
        <v>7.868E-2</v>
      </c>
      <c r="O1716">
        <f t="shared" si="157"/>
        <v>115.71000000000001</v>
      </c>
      <c r="P1716" t="s">
        <v>8293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56"/>
        <v>2.2000000000000001E-3</v>
      </c>
      <c r="O1717">
        <f t="shared" si="157"/>
        <v>5.5</v>
      </c>
      <c r="P1717" t="s">
        <v>8293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56"/>
        <v>7.4999999999999997E-2</v>
      </c>
      <c r="O1718">
        <f t="shared" si="157"/>
        <v>50</v>
      </c>
      <c r="P1718" t="s">
        <v>8293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56"/>
        <v>0.42725880551301687</v>
      </c>
      <c r="O1719">
        <f t="shared" si="157"/>
        <v>34.03</v>
      </c>
      <c r="P1719" t="s">
        <v>8293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56"/>
        <v>2.142857142857143E-3</v>
      </c>
      <c r="O1720">
        <f t="shared" si="157"/>
        <v>37.5</v>
      </c>
      <c r="P1720" t="s">
        <v>8293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56"/>
        <v>8.7500000000000008E-3</v>
      </c>
      <c r="O1721">
        <f t="shared" si="157"/>
        <v>11.67</v>
      </c>
      <c r="P1721" t="s">
        <v>8293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56"/>
        <v>5.6250000000000001E-2</v>
      </c>
      <c r="O1722">
        <f t="shared" si="157"/>
        <v>28.130000000000003</v>
      </c>
      <c r="P1722" t="s">
        <v>8293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56"/>
        <v>0</v>
      </c>
      <c r="O1723">
        <f t="shared" si="157"/>
        <v>0</v>
      </c>
      <c r="P1723" t="s">
        <v>8293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56"/>
        <v>3.4722222222222224E-4</v>
      </c>
      <c r="O1724">
        <f t="shared" si="157"/>
        <v>1</v>
      </c>
      <c r="P1724" t="s">
        <v>8293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56"/>
        <v>6.5000000000000002E-2</v>
      </c>
      <c r="O1725">
        <f t="shared" si="157"/>
        <v>216.67</v>
      </c>
      <c r="P1725" t="s">
        <v>8293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56"/>
        <v>5.8333333333333336E-3</v>
      </c>
      <c r="O1726">
        <f t="shared" si="157"/>
        <v>8.75</v>
      </c>
      <c r="P1726" t="s">
        <v>8293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56"/>
        <v>0.10181818181818182</v>
      </c>
      <c r="O1727">
        <f t="shared" si="157"/>
        <v>62.23</v>
      </c>
      <c r="P1727" t="s">
        <v>8293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56"/>
        <v>0.33784615384615385</v>
      </c>
      <c r="O1728">
        <f t="shared" si="157"/>
        <v>137.25</v>
      </c>
      <c r="P1728" t="s">
        <v>8293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56"/>
        <v>3.3333333333333332E-4</v>
      </c>
      <c r="O1729">
        <f t="shared" si="157"/>
        <v>1</v>
      </c>
      <c r="P1729" t="s">
        <v>8293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si="156"/>
        <v>0.68400000000000005</v>
      </c>
      <c r="O1730">
        <f t="shared" si="157"/>
        <v>122.15</v>
      </c>
      <c r="P1730" t="s">
        <v>8293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ref="N1731:N1794" si="162">IFERROR((E1731/D1731),0)</f>
        <v>0</v>
      </c>
      <c r="O1731">
        <f t="shared" ref="O1731:O1794" si="163">IFERROR((ROUNDUP((E1731/L1731),2)),0)</f>
        <v>0</v>
      </c>
      <c r="P1731" t="s">
        <v>8293</v>
      </c>
      <c r="Q1731" t="str">
        <f t="shared" ref="Q1731:Q1794" si="164">LEFT(P1731,FIND("/",P1731)-1)</f>
        <v>music</v>
      </c>
      <c r="R1731" t="str">
        <f t="shared" ref="R1731:R1794" si="165">RIGHT(P1731,LEN(P1731)-FIND("/",P1731))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62"/>
        <v>0</v>
      </c>
      <c r="O1732">
        <f t="shared" si="163"/>
        <v>0</v>
      </c>
      <c r="P1732" t="s">
        <v>8293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62"/>
        <v>0</v>
      </c>
      <c r="O1733">
        <f t="shared" si="163"/>
        <v>0</v>
      </c>
      <c r="P1733" t="s">
        <v>8293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62"/>
        <v>0</v>
      </c>
      <c r="O1734">
        <f t="shared" si="163"/>
        <v>0</v>
      </c>
      <c r="P1734" t="s">
        <v>8293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62"/>
        <v>0</v>
      </c>
      <c r="O1735">
        <f t="shared" si="163"/>
        <v>0</v>
      </c>
      <c r="P1735" t="s">
        <v>8293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62"/>
        <v>2.2222222222222223E-4</v>
      </c>
      <c r="O1736">
        <f t="shared" si="163"/>
        <v>1</v>
      </c>
      <c r="P1736" t="s">
        <v>8293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62"/>
        <v>0.11</v>
      </c>
      <c r="O1737">
        <f t="shared" si="163"/>
        <v>55</v>
      </c>
      <c r="P1737" t="s">
        <v>8293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62"/>
        <v>7.3333333333333332E-3</v>
      </c>
      <c r="O1738">
        <f t="shared" si="163"/>
        <v>22</v>
      </c>
      <c r="P1738" t="s">
        <v>8293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62"/>
        <v>0.21249999999999999</v>
      </c>
      <c r="O1739">
        <f t="shared" si="163"/>
        <v>56.669999999999995</v>
      </c>
      <c r="P1739" t="s">
        <v>8293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62"/>
        <v>4.0000000000000001E-3</v>
      </c>
      <c r="O1740">
        <f t="shared" si="163"/>
        <v>20</v>
      </c>
      <c r="P1740" t="s">
        <v>8293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62"/>
        <v>1E-3</v>
      </c>
      <c r="O1741">
        <f t="shared" si="163"/>
        <v>1</v>
      </c>
      <c r="P1741" t="s">
        <v>8293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62"/>
        <v>0</v>
      </c>
      <c r="O1742">
        <f t="shared" si="163"/>
        <v>0</v>
      </c>
      <c r="P1742" t="s">
        <v>8293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hidden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62"/>
        <v>1.1083333333333334</v>
      </c>
      <c r="O1743">
        <f t="shared" si="163"/>
        <v>25.580000000000002</v>
      </c>
      <c r="P1743" t="s">
        <v>8285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hidden="1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62"/>
        <v>1.0874999999999999</v>
      </c>
      <c r="O1744">
        <f t="shared" si="163"/>
        <v>63.98</v>
      </c>
      <c r="P1744" t="s">
        <v>8285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hidden="1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62"/>
        <v>1.0041666666666667</v>
      </c>
      <c r="O1745">
        <f t="shared" si="163"/>
        <v>89.93</v>
      </c>
      <c r="P1745" t="s">
        <v>8285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hidden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62"/>
        <v>1.1845454545454546</v>
      </c>
      <c r="O1746">
        <f t="shared" si="163"/>
        <v>93.08</v>
      </c>
      <c r="P1746" t="s">
        <v>8285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hidden="1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62"/>
        <v>1.1401428571428571</v>
      </c>
      <c r="O1747">
        <f t="shared" si="163"/>
        <v>89.68</v>
      </c>
      <c r="P1747" t="s">
        <v>8285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.6" hidden="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62"/>
        <v>1.4810000000000001</v>
      </c>
      <c r="O1748">
        <f t="shared" si="163"/>
        <v>207.62</v>
      </c>
      <c r="P1748" t="s">
        <v>8285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hidden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62"/>
        <v>1.0495555555555556</v>
      </c>
      <c r="O1749">
        <f t="shared" si="163"/>
        <v>59.41</v>
      </c>
      <c r="P1749" t="s">
        <v>8285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hidden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62"/>
        <v>1.29948</v>
      </c>
      <c r="O1750">
        <f t="shared" si="163"/>
        <v>358.98</v>
      </c>
      <c r="P1750" t="s">
        <v>8285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hidden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62"/>
        <v>1.2348756218905472</v>
      </c>
      <c r="O1751">
        <f t="shared" si="163"/>
        <v>94.740000000000009</v>
      </c>
      <c r="P1751" t="s">
        <v>8285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hidden="1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62"/>
        <v>2.0162</v>
      </c>
      <c r="O1752">
        <f t="shared" si="163"/>
        <v>80.650000000000006</v>
      </c>
      <c r="P1752" t="s">
        <v>8285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hidden="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62"/>
        <v>1.0289999999999999</v>
      </c>
      <c r="O1753">
        <f t="shared" si="163"/>
        <v>168.69</v>
      </c>
      <c r="P1753" t="s">
        <v>8285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hidden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62"/>
        <v>2.6016666666666666</v>
      </c>
      <c r="O1754">
        <f t="shared" si="163"/>
        <v>34.69</v>
      </c>
      <c r="P1754" t="s">
        <v>8285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hidden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62"/>
        <v>1.08</v>
      </c>
      <c r="O1755">
        <f t="shared" si="163"/>
        <v>462.86</v>
      </c>
      <c r="P1755" t="s">
        <v>8285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hidden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62"/>
        <v>1.1052941176470588</v>
      </c>
      <c r="O1756">
        <f t="shared" si="163"/>
        <v>104.39</v>
      </c>
      <c r="P1756" t="s">
        <v>8285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hidden="1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62"/>
        <v>1.2</v>
      </c>
      <c r="O1757">
        <f t="shared" si="163"/>
        <v>7.5</v>
      </c>
      <c r="P1757" t="s">
        <v>8285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hidden="1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62"/>
        <v>1.0282909090909091</v>
      </c>
      <c r="O1758">
        <f t="shared" si="163"/>
        <v>47.13</v>
      </c>
      <c r="P1758" t="s">
        <v>8285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hidden="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62"/>
        <v>1.1599999999999999</v>
      </c>
      <c r="O1759">
        <f t="shared" si="163"/>
        <v>414.28999999999996</v>
      </c>
      <c r="P1759" t="s">
        <v>8285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7.6" hidden="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62"/>
        <v>1.147</v>
      </c>
      <c r="O1760">
        <f t="shared" si="163"/>
        <v>42.489999999999995</v>
      </c>
      <c r="P1760" t="s">
        <v>8285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hidden="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62"/>
        <v>1.0660000000000001</v>
      </c>
      <c r="O1761">
        <f t="shared" si="163"/>
        <v>108.78</v>
      </c>
      <c r="P1761" t="s">
        <v>8285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hidden="1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62"/>
        <v>1.6544000000000001</v>
      </c>
      <c r="O1762">
        <f t="shared" si="163"/>
        <v>81.100000000000009</v>
      </c>
      <c r="P1762" t="s">
        <v>8285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hidden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62"/>
        <v>1.55</v>
      </c>
      <c r="O1763">
        <f t="shared" si="163"/>
        <v>51.669999999999995</v>
      </c>
      <c r="P1763" t="s">
        <v>8285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8.8" hidden="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62"/>
        <v>8.85</v>
      </c>
      <c r="O1764">
        <f t="shared" si="163"/>
        <v>35.4</v>
      </c>
      <c r="P1764" t="s">
        <v>8285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7.6" hidden="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62"/>
        <v>1.0190833333333333</v>
      </c>
      <c r="O1765">
        <f t="shared" si="163"/>
        <v>103.64</v>
      </c>
      <c r="P1765" t="s">
        <v>8285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62"/>
        <v>0.19600000000000001</v>
      </c>
      <c r="O1766">
        <f t="shared" si="163"/>
        <v>55.29</v>
      </c>
      <c r="P1766" t="s">
        <v>8285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62"/>
        <v>0.59467839999999994</v>
      </c>
      <c r="O1767">
        <f t="shared" si="163"/>
        <v>72.17</v>
      </c>
      <c r="P1767" t="s">
        <v>8285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62"/>
        <v>0</v>
      </c>
      <c r="O1768">
        <f t="shared" si="163"/>
        <v>0</v>
      </c>
      <c r="P1768" t="s">
        <v>8285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62"/>
        <v>0.4572</v>
      </c>
      <c r="O1769">
        <f t="shared" si="163"/>
        <v>58.62</v>
      </c>
      <c r="P1769" t="s">
        <v>8285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62"/>
        <v>3.7400000000000003E-2</v>
      </c>
      <c r="O1770">
        <f t="shared" si="163"/>
        <v>12.47</v>
      </c>
      <c r="P1770" t="s">
        <v>8285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62"/>
        <v>2.7025E-2</v>
      </c>
      <c r="O1771">
        <f t="shared" si="163"/>
        <v>49.14</v>
      </c>
      <c r="P1771" t="s">
        <v>8285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62"/>
        <v>0.56514285714285717</v>
      </c>
      <c r="O1772">
        <f t="shared" si="163"/>
        <v>150.5</v>
      </c>
      <c r="P1772" t="s">
        <v>8285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62"/>
        <v>0.21309523809523809</v>
      </c>
      <c r="O1773">
        <f t="shared" si="163"/>
        <v>35.799999999999997</v>
      </c>
      <c r="P1773" t="s">
        <v>8285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62"/>
        <v>0.156</v>
      </c>
      <c r="O1774">
        <f t="shared" si="163"/>
        <v>45.16</v>
      </c>
      <c r="P1774" t="s">
        <v>8285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62"/>
        <v>6.2566666666666673E-2</v>
      </c>
      <c r="O1775">
        <f t="shared" si="163"/>
        <v>98.79</v>
      </c>
      <c r="P1775" t="s">
        <v>8285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62"/>
        <v>0.4592</v>
      </c>
      <c r="O1776">
        <f t="shared" si="163"/>
        <v>88.31</v>
      </c>
      <c r="P1776" t="s">
        <v>8285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62"/>
        <v>0.65101538461538466</v>
      </c>
      <c r="O1777">
        <f t="shared" si="163"/>
        <v>170.63</v>
      </c>
      <c r="P1777" t="s">
        <v>8285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62"/>
        <v>6.7000000000000004E-2</v>
      </c>
      <c r="O1778">
        <f t="shared" si="163"/>
        <v>83.75</v>
      </c>
      <c r="P1778" t="s">
        <v>8285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62"/>
        <v>0.135625</v>
      </c>
      <c r="O1779">
        <f t="shared" si="163"/>
        <v>65.099999999999994</v>
      </c>
      <c r="P1779" t="s">
        <v>8285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62"/>
        <v>1.9900000000000001E-2</v>
      </c>
      <c r="O1780">
        <f t="shared" si="163"/>
        <v>66.34</v>
      </c>
      <c r="P1780" t="s">
        <v>8285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62"/>
        <v>0.36236363636363639</v>
      </c>
      <c r="O1781">
        <f t="shared" si="163"/>
        <v>104.9</v>
      </c>
      <c r="P1781" t="s">
        <v>8285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62"/>
        <v>0.39743333333333336</v>
      </c>
      <c r="O1782">
        <f t="shared" si="163"/>
        <v>78.45</v>
      </c>
      <c r="P1782" t="s">
        <v>8285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62"/>
        <v>0.25763636363636366</v>
      </c>
      <c r="O1783">
        <f t="shared" si="163"/>
        <v>59.05</v>
      </c>
      <c r="P1783" t="s">
        <v>8285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62"/>
        <v>0.15491428571428573</v>
      </c>
      <c r="O1784">
        <f t="shared" si="163"/>
        <v>71.350000000000009</v>
      </c>
      <c r="P1784" t="s">
        <v>8285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62"/>
        <v>0.236925</v>
      </c>
      <c r="O1785">
        <f t="shared" si="163"/>
        <v>51.23</v>
      </c>
      <c r="P1785" t="s">
        <v>8285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62"/>
        <v>0.39760000000000001</v>
      </c>
      <c r="O1786">
        <f t="shared" si="163"/>
        <v>60.25</v>
      </c>
      <c r="P1786" t="s">
        <v>8285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62"/>
        <v>0.20220833333333332</v>
      </c>
      <c r="O1787">
        <f t="shared" si="163"/>
        <v>44.94</v>
      </c>
      <c r="P1787" t="s">
        <v>8285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62"/>
        <v>0.47631578947368419</v>
      </c>
      <c r="O1788">
        <f t="shared" si="163"/>
        <v>31.21</v>
      </c>
      <c r="P1788" t="s">
        <v>8285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62"/>
        <v>0.15329999999999999</v>
      </c>
      <c r="O1789">
        <f t="shared" si="163"/>
        <v>63.879999999999995</v>
      </c>
      <c r="P1789" t="s">
        <v>8285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62"/>
        <v>1.3818181818181818E-2</v>
      </c>
      <c r="O1790">
        <f t="shared" si="163"/>
        <v>19</v>
      </c>
      <c r="P1790" t="s">
        <v>8285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62"/>
        <v>5.0000000000000001E-3</v>
      </c>
      <c r="O1791">
        <f t="shared" si="163"/>
        <v>10</v>
      </c>
      <c r="P1791" t="s">
        <v>8285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62"/>
        <v>4.9575757575757579E-2</v>
      </c>
      <c r="O1792">
        <f t="shared" si="163"/>
        <v>109.07000000000001</v>
      </c>
      <c r="P1792" t="s">
        <v>8285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62"/>
        <v>3.5666666666666666E-2</v>
      </c>
      <c r="O1793">
        <f t="shared" si="163"/>
        <v>26.75</v>
      </c>
      <c r="P1793" t="s">
        <v>8285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si="162"/>
        <v>0.61124000000000001</v>
      </c>
      <c r="O1794">
        <f t="shared" si="163"/>
        <v>109.94000000000001</v>
      </c>
      <c r="P1794" t="s">
        <v>8285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ref="N1795:N1858" si="168">IFERROR((E1795/D1795),0)</f>
        <v>1.3333333333333334E-2</v>
      </c>
      <c r="O1795">
        <f t="shared" ref="O1795:O1858" si="169">IFERROR((ROUNDUP((E1795/L1795),2)),0)</f>
        <v>20</v>
      </c>
      <c r="P1795" t="s">
        <v>8285</v>
      </c>
      <c r="Q1795" t="str">
        <f t="shared" ref="Q1795:Q1858" si="170">LEFT(P1795,FIND("/",P1795)-1)</f>
        <v>photography</v>
      </c>
      <c r="R1795" t="str">
        <f t="shared" ref="R1795:R1858" si="171">RIGHT(P1795,LEN(P1795)-FIND("/",P1795))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68"/>
        <v>0.11077777777777778</v>
      </c>
      <c r="O1796">
        <f t="shared" si="169"/>
        <v>55.39</v>
      </c>
      <c r="P1796" t="s">
        <v>8285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68"/>
        <v>0.38735714285714284</v>
      </c>
      <c r="O1797">
        <f t="shared" si="169"/>
        <v>133.91</v>
      </c>
      <c r="P1797" t="s">
        <v>8285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68"/>
        <v>0.22052631578947368</v>
      </c>
      <c r="O1798">
        <f t="shared" si="169"/>
        <v>48.73</v>
      </c>
      <c r="P1798" t="s">
        <v>8285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68"/>
        <v>0.67549999999999999</v>
      </c>
      <c r="O1799">
        <f t="shared" si="169"/>
        <v>48.25</v>
      </c>
      <c r="P1799" t="s">
        <v>8285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68"/>
        <v>0.136375</v>
      </c>
      <c r="O1800">
        <f t="shared" si="169"/>
        <v>58.98</v>
      </c>
      <c r="P1800" t="s">
        <v>8285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68"/>
        <v>1.7457500000000001E-2</v>
      </c>
      <c r="O1801">
        <f t="shared" si="169"/>
        <v>11.64</v>
      </c>
      <c r="P1801" t="s">
        <v>8285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68"/>
        <v>0.20449632511889321</v>
      </c>
      <c r="O1802">
        <f t="shared" si="169"/>
        <v>83.72</v>
      </c>
      <c r="P1802" t="s">
        <v>8285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68"/>
        <v>0.13852941176470587</v>
      </c>
      <c r="O1803">
        <f t="shared" si="169"/>
        <v>63.65</v>
      </c>
      <c r="P1803" t="s">
        <v>8285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68"/>
        <v>0.48485714285714288</v>
      </c>
      <c r="O1804">
        <f t="shared" si="169"/>
        <v>94.28</v>
      </c>
      <c r="P1804" t="s">
        <v>8285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68"/>
        <v>0.308</v>
      </c>
      <c r="O1805">
        <f t="shared" si="169"/>
        <v>71.87</v>
      </c>
      <c r="P1805" t="s">
        <v>8285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68"/>
        <v>0.35174193548387095</v>
      </c>
      <c r="O1806">
        <f t="shared" si="169"/>
        <v>104.85000000000001</v>
      </c>
      <c r="P1806" t="s">
        <v>8285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68"/>
        <v>0.36404444444444445</v>
      </c>
      <c r="O1807">
        <f t="shared" si="169"/>
        <v>67.14</v>
      </c>
      <c r="P1807" t="s">
        <v>8285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68"/>
        <v>2.955E-2</v>
      </c>
      <c r="O1808">
        <f t="shared" si="169"/>
        <v>73.88000000000001</v>
      </c>
      <c r="P1808" t="s">
        <v>8285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68"/>
        <v>0.1106</v>
      </c>
      <c r="O1809">
        <f t="shared" si="169"/>
        <v>69.13000000000001</v>
      </c>
      <c r="P1809" t="s">
        <v>8285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68"/>
        <v>0.41407142857142859</v>
      </c>
      <c r="O1810">
        <f t="shared" si="169"/>
        <v>120.78</v>
      </c>
      <c r="P1810" t="s">
        <v>8285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68"/>
        <v>0.10857142857142857</v>
      </c>
      <c r="O1811">
        <f t="shared" si="169"/>
        <v>42.23</v>
      </c>
      <c r="P1811" t="s">
        <v>8285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68"/>
        <v>3.3333333333333333E-2</v>
      </c>
      <c r="O1812">
        <f t="shared" si="169"/>
        <v>7.5</v>
      </c>
      <c r="P1812" t="s">
        <v>8285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68"/>
        <v>7.407407407407407E-4</v>
      </c>
      <c r="O1813">
        <f t="shared" si="169"/>
        <v>1.54</v>
      </c>
      <c r="P1813" t="s">
        <v>8285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68"/>
        <v>0.13307692307692306</v>
      </c>
      <c r="O1814">
        <f t="shared" si="169"/>
        <v>37.61</v>
      </c>
      <c r="P1814" t="s">
        <v>8285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68"/>
        <v>0</v>
      </c>
      <c r="O1815">
        <f t="shared" si="169"/>
        <v>0</v>
      </c>
      <c r="P1815" t="s">
        <v>8285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68"/>
        <v>0.49183333333333334</v>
      </c>
      <c r="O1816">
        <f t="shared" si="169"/>
        <v>42.16</v>
      </c>
      <c r="P1816" t="s">
        <v>8285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68"/>
        <v>0</v>
      </c>
      <c r="O1817">
        <f t="shared" si="169"/>
        <v>0</v>
      </c>
      <c r="P1817" t="s">
        <v>8285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68"/>
        <v>2.036E-2</v>
      </c>
      <c r="O1818">
        <f t="shared" si="169"/>
        <v>84.84</v>
      </c>
      <c r="P1818" t="s">
        <v>8285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68"/>
        <v>0.52327777777777773</v>
      </c>
      <c r="O1819">
        <f t="shared" si="169"/>
        <v>94.19</v>
      </c>
      <c r="P1819" t="s">
        <v>8285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68"/>
        <v>0</v>
      </c>
      <c r="O1820">
        <f t="shared" si="169"/>
        <v>0</v>
      </c>
      <c r="P1820" t="s">
        <v>8285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68"/>
        <v>2.0833333333333332E-2</v>
      </c>
      <c r="O1821">
        <f t="shared" si="169"/>
        <v>6.25</v>
      </c>
      <c r="P1821" t="s">
        <v>8285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68"/>
        <v>6.565384615384616E-2</v>
      </c>
      <c r="O1822">
        <f t="shared" si="169"/>
        <v>213.38</v>
      </c>
      <c r="P1822" t="s">
        <v>8285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hidden="1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68"/>
        <v>1.3489</v>
      </c>
      <c r="O1823">
        <f t="shared" si="169"/>
        <v>59.169999999999995</v>
      </c>
      <c r="P1823" t="s">
        <v>8276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hidden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68"/>
        <v>1</v>
      </c>
      <c r="O1824">
        <f t="shared" si="169"/>
        <v>27.28</v>
      </c>
      <c r="P1824" t="s">
        <v>8276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hidden="1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68"/>
        <v>1.1585714285714286</v>
      </c>
      <c r="O1825">
        <f t="shared" si="169"/>
        <v>24.580000000000002</v>
      </c>
      <c r="P1825" t="s">
        <v>8276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68"/>
        <v>1.0006666666666666</v>
      </c>
      <c r="O1826">
        <f t="shared" si="169"/>
        <v>75.05</v>
      </c>
      <c r="P1826" t="s">
        <v>8276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hidden="1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68"/>
        <v>1.0505</v>
      </c>
      <c r="O1827">
        <f t="shared" si="169"/>
        <v>42.02</v>
      </c>
      <c r="P1827" t="s">
        <v>8276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hidden="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68"/>
        <v>1.01</v>
      </c>
      <c r="O1828">
        <f t="shared" si="169"/>
        <v>53.16</v>
      </c>
      <c r="P1828" t="s">
        <v>8276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hidden="1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68"/>
        <v>1.0066250000000001</v>
      </c>
      <c r="O1829">
        <f t="shared" si="169"/>
        <v>83.89</v>
      </c>
      <c r="P1829" t="s">
        <v>8276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7.6" hidden="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68"/>
        <v>1.0016</v>
      </c>
      <c r="O1830">
        <f t="shared" si="169"/>
        <v>417.34</v>
      </c>
      <c r="P1830" t="s">
        <v>8276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hidden="1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68"/>
        <v>1.6668333333333334</v>
      </c>
      <c r="O1831">
        <f t="shared" si="169"/>
        <v>75.77000000000001</v>
      </c>
      <c r="P1831" t="s">
        <v>8276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hidden="1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68"/>
        <v>1.0153333333333334</v>
      </c>
      <c r="O1832">
        <f t="shared" si="169"/>
        <v>67.39</v>
      </c>
      <c r="P1832" t="s">
        <v>8276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hidden="1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68"/>
        <v>1.03</v>
      </c>
      <c r="O1833">
        <f t="shared" si="169"/>
        <v>73.58</v>
      </c>
      <c r="P1833" t="s">
        <v>8276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hidden="1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68"/>
        <v>1.4285714285714286</v>
      </c>
      <c r="O1834">
        <f t="shared" si="169"/>
        <v>25</v>
      </c>
      <c r="P1834" t="s">
        <v>8276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hidden="1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68"/>
        <v>2.625</v>
      </c>
      <c r="O1835">
        <f t="shared" si="169"/>
        <v>42</v>
      </c>
      <c r="P1835" t="s">
        <v>8276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hidden="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68"/>
        <v>1.1805000000000001</v>
      </c>
      <c r="O1836">
        <f t="shared" si="169"/>
        <v>131.16999999999999</v>
      </c>
      <c r="P1836" t="s">
        <v>8276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hidden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68"/>
        <v>1.04</v>
      </c>
      <c r="O1837">
        <f t="shared" si="169"/>
        <v>47.28</v>
      </c>
      <c r="P1837" t="s">
        <v>8276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8.8" hidden="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68"/>
        <v>2.0034000000000001</v>
      </c>
      <c r="O1838">
        <f t="shared" si="169"/>
        <v>182.13</v>
      </c>
      <c r="P1838" t="s">
        <v>8276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7.6" hidden="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68"/>
        <v>3.0683333333333334</v>
      </c>
      <c r="O1839">
        <f t="shared" si="169"/>
        <v>61.37</v>
      </c>
      <c r="P1839" t="s">
        <v>8276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hidden="1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68"/>
        <v>1.00149</v>
      </c>
      <c r="O1840">
        <f t="shared" si="169"/>
        <v>35.769999999999996</v>
      </c>
      <c r="P1840" t="s">
        <v>8276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hidden="1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68"/>
        <v>2.0529999999999999</v>
      </c>
      <c r="O1841">
        <f t="shared" si="169"/>
        <v>45.629999999999995</v>
      </c>
      <c r="P1841" t="s">
        <v>8276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hidden="1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68"/>
        <v>1.0888888888888888</v>
      </c>
      <c r="O1842">
        <f t="shared" si="169"/>
        <v>75.39</v>
      </c>
      <c r="P1842" t="s">
        <v>8276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hidden="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68"/>
        <v>1.0175000000000001</v>
      </c>
      <c r="O1843">
        <f t="shared" si="169"/>
        <v>50.879999999999995</v>
      </c>
      <c r="P1843" t="s">
        <v>8276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hidden="1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68"/>
        <v>1.2524999999999999</v>
      </c>
      <c r="O1844">
        <f t="shared" si="169"/>
        <v>119.29</v>
      </c>
      <c r="P1844" t="s">
        <v>8276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7.6" hidden="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68"/>
        <v>1.2400610000000001</v>
      </c>
      <c r="O1845">
        <f t="shared" si="169"/>
        <v>92.550000000000011</v>
      </c>
      <c r="P1845" t="s">
        <v>8276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hidden="1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68"/>
        <v>1.014</v>
      </c>
      <c r="O1846">
        <f t="shared" si="169"/>
        <v>76.05</v>
      </c>
      <c r="P1846" t="s">
        <v>8276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hidden="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68"/>
        <v>1</v>
      </c>
      <c r="O1847">
        <f t="shared" si="169"/>
        <v>52.64</v>
      </c>
      <c r="P1847" t="s">
        <v>8276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hidden="1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68"/>
        <v>1.3792666666666666</v>
      </c>
      <c r="O1848">
        <f t="shared" si="169"/>
        <v>99</v>
      </c>
      <c r="P1848" t="s">
        <v>8276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7.6" hidden="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68"/>
        <v>1.2088000000000001</v>
      </c>
      <c r="O1849">
        <f t="shared" si="169"/>
        <v>79.53</v>
      </c>
      <c r="P1849" t="s">
        <v>8276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hidden="1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68"/>
        <v>1.0736666666666668</v>
      </c>
      <c r="O1850">
        <f t="shared" si="169"/>
        <v>134.20999999999998</v>
      </c>
      <c r="P1850" t="s">
        <v>8276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hidden="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68"/>
        <v>1.0033333333333334</v>
      </c>
      <c r="O1851">
        <f t="shared" si="169"/>
        <v>37.629999999999995</v>
      </c>
      <c r="P1851" t="s">
        <v>8276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hidden="1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68"/>
        <v>1.0152222222222222</v>
      </c>
      <c r="O1852">
        <f t="shared" si="169"/>
        <v>51.05</v>
      </c>
      <c r="P1852" t="s">
        <v>8276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hidden="1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68"/>
        <v>1.0007692307692309</v>
      </c>
      <c r="O1853">
        <f t="shared" si="169"/>
        <v>50.04</v>
      </c>
      <c r="P1853" t="s">
        <v>8276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hidden="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68"/>
        <v>1.1696666666666666</v>
      </c>
      <c r="O1854">
        <f t="shared" si="169"/>
        <v>133.94</v>
      </c>
      <c r="P1854" t="s">
        <v>8276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hidden="1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68"/>
        <v>1.01875</v>
      </c>
      <c r="O1855">
        <f t="shared" si="169"/>
        <v>58.22</v>
      </c>
      <c r="P1855" t="s">
        <v>8276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hidden="1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68"/>
        <v>1.0212366666666666</v>
      </c>
      <c r="O1856">
        <f t="shared" si="169"/>
        <v>88.04</v>
      </c>
      <c r="P1856" t="s">
        <v>8276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hidden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68"/>
        <v>1.5405897142857143</v>
      </c>
      <c r="O1857">
        <f t="shared" si="169"/>
        <v>70.58</v>
      </c>
      <c r="P1857" t="s">
        <v>8276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7.6" hidden="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si="168"/>
        <v>1.0125</v>
      </c>
      <c r="O1858">
        <f t="shared" si="169"/>
        <v>53.29</v>
      </c>
      <c r="P1858" t="s">
        <v>8276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hidden="1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ref="N1859:N1922" si="174">IFERROR((E1859/D1859),0)</f>
        <v>1</v>
      </c>
      <c r="O1859">
        <f t="shared" ref="O1859:O1922" si="175">IFERROR((ROUNDUP((E1859/L1859),2)),0)</f>
        <v>136.37</v>
      </c>
      <c r="P1859" t="s">
        <v>8276</v>
      </c>
      <c r="Q1859" t="str">
        <f t="shared" ref="Q1859:Q1922" si="176">LEFT(P1859,FIND("/",P1859)-1)</f>
        <v>music</v>
      </c>
      <c r="R1859" t="str">
        <f t="shared" ref="R1859:R1922" si="177">RIGHT(P1859,LEN(P1859)-FIND("/",P1859))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 hidden="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74"/>
        <v>1.0874800874800874</v>
      </c>
      <c r="O1860">
        <f t="shared" si="175"/>
        <v>40.549999999999997</v>
      </c>
      <c r="P1860" t="s">
        <v>8276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hidden="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74"/>
        <v>1.3183333333333334</v>
      </c>
      <c r="O1861">
        <f t="shared" si="175"/>
        <v>70.63000000000001</v>
      </c>
      <c r="P1861" t="s">
        <v>8276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hidden="1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74"/>
        <v>1.3346666666666667</v>
      </c>
      <c r="O1862">
        <f t="shared" si="175"/>
        <v>52.69</v>
      </c>
      <c r="P1862" t="s">
        <v>8276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74"/>
        <v>0</v>
      </c>
      <c r="O1863">
        <f t="shared" si="175"/>
        <v>0</v>
      </c>
      <c r="P1863" t="s">
        <v>8283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74"/>
        <v>8.0833333333333326E-2</v>
      </c>
      <c r="O1864">
        <f t="shared" si="175"/>
        <v>90.940000000000012</v>
      </c>
      <c r="P1864" t="s">
        <v>8283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74"/>
        <v>4.0000000000000001E-3</v>
      </c>
      <c r="O1865">
        <f t="shared" si="175"/>
        <v>5</v>
      </c>
      <c r="P1865" t="s">
        <v>8283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74"/>
        <v>0.42892307692307691</v>
      </c>
      <c r="O1866">
        <f t="shared" si="175"/>
        <v>58.089999999999996</v>
      </c>
      <c r="P1866" t="s">
        <v>8283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74"/>
        <v>3.6363636363636364E-5</v>
      </c>
      <c r="O1867">
        <f t="shared" si="175"/>
        <v>2</v>
      </c>
      <c r="P1867" t="s">
        <v>8283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74"/>
        <v>5.0000000000000001E-3</v>
      </c>
      <c r="O1868">
        <f t="shared" si="175"/>
        <v>62.5</v>
      </c>
      <c r="P1868" t="s">
        <v>8283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74"/>
        <v>5.0000000000000001E-4</v>
      </c>
      <c r="O1869">
        <f t="shared" si="175"/>
        <v>10</v>
      </c>
      <c r="P1869" t="s">
        <v>8283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74"/>
        <v>4.8680000000000001E-2</v>
      </c>
      <c r="O1870">
        <f t="shared" si="175"/>
        <v>71.59</v>
      </c>
      <c r="P1870" t="s">
        <v>8283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74"/>
        <v>0</v>
      </c>
      <c r="O1871">
        <f t="shared" si="175"/>
        <v>0</v>
      </c>
      <c r="P1871" t="s">
        <v>8283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74"/>
        <v>0.10314285714285715</v>
      </c>
      <c r="O1872">
        <f t="shared" si="175"/>
        <v>32.82</v>
      </c>
      <c r="P1872" t="s">
        <v>8283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74"/>
        <v>0.7178461538461538</v>
      </c>
      <c r="O1873">
        <f t="shared" si="175"/>
        <v>49.12</v>
      </c>
      <c r="P1873" t="s">
        <v>8283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74"/>
        <v>1.06E-2</v>
      </c>
      <c r="O1874">
        <f t="shared" si="175"/>
        <v>16.310000000000002</v>
      </c>
      <c r="P1874" t="s">
        <v>8283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74"/>
        <v>4.4999999999999997E-3</v>
      </c>
      <c r="O1875">
        <f t="shared" si="175"/>
        <v>18</v>
      </c>
      <c r="P1875" t="s">
        <v>8283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74"/>
        <v>1.6249999999999999E-4</v>
      </c>
      <c r="O1876">
        <f t="shared" si="175"/>
        <v>13</v>
      </c>
      <c r="P1876" t="s">
        <v>8283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74"/>
        <v>5.1000000000000004E-3</v>
      </c>
      <c r="O1877">
        <f t="shared" si="175"/>
        <v>17</v>
      </c>
      <c r="P1877" t="s">
        <v>8283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74"/>
        <v>0</v>
      </c>
      <c r="O1878">
        <f t="shared" si="175"/>
        <v>0</v>
      </c>
      <c r="P1878" t="s">
        <v>8283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74"/>
        <v>0</v>
      </c>
      <c r="O1879">
        <f t="shared" si="175"/>
        <v>0</v>
      </c>
      <c r="P1879" t="s">
        <v>8283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74"/>
        <v>0</v>
      </c>
      <c r="O1880">
        <f t="shared" si="175"/>
        <v>0</v>
      </c>
      <c r="P1880" t="s">
        <v>8283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74"/>
        <v>1.1999999999999999E-3</v>
      </c>
      <c r="O1881">
        <f t="shared" si="175"/>
        <v>3</v>
      </c>
      <c r="P1881" t="s">
        <v>8283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74"/>
        <v>0.20080000000000001</v>
      </c>
      <c r="O1882">
        <f t="shared" si="175"/>
        <v>41.839999999999996</v>
      </c>
      <c r="P1882" t="s">
        <v>8283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hidden="1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74"/>
        <v>1.726845</v>
      </c>
      <c r="O1883">
        <f t="shared" si="175"/>
        <v>49.339999999999996</v>
      </c>
      <c r="P1883" t="s">
        <v>8279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hidden="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74"/>
        <v>1.008955223880597</v>
      </c>
      <c r="O1884">
        <f t="shared" si="175"/>
        <v>41.73</v>
      </c>
      <c r="P1884" t="s">
        <v>8279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hidden="1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74"/>
        <v>1.0480480480480481</v>
      </c>
      <c r="O1885">
        <f t="shared" si="175"/>
        <v>32.72</v>
      </c>
      <c r="P1885" t="s">
        <v>8279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hidden="1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74"/>
        <v>1.351</v>
      </c>
      <c r="O1886">
        <f t="shared" si="175"/>
        <v>51.97</v>
      </c>
      <c r="P1886" t="s">
        <v>8279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hidden="1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74"/>
        <v>1.1632786885245903</v>
      </c>
      <c r="O1887">
        <f t="shared" si="175"/>
        <v>50.69</v>
      </c>
      <c r="P1887" t="s">
        <v>8279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hidden="1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74"/>
        <v>1.0208333333333333</v>
      </c>
      <c r="O1888">
        <f t="shared" si="175"/>
        <v>42.25</v>
      </c>
      <c r="P1888" t="s">
        <v>8279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hidden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74"/>
        <v>1.1116666666666666</v>
      </c>
      <c r="O1889">
        <f t="shared" si="175"/>
        <v>416.88</v>
      </c>
      <c r="P1889" t="s">
        <v>8279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7.6" hidden="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74"/>
        <v>1.6608000000000001</v>
      </c>
      <c r="O1890">
        <f t="shared" si="175"/>
        <v>46.66</v>
      </c>
      <c r="P1890" t="s">
        <v>8279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hidden="1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74"/>
        <v>1.0660000000000001</v>
      </c>
      <c r="O1891">
        <f t="shared" si="175"/>
        <v>48.46</v>
      </c>
      <c r="P1891" t="s">
        <v>8279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hidden="1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74"/>
        <v>1.4458441666666668</v>
      </c>
      <c r="O1892">
        <f t="shared" si="175"/>
        <v>70.53</v>
      </c>
      <c r="P1892" t="s">
        <v>8279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hidden="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74"/>
        <v>1.0555000000000001</v>
      </c>
      <c r="O1893">
        <f t="shared" si="175"/>
        <v>87.960000000000008</v>
      </c>
      <c r="P1893" t="s">
        <v>8279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hidden="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74"/>
        <v>1.3660000000000001</v>
      </c>
      <c r="O1894">
        <f t="shared" si="175"/>
        <v>26.270000000000003</v>
      </c>
      <c r="P1894" t="s">
        <v>8279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hidden="1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74"/>
        <v>1.04</v>
      </c>
      <c r="O1895">
        <f t="shared" si="175"/>
        <v>57.78</v>
      </c>
      <c r="P1895" t="s">
        <v>8279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hidden="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74"/>
        <v>1.145</v>
      </c>
      <c r="O1896">
        <f t="shared" si="175"/>
        <v>57.25</v>
      </c>
      <c r="P1896" t="s">
        <v>8279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.6" hidden="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74"/>
        <v>1.0171957671957672</v>
      </c>
      <c r="O1897">
        <f t="shared" si="175"/>
        <v>196.35</v>
      </c>
      <c r="P1897" t="s">
        <v>8279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hidden="1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74"/>
        <v>1.2394678492239468</v>
      </c>
      <c r="O1898">
        <f t="shared" si="175"/>
        <v>43</v>
      </c>
      <c r="P1898" t="s">
        <v>8279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hidden="1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74"/>
        <v>1.0245669291338582</v>
      </c>
      <c r="O1899">
        <f t="shared" si="175"/>
        <v>35.559999999999995</v>
      </c>
      <c r="P1899" t="s">
        <v>8279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hidden="1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74"/>
        <v>1.4450000000000001</v>
      </c>
      <c r="O1900">
        <f t="shared" si="175"/>
        <v>68.81</v>
      </c>
      <c r="P1900" t="s">
        <v>8279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hidden="1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74"/>
        <v>1.3333333333333333</v>
      </c>
      <c r="O1901">
        <f t="shared" si="175"/>
        <v>28.580000000000002</v>
      </c>
      <c r="P1901" t="s">
        <v>8279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7.6" hidden="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74"/>
        <v>1.0936440000000001</v>
      </c>
      <c r="O1902">
        <f t="shared" si="175"/>
        <v>50.64</v>
      </c>
      <c r="P1902" t="s">
        <v>8279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74"/>
        <v>2.696969696969697E-2</v>
      </c>
      <c r="O1903">
        <f t="shared" si="175"/>
        <v>106.8</v>
      </c>
      <c r="P1903" t="s">
        <v>8294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74"/>
        <v>1.2E-2</v>
      </c>
      <c r="O1904">
        <f t="shared" si="175"/>
        <v>4</v>
      </c>
      <c r="P1904" t="s">
        <v>8294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74"/>
        <v>0.46600000000000003</v>
      </c>
      <c r="O1905">
        <f t="shared" si="175"/>
        <v>34.1</v>
      </c>
      <c r="P1905" t="s">
        <v>8294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74"/>
        <v>1E-3</v>
      </c>
      <c r="O1906">
        <f t="shared" si="175"/>
        <v>25</v>
      </c>
      <c r="P1906" t="s">
        <v>8294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74"/>
        <v>1.6800000000000001E-3</v>
      </c>
      <c r="O1907">
        <f t="shared" si="175"/>
        <v>10.5</v>
      </c>
      <c r="P1907" t="s">
        <v>8294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74"/>
        <v>0.42759999999999998</v>
      </c>
      <c r="O1908">
        <f t="shared" si="175"/>
        <v>215.95999999999998</v>
      </c>
      <c r="P1908" t="s">
        <v>8294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74"/>
        <v>2.8333333333333335E-3</v>
      </c>
      <c r="O1909">
        <f t="shared" si="175"/>
        <v>21.25</v>
      </c>
      <c r="P1909" t="s">
        <v>8294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74"/>
        <v>1.7319999999999999E-2</v>
      </c>
      <c r="O1910">
        <f t="shared" si="175"/>
        <v>108.25</v>
      </c>
      <c r="P1910" t="s">
        <v>8294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74"/>
        <v>0.14111428571428572</v>
      </c>
      <c r="O1911">
        <f t="shared" si="175"/>
        <v>129.97999999999999</v>
      </c>
      <c r="P1911" t="s">
        <v>8294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74"/>
        <v>0.39395294117647056</v>
      </c>
      <c r="O1912">
        <f t="shared" si="175"/>
        <v>117.5</v>
      </c>
      <c r="P1912" t="s">
        <v>8294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74"/>
        <v>2.3529411764705883E-4</v>
      </c>
      <c r="O1913">
        <f t="shared" si="175"/>
        <v>10</v>
      </c>
      <c r="P1913" t="s">
        <v>8294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74"/>
        <v>0.59299999999999997</v>
      </c>
      <c r="O1914">
        <f t="shared" si="175"/>
        <v>70.600000000000009</v>
      </c>
      <c r="P1914" t="s">
        <v>8294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74"/>
        <v>1.3270833333333334E-2</v>
      </c>
      <c r="O1915">
        <f t="shared" si="175"/>
        <v>24.5</v>
      </c>
      <c r="P1915" t="s">
        <v>8294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74"/>
        <v>9.0090090090090086E-2</v>
      </c>
      <c r="O1916">
        <f t="shared" si="175"/>
        <v>30</v>
      </c>
      <c r="P1916" t="s">
        <v>8294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74"/>
        <v>1.6E-2</v>
      </c>
      <c r="O1917">
        <f t="shared" si="175"/>
        <v>2</v>
      </c>
      <c r="P1917" t="s">
        <v>8294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74"/>
        <v>5.1000000000000004E-3</v>
      </c>
      <c r="O1918">
        <f t="shared" si="175"/>
        <v>17</v>
      </c>
      <c r="P1918" t="s">
        <v>8294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74"/>
        <v>0.52570512820512816</v>
      </c>
      <c r="O1919">
        <f t="shared" si="175"/>
        <v>2928.9300000000003</v>
      </c>
      <c r="P1919" t="s">
        <v>8294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74"/>
        <v>1.04E-2</v>
      </c>
      <c r="O1920">
        <f t="shared" si="175"/>
        <v>28.89</v>
      </c>
      <c r="P1920" t="s">
        <v>8294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74"/>
        <v>0.47399999999999998</v>
      </c>
      <c r="O1921">
        <f t="shared" si="175"/>
        <v>29.630000000000003</v>
      </c>
      <c r="P1921" t="s">
        <v>8294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si="174"/>
        <v>0.43030000000000002</v>
      </c>
      <c r="O1922">
        <f t="shared" si="175"/>
        <v>40.989999999999995</v>
      </c>
      <c r="P1922" t="s">
        <v>8294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hidden="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ref="N1923:N1986" si="180">IFERROR((E1923/D1923),0)</f>
        <v>1.3680000000000001</v>
      </c>
      <c r="O1923">
        <f t="shared" ref="O1923:O1986" si="181">IFERROR((ROUNDUP((E1923/L1923),2)),0)</f>
        <v>54</v>
      </c>
      <c r="P1923" t="s">
        <v>8279</v>
      </c>
      <c r="Q1923" t="str">
        <f t="shared" ref="Q1923:Q1986" si="182">LEFT(P1923,FIND("/",P1923)-1)</f>
        <v>music</v>
      </c>
      <c r="R1923" t="str">
        <f t="shared" ref="R1923:R1986" si="183">RIGHT(P1923,LEN(P1923)-FIND("/",P1923))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hidden="1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80"/>
        <v>1.1555</v>
      </c>
      <c r="O1924">
        <f t="shared" si="181"/>
        <v>36.11</v>
      </c>
      <c r="P1924" t="s">
        <v>8279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hidden="1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80"/>
        <v>2.4079999999999999</v>
      </c>
      <c r="O1925">
        <f t="shared" si="181"/>
        <v>23.16</v>
      </c>
      <c r="P1925" t="s">
        <v>8279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hidden="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80"/>
        <v>1.1439999999999999</v>
      </c>
      <c r="O1926">
        <f t="shared" si="181"/>
        <v>104</v>
      </c>
      <c r="P1926" t="s">
        <v>8279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2" hidden="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80"/>
        <v>1.1033333333333333</v>
      </c>
      <c r="O1927">
        <f t="shared" si="181"/>
        <v>31.830000000000002</v>
      </c>
      <c r="P1927" t="s">
        <v>8279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hidden="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80"/>
        <v>1.9537933333333333</v>
      </c>
      <c r="O1928">
        <f t="shared" si="181"/>
        <v>27.39</v>
      </c>
      <c r="P1928" t="s">
        <v>8279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80"/>
        <v>1.0333333333333334</v>
      </c>
      <c r="O1929">
        <f t="shared" si="181"/>
        <v>56.37</v>
      </c>
      <c r="P1929" t="s">
        <v>8279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hidden="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80"/>
        <v>1.031372549019608</v>
      </c>
      <c r="O1930">
        <f t="shared" si="181"/>
        <v>77.36</v>
      </c>
      <c r="P1930" t="s">
        <v>8279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hidden="1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80"/>
        <v>1.003125</v>
      </c>
      <c r="O1931">
        <f t="shared" si="181"/>
        <v>42.8</v>
      </c>
      <c r="P1931" t="s">
        <v>8279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hidden="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80"/>
        <v>1.27</v>
      </c>
      <c r="O1932">
        <f t="shared" si="181"/>
        <v>48.85</v>
      </c>
      <c r="P1932" t="s">
        <v>8279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hidden="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80"/>
        <v>1.20601</v>
      </c>
      <c r="O1933">
        <f t="shared" si="181"/>
        <v>48.25</v>
      </c>
      <c r="P1933" t="s">
        <v>8279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7.6" hidden="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80"/>
        <v>1.0699047619047619</v>
      </c>
      <c r="O1934">
        <f t="shared" si="181"/>
        <v>70.22</v>
      </c>
      <c r="P1934" t="s">
        <v>8279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hidden="1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80"/>
        <v>1.7243333333333333</v>
      </c>
      <c r="O1935">
        <f t="shared" si="181"/>
        <v>94.06</v>
      </c>
      <c r="P1935" t="s">
        <v>8279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hidden="1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80"/>
        <v>1.2362</v>
      </c>
      <c r="O1936">
        <f t="shared" si="181"/>
        <v>80.28</v>
      </c>
      <c r="P1936" t="s">
        <v>8279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hidden="1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80"/>
        <v>1.0840000000000001</v>
      </c>
      <c r="O1937">
        <f t="shared" si="181"/>
        <v>54.2</v>
      </c>
      <c r="P1937" t="s">
        <v>8279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hidden="1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80"/>
        <v>1.1652013333333333</v>
      </c>
      <c r="O1938">
        <f t="shared" si="181"/>
        <v>60.269999999999996</v>
      </c>
      <c r="P1938" t="s">
        <v>8279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hidden="1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80"/>
        <v>1.8724499999999999</v>
      </c>
      <c r="O1939">
        <f t="shared" si="181"/>
        <v>38.75</v>
      </c>
      <c r="P1939" t="s">
        <v>8279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hidden="1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80"/>
        <v>1.1593333333333333</v>
      </c>
      <c r="O1940">
        <f t="shared" si="181"/>
        <v>152.54999999999998</v>
      </c>
      <c r="P1940" t="s">
        <v>8279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7.6" hidden="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80"/>
        <v>1.107</v>
      </c>
      <c r="O1941">
        <f t="shared" si="181"/>
        <v>115.32000000000001</v>
      </c>
      <c r="P1941" t="s">
        <v>8279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hidden="1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80"/>
        <v>1.7092307692307693</v>
      </c>
      <c r="O1942">
        <f t="shared" si="181"/>
        <v>35.839999999999996</v>
      </c>
      <c r="P1942" t="s">
        <v>8279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hidden="1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80"/>
        <v>1.2611835600000001</v>
      </c>
      <c r="O1943">
        <f t="shared" si="181"/>
        <v>64.58</v>
      </c>
      <c r="P1943" t="s">
        <v>8295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hidden="1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80"/>
        <v>1.3844033333333334</v>
      </c>
      <c r="O1944">
        <f t="shared" si="181"/>
        <v>87.440000000000012</v>
      </c>
      <c r="P1944" t="s">
        <v>8295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hidden="1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80"/>
        <v>17.052499999999998</v>
      </c>
      <c r="O1945">
        <f t="shared" si="181"/>
        <v>68.820000000000007</v>
      </c>
      <c r="P1945" t="s">
        <v>8295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hidden="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80"/>
        <v>7.8805550000000002</v>
      </c>
      <c r="O1946">
        <f t="shared" si="181"/>
        <v>176.20999999999998</v>
      </c>
      <c r="P1946" t="s">
        <v>8295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hidden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80"/>
        <v>3.4801799999999998</v>
      </c>
      <c r="O1947">
        <f t="shared" si="181"/>
        <v>511.8</v>
      </c>
      <c r="P1947" t="s">
        <v>8295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hidden="1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80"/>
        <v>1.4974666666666667</v>
      </c>
      <c r="O1948">
        <f t="shared" si="181"/>
        <v>160.44999999999999</v>
      </c>
      <c r="P1948" t="s">
        <v>8295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hidden="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80"/>
        <v>1.0063375000000001</v>
      </c>
      <c r="O1949">
        <f t="shared" si="181"/>
        <v>35.01</v>
      </c>
      <c r="P1949" t="s">
        <v>8295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hidden="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80"/>
        <v>8.0021100000000001</v>
      </c>
      <c r="O1950">
        <f t="shared" si="181"/>
        <v>188.51</v>
      </c>
      <c r="P1950" t="s">
        <v>8295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hidden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80"/>
        <v>1.0600260000000001</v>
      </c>
      <c r="O1951">
        <f t="shared" si="181"/>
        <v>56.21</v>
      </c>
      <c r="P1951" t="s">
        <v>8295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hidden="1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80"/>
        <v>2.0051866666666669</v>
      </c>
      <c r="O1952">
        <f t="shared" si="181"/>
        <v>51.309999999999995</v>
      </c>
      <c r="P1952" t="s">
        <v>8295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hidden="1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80"/>
        <v>2.1244399999999999</v>
      </c>
      <c r="O1953">
        <f t="shared" si="181"/>
        <v>127.37</v>
      </c>
      <c r="P1953" t="s">
        <v>8295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hidden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80"/>
        <v>1.9847237142857144</v>
      </c>
      <c r="O1954">
        <f t="shared" si="181"/>
        <v>101.86</v>
      </c>
      <c r="P1954" t="s">
        <v>8295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hidden="1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80"/>
        <v>2.2594666666666665</v>
      </c>
      <c r="O1955">
        <f t="shared" si="181"/>
        <v>230.56</v>
      </c>
      <c r="P1955" t="s">
        <v>8295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hidden="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80"/>
        <v>6.9894800000000004</v>
      </c>
      <c r="O1956">
        <f t="shared" si="181"/>
        <v>842.11</v>
      </c>
      <c r="P1956" t="s">
        <v>8295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hidden="1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80"/>
        <v>3.9859528571428569</v>
      </c>
      <c r="O1957">
        <f t="shared" si="181"/>
        <v>577.28</v>
      </c>
      <c r="P1957" t="s">
        <v>8295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hidden="1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80"/>
        <v>2.9403333333333332</v>
      </c>
      <c r="O1958">
        <f t="shared" si="181"/>
        <v>483.34999999999997</v>
      </c>
      <c r="P1958" t="s">
        <v>8295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hidden="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80"/>
        <v>1.6750470000000002</v>
      </c>
      <c r="O1959">
        <f t="shared" si="181"/>
        <v>76.14</v>
      </c>
      <c r="P1959" t="s">
        <v>8295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hidden="1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80"/>
        <v>14.355717142857143</v>
      </c>
      <c r="O1960">
        <f t="shared" si="181"/>
        <v>74.11</v>
      </c>
      <c r="P1960" t="s">
        <v>8295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7.6" hidden="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80"/>
        <v>1.5673440000000001</v>
      </c>
      <c r="O1961">
        <f t="shared" si="181"/>
        <v>36.97</v>
      </c>
      <c r="P1961" t="s">
        <v>8295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hidden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80"/>
        <v>1.1790285714285715</v>
      </c>
      <c r="O1962">
        <f t="shared" si="181"/>
        <v>2500.9700000000003</v>
      </c>
      <c r="P1962" t="s">
        <v>8295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hidden="1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80"/>
        <v>11.053811999999999</v>
      </c>
      <c r="O1963">
        <f t="shared" si="181"/>
        <v>67.7</v>
      </c>
      <c r="P1963" t="s">
        <v>8295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hidden="1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80"/>
        <v>1.9292499999999999</v>
      </c>
      <c r="O1964">
        <f t="shared" si="181"/>
        <v>63.05</v>
      </c>
      <c r="P1964" t="s">
        <v>8295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hidden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80"/>
        <v>1.268842105263158</v>
      </c>
      <c r="O1965">
        <f t="shared" si="181"/>
        <v>117.6</v>
      </c>
      <c r="P1965" t="s">
        <v>8295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hidden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80"/>
        <v>2.5957748878923765</v>
      </c>
      <c r="O1966">
        <f t="shared" si="181"/>
        <v>180.76</v>
      </c>
      <c r="P1966" t="s">
        <v>8295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hidden="1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80"/>
        <v>2.6227999999999998</v>
      </c>
      <c r="O1967">
        <f t="shared" si="181"/>
        <v>127.33</v>
      </c>
      <c r="P1967" t="s">
        <v>8295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hidden="1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80"/>
        <v>2.0674309000000002</v>
      </c>
      <c r="O1968">
        <f t="shared" si="181"/>
        <v>136.64999999999998</v>
      </c>
      <c r="P1968" t="s">
        <v>8295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hidden="1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80"/>
        <v>3.7012999999999998</v>
      </c>
      <c r="O1969">
        <f t="shared" si="181"/>
        <v>182.79</v>
      </c>
      <c r="P1969" t="s">
        <v>8295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hidden="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80"/>
        <v>2.8496600000000001</v>
      </c>
      <c r="O1970">
        <f t="shared" si="181"/>
        <v>279.38</v>
      </c>
      <c r="P1970" t="s">
        <v>8295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hidden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80"/>
        <v>5.7907999999999999</v>
      </c>
      <c r="O1971">
        <f t="shared" si="181"/>
        <v>61.379999999999995</v>
      </c>
      <c r="P1971" t="s">
        <v>8295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hidden="1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80"/>
        <v>11.318</v>
      </c>
      <c r="O1972">
        <f t="shared" si="181"/>
        <v>80.73</v>
      </c>
      <c r="P1972" t="s">
        <v>8295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hidden="1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80"/>
        <v>2.6302771750000002</v>
      </c>
      <c r="O1973">
        <f t="shared" si="181"/>
        <v>272.36</v>
      </c>
      <c r="P1973" t="s">
        <v>8295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hidden="1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80"/>
        <v>6.7447999999999997</v>
      </c>
      <c r="O1974">
        <f t="shared" si="181"/>
        <v>70.850000000000009</v>
      </c>
      <c r="P1974" t="s">
        <v>8295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hidden="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80"/>
        <v>2.5683081313131315</v>
      </c>
      <c r="O1975">
        <f t="shared" si="181"/>
        <v>247.95</v>
      </c>
      <c r="P1975" t="s">
        <v>8295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hidden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80"/>
        <v>3.7549600000000001</v>
      </c>
      <c r="O1976">
        <f t="shared" si="181"/>
        <v>186.82</v>
      </c>
      <c r="P1976" t="s">
        <v>8295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hidden="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80"/>
        <v>2.0870837499999997</v>
      </c>
      <c r="O1977">
        <f t="shared" si="181"/>
        <v>131.98999999999998</v>
      </c>
      <c r="P1977" t="s">
        <v>8295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hidden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80"/>
        <v>3.4660000000000002</v>
      </c>
      <c r="O1978">
        <f t="shared" si="181"/>
        <v>29.32</v>
      </c>
      <c r="P1978" t="s">
        <v>8295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hidden="1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80"/>
        <v>4.0232999999999999</v>
      </c>
      <c r="O1979">
        <f t="shared" si="181"/>
        <v>245.03</v>
      </c>
      <c r="P1979" t="s">
        <v>8295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hidden="1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80"/>
        <v>10.2684514</v>
      </c>
      <c r="O1980">
        <f t="shared" si="181"/>
        <v>1323.26</v>
      </c>
      <c r="P1980" t="s">
        <v>8295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hidden="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80"/>
        <v>1.14901155</v>
      </c>
      <c r="O1981">
        <f t="shared" si="181"/>
        <v>282.65999999999997</v>
      </c>
      <c r="P1981" t="s">
        <v>8295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hidden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80"/>
        <v>3.5482402000000004</v>
      </c>
      <c r="O1982">
        <f t="shared" si="181"/>
        <v>91.22</v>
      </c>
      <c r="P1982" t="s">
        <v>8295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80"/>
        <v>5.0799999999999998E-2</v>
      </c>
      <c r="O1983">
        <f t="shared" si="181"/>
        <v>31.75</v>
      </c>
      <c r="P1983" t="s">
        <v>8296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80"/>
        <v>0</v>
      </c>
      <c r="O1984">
        <f t="shared" si="181"/>
        <v>0</v>
      </c>
      <c r="P1984" t="s">
        <v>8296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80"/>
        <v>4.2999999999999997E-2</v>
      </c>
      <c r="O1985">
        <f t="shared" si="181"/>
        <v>88.690000000000012</v>
      </c>
      <c r="P1985" t="s">
        <v>8296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si="180"/>
        <v>0.21146666666666666</v>
      </c>
      <c r="O1986">
        <f t="shared" si="181"/>
        <v>453.15</v>
      </c>
      <c r="P1986" t="s">
        <v>8296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ref="N1987:N2050" si="186">IFERROR((E1987/D1987),0)</f>
        <v>3.1875000000000001E-2</v>
      </c>
      <c r="O1987">
        <f t="shared" ref="O1987:O2050" si="187">IFERROR((ROUNDUP((E1987/L1987),2)),0)</f>
        <v>12.75</v>
      </c>
      <c r="P1987" t="s">
        <v>8296</v>
      </c>
      <c r="Q1987" t="str">
        <f t="shared" ref="Q1987:Q2050" si="188">LEFT(P1987,FIND("/",P1987)-1)</f>
        <v>photography</v>
      </c>
      <c r="R1987" t="str">
        <f t="shared" ref="R1987:R2050" si="189">RIGHT(P1987,LEN(P1987)-FIND("/",P1987))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86"/>
        <v>5.0000000000000001E-4</v>
      </c>
      <c r="O1988">
        <f t="shared" si="187"/>
        <v>1</v>
      </c>
      <c r="P1988" t="s">
        <v>8296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86"/>
        <v>0.42472727272727273</v>
      </c>
      <c r="O1989">
        <f t="shared" si="187"/>
        <v>83.43</v>
      </c>
      <c r="P1989" t="s">
        <v>8296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86"/>
        <v>4.1666666666666666E-3</v>
      </c>
      <c r="O1990">
        <f t="shared" si="187"/>
        <v>25</v>
      </c>
      <c r="P1990" t="s">
        <v>8296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86"/>
        <v>0.01</v>
      </c>
      <c r="O1991">
        <f t="shared" si="187"/>
        <v>50</v>
      </c>
      <c r="P1991" t="s">
        <v>8296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86"/>
        <v>0.16966666666666666</v>
      </c>
      <c r="O1992">
        <f t="shared" si="187"/>
        <v>101.8</v>
      </c>
      <c r="P1992" t="s">
        <v>8296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86"/>
        <v>7.0000000000000007E-2</v>
      </c>
      <c r="O1993">
        <f t="shared" si="187"/>
        <v>46.669999999999995</v>
      </c>
      <c r="P1993" t="s">
        <v>8296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86"/>
        <v>1.3333333333333333E-3</v>
      </c>
      <c r="O1994">
        <f t="shared" si="187"/>
        <v>1</v>
      </c>
      <c r="P1994" t="s">
        <v>8296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86"/>
        <v>0</v>
      </c>
      <c r="O1995">
        <f t="shared" si="187"/>
        <v>0</v>
      </c>
      <c r="P1995" t="s">
        <v>8296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86"/>
        <v>0</v>
      </c>
      <c r="O1996">
        <f t="shared" si="187"/>
        <v>0</v>
      </c>
      <c r="P1996" t="s">
        <v>8296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86"/>
        <v>7.8E-2</v>
      </c>
      <c r="O1997">
        <f t="shared" si="187"/>
        <v>26</v>
      </c>
      <c r="P1997" t="s">
        <v>8296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86"/>
        <v>0</v>
      </c>
      <c r="O1998">
        <f t="shared" si="187"/>
        <v>0</v>
      </c>
      <c r="P1998" t="s">
        <v>8296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86"/>
        <v>0</v>
      </c>
      <c r="O1999">
        <f t="shared" si="187"/>
        <v>0</v>
      </c>
      <c r="P1999" t="s">
        <v>8296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86"/>
        <v>0.26200000000000001</v>
      </c>
      <c r="O2000">
        <f t="shared" si="187"/>
        <v>218.34</v>
      </c>
      <c r="P2000" t="s">
        <v>8296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86"/>
        <v>7.6129032258064515E-3</v>
      </c>
      <c r="O2001">
        <f t="shared" si="187"/>
        <v>33.72</v>
      </c>
      <c r="P2001" t="s">
        <v>8296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86"/>
        <v>0.125</v>
      </c>
      <c r="O2002">
        <f t="shared" si="187"/>
        <v>25</v>
      </c>
      <c r="P2002" t="s">
        <v>8296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2" hidden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86"/>
        <v>3.8212909090909091</v>
      </c>
      <c r="O2003">
        <f t="shared" si="187"/>
        <v>128.38999999999999</v>
      </c>
      <c r="P2003" t="s">
        <v>8295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hidden="1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86"/>
        <v>2.1679422000000002</v>
      </c>
      <c r="O2004">
        <f t="shared" si="187"/>
        <v>78.84</v>
      </c>
      <c r="P2004" t="s">
        <v>8295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hidden="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86"/>
        <v>3.12</v>
      </c>
      <c r="O2005">
        <f t="shared" si="187"/>
        <v>91.77000000000001</v>
      </c>
      <c r="P2005" t="s">
        <v>8295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hidden="1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86"/>
        <v>2.3442048</v>
      </c>
      <c r="O2006">
        <f t="shared" si="187"/>
        <v>331.11</v>
      </c>
      <c r="P2006" t="s">
        <v>8295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hidden="1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86"/>
        <v>1.236801</v>
      </c>
      <c r="O2007">
        <f t="shared" si="187"/>
        <v>194.26999999999998</v>
      </c>
      <c r="P2007" t="s">
        <v>8295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hidden="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86"/>
        <v>2.4784000000000002</v>
      </c>
      <c r="O2008">
        <f t="shared" si="187"/>
        <v>408.98</v>
      </c>
      <c r="P2008" t="s">
        <v>8295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.6" hidden="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86"/>
        <v>1.157092</v>
      </c>
      <c r="O2009">
        <f t="shared" si="187"/>
        <v>84.460000000000008</v>
      </c>
      <c r="P2009" t="s">
        <v>8295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hidden="1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86"/>
        <v>1.1707484768810599</v>
      </c>
      <c r="O2010">
        <f t="shared" si="187"/>
        <v>44.86</v>
      </c>
      <c r="P2010" t="s">
        <v>8295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hidden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86"/>
        <v>3.05158</v>
      </c>
      <c r="O2011">
        <f t="shared" si="187"/>
        <v>383.37</v>
      </c>
      <c r="P2011" t="s">
        <v>8295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hidden="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86"/>
        <v>3.2005299999999997</v>
      </c>
      <c r="O2012">
        <f t="shared" si="187"/>
        <v>55.28</v>
      </c>
      <c r="P2012" t="s">
        <v>8295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hidden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86"/>
        <v>8.1956399999999991</v>
      </c>
      <c r="O2013">
        <f t="shared" si="187"/>
        <v>422.03</v>
      </c>
      <c r="P2013" t="s">
        <v>8295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hidden="1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86"/>
        <v>2.3490000000000002</v>
      </c>
      <c r="O2014">
        <f t="shared" si="187"/>
        <v>64.190000000000012</v>
      </c>
      <c r="P2014" t="s">
        <v>8295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hidden="1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86"/>
        <v>4.9491375</v>
      </c>
      <c r="O2015">
        <f t="shared" si="187"/>
        <v>173.57999999999998</v>
      </c>
      <c r="P2015" t="s">
        <v>8295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hidden="1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86"/>
        <v>78.137822333333332</v>
      </c>
      <c r="O2016">
        <f t="shared" si="187"/>
        <v>88.61</v>
      </c>
      <c r="P2016" t="s">
        <v>8295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hidden="1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86"/>
        <v>1.1300013888888889</v>
      </c>
      <c r="O2017">
        <f t="shared" si="187"/>
        <v>50.23</v>
      </c>
      <c r="P2017" t="s">
        <v>8295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hidden="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86"/>
        <v>9.2154220000000002</v>
      </c>
      <c r="O2018">
        <f t="shared" si="187"/>
        <v>192.39</v>
      </c>
      <c r="P2018" t="s">
        <v>8295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hidden="1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86"/>
        <v>1.2510239999999999</v>
      </c>
      <c r="O2019">
        <f t="shared" si="187"/>
        <v>73.42</v>
      </c>
      <c r="P2019" t="s">
        <v>8295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hidden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86"/>
        <v>1.0224343076923077</v>
      </c>
      <c r="O2020">
        <f t="shared" si="187"/>
        <v>147.69</v>
      </c>
      <c r="P2020" t="s">
        <v>8295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7.6" hidden="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86"/>
        <v>4.8490975000000001</v>
      </c>
      <c r="O2021">
        <f t="shared" si="187"/>
        <v>108.97</v>
      </c>
      <c r="P2021" t="s">
        <v>8295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hidden="1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86"/>
        <v>1.9233333333333333</v>
      </c>
      <c r="O2022">
        <f t="shared" si="187"/>
        <v>23.650000000000002</v>
      </c>
      <c r="P2022" t="s">
        <v>8295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hidden="1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86"/>
        <v>2.8109999999999999</v>
      </c>
      <c r="O2023">
        <f t="shared" si="187"/>
        <v>147.94999999999999</v>
      </c>
      <c r="P2023" t="s">
        <v>8295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hidden="1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86"/>
        <v>1.2513700000000001</v>
      </c>
      <c r="O2024">
        <f t="shared" si="187"/>
        <v>385.03999999999996</v>
      </c>
      <c r="P2024" t="s">
        <v>8295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7.6" hidden="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86"/>
        <v>1.61459</v>
      </c>
      <c r="O2025">
        <f t="shared" si="187"/>
        <v>457.4</v>
      </c>
      <c r="P2025" t="s">
        <v>8295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hidden="1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86"/>
        <v>5.8535000000000004</v>
      </c>
      <c r="O2026">
        <f t="shared" si="187"/>
        <v>223</v>
      </c>
      <c r="P2026" t="s">
        <v>8295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hidden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86"/>
        <v>2.0114999999999998</v>
      </c>
      <c r="O2027">
        <f t="shared" si="187"/>
        <v>220.75</v>
      </c>
      <c r="P2027" t="s">
        <v>8295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hidden="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86"/>
        <v>1.3348307999999998</v>
      </c>
      <c r="O2028">
        <f t="shared" si="187"/>
        <v>73.510000000000005</v>
      </c>
      <c r="P2028" t="s">
        <v>8295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hidden="1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86"/>
        <v>1.2024900000000001</v>
      </c>
      <c r="O2029">
        <f t="shared" si="187"/>
        <v>223.1</v>
      </c>
      <c r="P2029" t="s">
        <v>8295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hidden="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86"/>
        <v>1.2616666666666667</v>
      </c>
      <c r="O2030">
        <f t="shared" si="187"/>
        <v>47.919999999999995</v>
      </c>
      <c r="P2030" t="s">
        <v>8295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hidden="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86"/>
        <v>3.6120000000000001</v>
      </c>
      <c r="O2031">
        <f t="shared" si="187"/>
        <v>96.070000000000007</v>
      </c>
      <c r="P2031" t="s">
        <v>8295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hidden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86"/>
        <v>2.26239013671875</v>
      </c>
      <c r="O2032">
        <f t="shared" si="187"/>
        <v>118.62</v>
      </c>
      <c r="P2032" t="s">
        <v>8295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2" hidden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86"/>
        <v>1.2035</v>
      </c>
      <c r="O2033">
        <f t="shared" si="187"/>
        <v>118.46000000000001</v>
      </c>
      <c r="P2033" t="s">
        <v>8295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hidden="1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86"/>
        <v>3.0418799999999999</v>
      </c>
      <c r="O2034">
        <f t="shared" si="187"/>
        <v>143.22</v>
      </c>
      <c r="P2034" t="s">
        <v>8295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hidden="1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86"/>
        <v>1.7867599999999999</v>
      </c>
      <c r="O2035">
        <f t="shared" si="187"/>
        <v>282.71999999999997</v>
      </c>
      <c r="P2035" t="s">
        <v>8295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7.6" hidden="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86"/>
        <v>3.868199871794872</v>
      </c>
      <c r="O2036">
        <f t="shared" si="187"/>
        <v>593.93999999999994</v>
      </c>
      <c r="P2036" t="s">
        <v>8295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hidden="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86"/>
        <v>2.1103642500000004</v>
      </c>
      <c r="O2037">
        <f t="shared" si="187"/>
        <v>262.15999999999997</v>
      </c>
      <c r="P2037" t="s">
        <v>8295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hidden="1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86"/>
        <v>1.3166833333333334</v>
      </c>
      <c r="O2038">
        <f t="shared" si="187"/>
        <v>46.589999999999996</v>
      </c>
      <c r="P2038" t="s">
        <v>8295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hidden="1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86"/>
        <v>3.0047639999999998</v>
      </c>
      <c r="O2039">
        <f t="shared" si="187"/>
        <v>70.050000000000011</v>
      </c>
      <c r="P2039" t="s">
        <v>8295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hidden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86"/>
        <v>4.2051249999999998</v>
      </c>
      <c r="O2040">
        <f t="shared" si="187"/>
        <v>164.91</v>
      </c>
      <c r="P2040" t="s">
        <v>8295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hidden="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86"/>
        <v>1.362168</v>
      </c>
      <c r="O2041">
        <f t="shared" si="187"/>
        <v>449.27</v>
      </c>
      <c r="P2041" t="s">
        <v>8295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hidden="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86"/>
        <v>2.4817133333333334</v>
      </c>
      <c r="O2042">
        <f t="shared" si="187"/>
        <v>27.48</v>
      </c>
      <c r="P2042" t="s">
        <v>8295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hidden="1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86"/>
        <v>1.8186315789473684</v>
      </c>
      <c r="O2043">
        <f t="shared" si="187"/>
        <v>143.97999999999999</v>
      </c>
      <c r="P2043" t="s">
        <v>8295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hidden="1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86"/>
        <v>1.2353000000000001</v>
      </c>
      <c r="O2044">
        <f t="shared" si="187"/>
        <v>88.240000000000009</v>
      </c>
      <c r="P2044" t="s">
        <v>8295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hidden="1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86"/>
        <v>5.0620938628158845</v>
      </c>
      <c r="O2045">
        <f t="shared" si="187"/>
        <v>36.33</v>
      </c>
      <c r="P2045" t="s">
        <v>8295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hidden="1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86"/>
        <v>1.0821333333333334</v>
      </c>
      <c r="O2046">
        <f t="shared" si="187"/>
        <v>90.18</v>
      </c>
      <c r="P2046" t="s">
        <v>8295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hidden="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86"/>
        <v>8.1918387755102042</v>
      </c>
      <c r="O2047">
        <f t="shared" si="187"/>
        <v>152.63</v>
      </c>
      <c r="P2047" t="s">
        <v>8295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hidden="1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86"/>
        <v>1.2110000000000001</v>
      </c>
      <c r="O2048">
        <f t="shared" si="187"/>
        <v>55.809999999999995</v>
      </c>
      <c r="P2048" t="s">
        <v>8295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hidden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86"/>
        <v>1.0299897959183673</v>
      </c>
      <c r="O2049">
        <f t="shared" si="187"/>
        <v>227.85999999999999</v>
      </c>
      <c r="P2049" t="s">
        <v>8295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hidden="1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si="186"/>
        <v>1.4833229411764706</v>
      </c>
      <c r="O2050">
        <f t="shared" si="187"/>
        <v>91.83</v>
      </c>
      <c r="P2050" t="s">
        <v>8295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ref="N2051:N2114" si="192">IFERROR((E2051/D2051),0)</f>
        <v>1.2019070000000001</v>
      </c>
      <c r="O2051">
        <f t="shared" ref="O2051:O2114" si="193">IFERROR((ROUNDUP((E2051/L2051),2)),0)</f>
        <v>81</v>
      </c>
      <c r="P2051" t="s">
        <v>8295</v>
      </c>
      <c r="Q2051" t="str">
        <f t="shared" ref="Q2051:Q2114" si="194">LEFT(P2051,FIND("/",P2051)-1)</f>
        <v>technology</v>
      </c>
      <c r="R2051" t="str">
        <f t="shared" ref="R2051:R2114" si="195">RIGHT(P2051,LEN(P2051)-FIND("/",P2051))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hidden="1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92"/>
        <v>4.7327000000000004</v>
      </c>
      <c r="O2052">
        <f t="shared" si="193"/>
        <v>278.39999999999998</v>
      </c>
      <c r="P2052" t="s">
        <v>8295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hidden="1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92"/>
        <v>1.303625</v>
      </c>
      <c r="O2053">
        <f t="shared" si="193"/>
        <v>43.1</v>
      </c>
      <c r="P2053" t="s">
        <v>8295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hidden="1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92"/>
        <v>3.5304799999999998</v>
      </c>
      <c r="O2054">
        <f t="shared" si="193"/>
        <v>326.3</v>
      </c>
      <c r="P2054" t="s">
        <v>8295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hidden="1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92"/>
        <v>1.0102</v>
      </c>
      <c r="O2055">
        <f t="shared" si="193"/>
        <v>41.75</v>
      </c>
      <c r="P2055" t="s">
        <v>8295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hidden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92"/>
        <v>1.1359142857142857</v>
      </c>
      <c r="O2056">
        <f t="shared" si="193"/>
        <v>64.03</v>
      </c>
      <c r="P2056" t="s">
        <v>8295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hidden="1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92"/>
        <v>1.6741666666666666</v>
      </c>
      <c r="O2057">
        <f t="shared" si="193"/>
        <v>99.460000000000008</v>
      </c>
      <c r="P2057" t="s">
        <v>8295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hidden="1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92"/>
        <v>1.5345200000000001</v>
      </c>
      <c r="O2058">
        <f t="shared" si="193"/>
        <v>138.5</v>
      </c>
      <c r="P2058" t="s">
        <v>8295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7.6" hidden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92"/>
        <v>2.022322</v>
      </c>
      <c r="O2059">
        <f t="shared" si="193"/>
        <v>45.55</v>
      </c>
      <c r="P2059" t="s">
        <v>8295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hidden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92"/>
        <v>1.6828125</v>
      </c>
      <c r="O2060">
        <f t="shared" si="193"/>
        <v>10.51</v>
      </c>
      <c r="P2060" t="s">
        <v>8295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hidden="1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92"/>
        <v>1.4345666666666668</v>
      </c>
      <c r="O2061">
        <f t="shared" si="193"/>
        <v>114.77000000000001</v>
      </c>
      <c r="P2061" t="s">
        <v>8295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hidden="1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92"/>
        <v>1.964</v>
      </c>
      <c r="O2062">
        <f t="shared" si="193"/>
        <v>36</v>
      </c>
      <c r="P2062" t="s">
        <v>8295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hidden="1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92"/>
        <v>1.0791999999999999</v>
      </c>
      <c r="O2063">
        <f t="shared" si="193"/>
        <v>154.17999999999998</v>
      </c>
      <c r="P2063" t="s">
        <v>8295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7.6" hidden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92"/>
        <v>1.14977</v>
      </c>
      <c r="O2064">
        <f t="shared" si="193"/>
        <v>566.39</v>
      </c>
      <c r="P2064" t="s">
        <v>8295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hidden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92"/>
        <v>1.4804999999999999</v>
      </c>
      <c r="O2065">
        <f t="shared" si="193"/>
        <v>120.86</v>
      </c>
      <c r="P2065" t="s">
        <v>8295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hidden="1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92"/>
        <v>1.9116676082790633</v>
      </c>
      <c r="O2066">
        <f t="shared" si="193"/>
        <v>86.17</v>
      </c>
      <c r="P2066" t="s">
        <v>8295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hidden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92"/>
        <v>1.99215125</v>
      </c>
      <c r="O2067">
        <f t="shared" si="193"/>
        <v>51.22</v>
      </c>
      <c r="P2067" t="s">
        <v>8295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hidden="1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92"/>
        <v>2.1859999999999999</v>
      </c>
      <c r="O2068">
        <f t="shared" si="193"/>
        <v>67.27000000000001</v>
      </c>
      <c r="P2068" t="s">
        <v>8295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hidden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92"/>
        <v>1.2686868686868686</v>
      </c>
      <c r="O2069">
        <f t="shared" si="193"/>
        <v>62.8</v>
      </c>
      <c r="P2069" t="s">
        <v>8295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hidden="1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92"/>
        <v>1.0522388</v>
      </c>
      <c r="O2070">
        <f t="shared" si="193"/>
        <v>346.14</v>
      </c>
      <c r="P2070" t="s">
        <v>8295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7.6" hidden="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92"/>
        <v>1.2840666000000001</v>
      </c>
      <c r="O2071">
        <f t="shared" si="193"/>
        <v>244.12</v>
      </c>
      <c r="P2071" t="s">
        <v>8295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hidden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92"/>
        <v>3.1732719999999999</v>
      </c>
      <c r="O2072">
        <f t="shared" si="193"/>
        <v>259.26</v>
      </c>
      <c r="P2072" t="s">
        <v>8295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hidden="1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92"/>
        <v>2.8073000000000001</v>
      </c>
      <c r="O2073">
        <f t="shared" si="193"/>
        <v>201.97</v>
      </c>
      <c r="P2073" t="s">
        <v>8295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7.6" hidden="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92"/>
        <v>1.1073146853146854</v>
      </c>
      <c r="O2074">
        <f t="shared" si="193"/>
        <v>226.20999999999998</v>
      </c>
      <c r="P2074" t="s">
        <v>8295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hidden="1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92"/>
        <v>1.5260429999999998</v>
      </c>
      <c r="O2075">
        <f t="shared" si="193"/>
        <v>324.69</v>
      </c>
      <c r="P2075" t="s">
        <v>8295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hidden="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92"/>
        <v>1.0249999999999999</v>
      </c>
      <c r="O2076">
        <f t="shared" si="193"/>
        <v>205</v>
      </c>
      <c r="P2076" t="s">
        <v>8295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hidden="1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92"/>
        <v>16.783738373837384</v>
      </c>
      <c r="O2077">
        <f t="shared" si="193"/>
        <v>20.470000000000002</v>
      </c>
      <c r="P2077" t="s">
        <v>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hidden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92"/>
        <v>5.4334915642458101</v>
      </c>
      <c r="O2078">
        <f t="shared" si="193"/>
        <v>116.36</v>
      </c>
      <c r="P2078" t="s">
        <v>8295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hidden="1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92"/>
        <v>1.1550800000000001</v>
      </c>
      <c r="O2079">
        <f t="shared" si="193"/>
        <v>307.20999999999998</v>
      </c>
      <c r="P2079" t="s">
        <v>8295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hidden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92"/>
        <v>1.3120499999999999</v>
      </c>
      <c r="O2080">
        <f t="shared" si="193"/>
        <v>546.68999999999994</v>
      </c>
      <c r="P2080" t="s">
        <v>8295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7.6" hidden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92"/>
        <v>2.8816999999999999</v>
      </c>
      <c r="O2081">
        <f t="shared" si="193"/>
        <v>47.48</v>
      </c>
      <c r="P2081" t="s">
        <v>8295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hidden="1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92"/>
        <v>5.0780000000000003</v>
      </c>
      <c r="O2082">
        <f t="shared" si="193"/>
        <v>101.56</v>
      </c>
      <c r="P2082" t="s">
        <v>8295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hidden="1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92"/>
        <v>1.1457142857142857</v>
      </c>
      <c r="O2083">
        <f t="shared" si="193"/>
        <v>72.910000000000011</v>
      </c>
      <c r="P2083" t="s">
        <v>8279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hidden="1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92"/>
        <v>1.1073333333333333</v>
      </c>
      <c r="O2084">
        <f t="shared" si="193"/>
        <v>43.72</v>
      </c>
      <c r="P2084" t="s">
        <v>8279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hidden="1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92"/>
        <v>1.1333333333333333</v>
      </c>
      <c r="O2085">
        <f t="shared" si="193"/>
        <v>34</v>
      </c>
      <c r="P2085" t="s">
        <v>8279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hidden="1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92"/>
        <v>1.0833333333333333</v>
      </c>
      <c r="O2086">
        <f t="shared" si="193"/>
        <v>70.660000000000011</v>
      </c>
      <c r="P2086" t="s">
        <v>8279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7.6" hidden="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92"/>
        <v>1.2353333333333334</v>
      </c>
      <c r="O2087">
        <f t="shared" si="193"/>
        <v>89.31</v>
      </c>
      <c r="P2087" t="s">
        <v>8279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hidden="1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92"/>
        <v>1.0069999999999999</v>
      </c>
      <c r="O2088">
        <f t="shared" si="193"/>
        <v>115.09</v>
      </c>
      <c r="P2088" t="s">
        <v>8279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7.6" hidden="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92"/>
        <v>1.0353333333333334</v>
      </c>
      <c r="O2089">
        <f t="shared" si="193"/>
        <v>62.12</v>
      </c>
      <c r="P2089" t="s">
        <v>8279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hidden="1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92"/>
        <v>1.1551066666666667</v>
      </c>
      <c r="O2090">
        <f t="shared" si="193"/>
        <v>46.21</v>
      </c>
      <c r="P2090" t="s">
        <v>8279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hidden="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92"/>
        <v>1.2040040000000001</v>
      </c>
      <c r="O2091">
        <f t="shared" si="193"/>
        <v>48.55</v>
      </c>
      <c r="P2091" t="s">
        <v>8279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hidden="1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92"/>
        <v>1.1504037499999999</v>
      </c>
      <c r="O2092">
        <f t="shared" si="193"/>
        <v>57.53</v>
      </c>
      <c r="P2092" t="s">
        <v>8279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7.6" hidden="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92"/>
        <v>1.2046777777777777</v>
      </c>
      <c r="O2093">
        <f t="shared" si="193"/>
        <v>88.15</v>
      </c>
      <c r="P2093" t="s">
        <v>8279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hidden="1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92"/>
        <v>1.0128333333333333</v>
      </c>
      <c r="O2094">
        <f t="shared" si="193"/>
        <v>110.5</v>
      </c>
      <c r="P2094" t="s">
        <v>8279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hidden="1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92"/>
        <v>1.0246666666666666</v>
      </c>
      <c r="O2095">
        <f t="shared" si="193"/>
        <v>66.83</v>
      </c>
      <c r="P2095" t="s">
        <v>8279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7.6" hidden="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92"/>
        <v>1.2054285714285715</v>
      </c>
      <c r="O2096">
        <f t="shared" si="193"/>
        <v>58.6</v>
      </c>
      <c r="P2096" t="s">
        <v>8279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hidden="1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92"/>
        <v>1</v>
      </c>
      <c r="O2097">
        <f t="shared" si="193"/>
        <v>113.64</v>
      </c>
      <c r="P2097" t="s">
        <v>8279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hidden="1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92"/>
        <v>1.0166666666666666</v>
      </c>
      <c r="O2098">
        <f t="shared" si="193"/>
        <v>43.58</v>
      </c>
      <c r="P2098" t="s">
        <v>8279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hidden="1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92"/>
        <v>1</v>
      </c>
      <c r="O2099">
        <f t="shared" si="193"/>
        <v>78.95</v>
      </c>
      <c r="P2099" t="s">
        <v>8279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hidden="1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92"/>
        <v>1.0033333333333334</v>
      </c>
      <c r="O2100">
        <f t="shared" si="193"/>
        <v>188.13</v>
      </c>
      <c r="P2100" t="s">
        <v>8279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92"/>
        <v>1.3236666666666668</v>
      </c>
      <c r="O2101">
        <f t="shared" si="193"/>
        <v>63.04</v>
      </c>
      <c r="P2101" t="s">
        <v>8279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hidden="1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92"/>
        <v>1.3666666666666667</v>
      </c>
      <c r="O2102">
        <f t="shared" si="193"/>
        <v>30.380000000000003</v>
      </c>
      <c r="P2102" t="s">
        <v>8279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hidden="1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92"/>
        <v>1.1325000000000001</v>
      </c>
      <c r="O2103">
        <f t="shared" si="193"/>
        <v>51.48</v>
      </c>
      <c r="P2103" t="s">
        <v>8279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hidden="1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92"/>
        <v>1.36</v>
      </c>
      <c r="O2104">
        <f t="shared" si="193"/>
        <v>35.79</v>
      </c>
      <c r="P2104" t="s">
        <v>8279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hidden="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92"/>
        <v>1.4612318374694613</v>
      </c>
      <c r="O2105">
        <f t="shared" si="193"/>
        <v>98.820000000000007</v>
      </c>
      <c r="P2105" t="s">
        <v>8279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hidden="1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92"/>
        <v>1.2949999999999999</v>
      </c>
      <c r="O2106">
        <f t="shared" si="193"/>
        <v>28</v>
      </c>
      <c r="P2106" t="s">
        <v>8279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2" hidden="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92"/>
        <v>2.54</v>
      </c>
      <c r="O2107">
        <f t="shared" si="193"/>
        <v>51.32</v>
      </c>
      <c r="P2107" t="s">
        <v>8279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hidden="1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92"/>
        <v>1.0704545454545455</v>
      </c>
      <c r="O2108">
        <f t="shared" si="193"/>
        <v>53.53</v>
      </c>
      <c r="P2108" t="s">
        <v>8279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hidden="1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92"/>
        <v>1.0773299999999999</v>
      </c>
      <c r="O2109">
        <f t="shared" si="193"/>
        <v>37.15</v>
      </c>
      <c r="P2109" t="s">
        <v>8279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7.6" hidden="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92"/>
        <v>1.0731250000000001</v>
      </c>
      <c r="O2110">
        <f t="shared" si="193"/>
        <v>89.9</v>
      </c>
      <c r="P2110" t="s">
        <v>8279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2" hidden="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92"/>
        <v>1.06525</v>
      </c>
      <c r="O2111">
        <f t="shared" si="193"/>
        <v>106.53</v>
      </c>
      <c r="P2111" t="s">
        <v>8279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hidden="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92"/>
        <v>1.0035000000000001</v>
      </c>
      <c r="O2112">
        <f t="shared" si="193"/>
        <v>52.82</v>
      </c>
      <c r="P2112" t="s">
        <v>8279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hidden="1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92"/>
        <v>1.0649999999999999</v>
      </c>
      <c r="O2113">
        <f t="shared" si="193"/>
        <v>54.62</v>
      </c>
      <c r="P2113" t="s">
        <v>8279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hidden="1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si="192"/>
        <v>1</v>
      </c>
      <c r="O2114">
        <f t="shared" si="193"/>
        <v>27.28</v>
      </c>
      <c r="P2114" t="s">
        <v>8279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hidden="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ref="N2115:N2178" si="198">IFERROR((E2115/D2115),0)</f>
        <v>1.0485714285714285</v>
      </c>
      <c r="O2115">
        <f t="shared" ref="O2115:O2178" si="199">IFERROR((ROUNDUP((E2115/L2115),2)),0)</f>
        <v>68.600000000000009</v>
      </c>
      <c r="P2115" t="s">
        <v>8279</v>
      </c>
      <c r="Q2115" t="str">
        <f t="shared" ref="Q2115:Q2178" si="200">LEFT(P2115,FIND("/",P2115)-1)</f>
        <v>music</v>
      </c>
      <c r="R2115" t="str">
        <f t="shared" ref="R2115:R2178" si="201">RIGHT(P2115,LEN(P2115)-FIND("/",P2115))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hidden="1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98"/>
        <v>1.0469999999999999</v>
      </c>
      <c r="O2116">
        <f t="shared" si="199"/>
        <v>35.619999999999997</v>
      </c>
      <c r="P2116" t="s">
        <v>8279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hidden="1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98"/>
        <v>2.2566666666666668</v>
      </c>
      <c r="O2117">
        <f t="shared" si="199"/>
        <v>94.03</v>
      </c>
      <c r="P2117" t="s">
        <v>8279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hidden="1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98"/>
        <v>1.0090416666666666</v>
      </c>
      <c r="O2118">
        <f t="shared" si="199"/>
        <v>526.46</v>
      </c>
      <c r="P2118" t="s">
        <v>8279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hidden="1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98"/>
        <v>1.4775</v>
      </c>
      <c r="O2119">
        <f t="shared" si="199"/>
        <v>50.66</v>
      </c>
      <c r="P2119" t="s">
        <v>8279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hidden="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98"/>
        <v>1.3461099999999999</v>
      </c>
      <c r="O2120">
        <f t="shared" si="199"/>
        <v>79.190000000000012</v>
      </c>
      <c r="P2120" t="s">
        <v>8279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hidden="1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98"/>
        <v>1.0075000000000001</v>
      </c>
      <c r="O2121">
        <f t="shared" si="199"/>
        <v>91.600000000000009</v>
      </c>
      <c r="P2121" t="s">
        <v>8279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hidden="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98"/>
        <v>1.00880375</v>
      </c>
      <c r="O2122">
        <f t="shared" si="199"/>
        <v>116.97</v>
      </c>
      <c r="P2122" t="s">
        <v>8279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98"/>
        <v>5.6800000000000002E-3</v>
      </c>
      <c r="O2123">
        <f t="shared" si="199"/>
        <v>28.4</v>
      </c>
      <c r="P2123" t="s">
        <v>8282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98"/>
        <v>3.875E-3</v>
      </c>
      <c r="O2124">
        <f t="shared" si="199"/>
        <v>103.34</v>
      </c>
      <c r="P2124" t="s">
        <v>8282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98"/>
        <v>0.1</v>
      </c>
      <c r="O2125">
        <f t="shared" si="199"/>
        <v>10</v>
      </c>
      <c r="P2125" t="s">
        <v>8282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98"/>
        <v>0.10454545454545454</v>
      </c>
      <c r="O2126">
        <f t="shared" si="199"/>
        <v>23</v>
      </c>
      <c r="P2126" t="s">
        <v>8282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98"/>
        <v>1.4200000000000001E-2</v>
      </c>
      <c r="O2127">
        <f t="shared" si="199"/>
        <v>31.560000000000002</v>
      </c>
      <c r="P2127" t="s">
        <v>8282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98"/>
        <v>5.0000000000000001E-4</v>
      </c>
      <c r="O2128">
        <f t="shared" si="199"/>
        <v>5</v>
      </c>
      <c r="P2128" t="s">
        <v>8282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98"/>
        <v>0.28842857142857142</v>
      </c>
      <c r="O2129">
        <f t="shared" si="199"/>
        <v>34.229999999999997</v>
      </c>
      <c r="P2129" t="s">
        <v>8282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98"/>
        <v>1.6666666666666668E-3</v>
      </c>
      <c r="O2130">
        <f t="shared" si="199"/>
        <v>25</v>
      </c>
      <c r="P2130" t="s">
        <v>8282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98"/>
        <v>0.11799999999999999</v>
      </c>
      <c r="O2131">
        <f t="shared" si="199"/>
        <v>19.670000000000002</v>
      </c>
      <c r="P2131" t="s">
        <v>8282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98"/>
        <v>2.0238095238095236E-3</v>
      </c>
      <c r="O2132">
        <f t="shared" si="199"/>
        <v>21.25</v>
      </c>
      <c r="P2132" t="s">
        <v>8282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98"/>
        <v>0.05</v>
      </c>
      <c r="O2133">
        <f t="shared" si="199"/>
        <v>8.34</v>
      </c>
      <c r="P2133" t="s">
        <v>8282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98"/>
        <v>2.1129899999999997E-2</v>
      </c>
      <c r="O2134">
        <f t="shared" si="199"/>
        <v>21.35</v>
      </c>
      <c r="P2134" t="s">
        <v>8282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98"/>
        <v>1.6E-2</v>
      </c>
      <c r="O2135">
        <f t="shared" si="199"/>
        <v>5.34</v>
      </c>
      <c r="P2135" t="s">
        <v>8282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98"/>
        <v>1.7333333333333333E-2</v>
      </c>
      <c r="O2136">
        <f t="shared" si="199"/>
        <v>34.669999999999995</v>
      </c>
      <c r="P2136" t="s">
        <v>8282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98"/>
        <v>9.5600000000000004E-2</v>
      </c>
      <c r="O2137">
        <f t="shared" si="199"/>
        <v>21.73</v>
      </c>
      <c r="P2137" t="s">
        <v>8282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98"/>
        <v>5.9612499999999998E-4</v>
      </c>
      <c r="O2138">
        <f t="shared" si="199"/>
        <v>11.93</v>
      </c>
      <c r="P2138" t="s">
        <v>8282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98"/>
        <v>0.28405999999999998</v>
      </c>
      <c r="O2139">
        <f t="shared" si="199"/>
        <v>26.6</v>
      </c>
      <c r="P2139" t="s">
        <v>8282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98"/>
        <v>0.128</v>
      </c>
      <c r="O2140">
        <f t="shared" si="199"/>
        <v>10.67</v>
      </c>
      <c r="P2140" t="s">
        <v>8282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98"/>
        <v>5.4199999999999998E-2</v>
      </c>
      <c r="O2141">
        <f t="shared" si="199"/>
        <v>29.040000000000003</v>
      </c>
      <c r="P2141" t="s">
        <v>8282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98"/>
        <v>1.1199999999999999E-3</v>
      </c>
      <c r="O2142">
        <f t="shared" si="199"/>
        <v>50.91</v>
      </c>
      <c r="P2142" t="s">
        <v>8282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98"/>
        <v>0</v>
      </c>
      <c r="O2143">
        <f t="shared" si="199"/>
        <v>0</v>
      </c>
      <c r="P2143" t="s">
        <v>8282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98"/>
        <v>5.7238095238095241E-2</v>
      </c>
      <c r="O2144">
        <f t="shared" si="199"/>
        <v>50.089999999999996</v>
      </c>
      <c r="P2144" t="s">
        <v>8282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98"/>
        <v>0.1125</v>
      </c>
      <c r="O2145">
        <f t="shared" si="199"/>
        <v>45</v>
      </c>
      <c r="P2145" t="s">
        <v>8282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98"/>
        <v>1.7098591549295775E-2</v>
      </c>
      <c r="O2146">
        <f t="shared" si="199"/>
        <v>25.3</v>
      </c>
      <c r="P2146" t="s">
        <v>8282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98"/>
        <v>0.30433333333333334</v>
      </c>
      <c r="O2147">
        <f t="shared" si="199"/>
        <v>51.3</v>
      </c>
      <c r="P2147" t="s">
        <v>8282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98"/>
        <v>2.0000000000000001E-4</v>
      </c>
      <c r="O2148">
        <f t="shared" si="199"/>
        <v>1</v>
      </c>
      <c r="P2148" t="s">
        <v>8282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98"/>
        <v>6.9641025641025639E-3</v>
      </c>
      <c r="O2149">
        <f t="shared" si="199"/>
        <v>49.39</v>
      </c>
      <c r="P2149" t="s">
        <v>8282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98"/>
        <v>0.02</v>
      </c>
      <c r="O2150">
        <f t="shared" si="199"/>
        <v>1</v>
      </c>
      <c r="P2150" t="s">
        <v>8282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98"/>
        <v>0</v>
      </c>
      <c r="O2151">
        <f t="shared" si="199"/>
        <v>0</v>
      </c>
      <c r="P2151" t="s">
        <v>8282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98"/>
        <v>8.0999999999999996E-3</v>
      </c>
      <c r="O2152">
        <f t="shared" si="199"/>
        <v>101.25</v>
      </c>
      <c r="P2152" t="s">
        <v>8282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98"/>
        <v>2.6222222222222224E-3</v>
      </c>
      <c r="O2153">
        <f t="shared" si="199"/>
        <v>19.670000000000002</v>
      </c>
      <c r="P2153" t="s">
        <v>8282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98"/>
        <v>1.6666666666666668E-3</v>
      </c>
      <c r="O2154">
        <f t="shared" si="199"/>
        <v>12.5</v>
      </c>
      <c r="P2154" t="s">
        <v>8282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98"/>
        <v>9.1244548809124457E-5</v>
      </c>
      <c r="O2155">
        <f t="shared" si="199"/>
        <v>8.5</v>
      </c>
      <c r="P2155" t="s">
        <v>8282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98"/>
        <v>8.0000000000000002E-3</v>
      </c>
      <c r="O2156">
        <f t="shared" si="199"/>
        <v>1</v>
      </c>
      <c r="P2156" t="s">
        <v>8282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98"/>
        <v>2.3E-2</v>
      </c>
      <c r="O2157">
        <f t="shared" si="199"/>
        <v>23</v>
      </c>
      <c r="P2157" t="s">
        <v>8282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98"/>
        <v>2.6660714285714284E-2</v>
      </c>
      <c r="O2158">
        <f t="shared" si="199"/>
        <v>17.990000000000002</v>
      </c>
      <c r="P2158" t="s">
        <v>8282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98"/>
        <v>0.28192</v>
      </c>
      <c r="O2159">
        <f t="shared" si="199"/>
        <v>370.95</v>
      </c>
      <c r="P2159" t="s">
        <v>8282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98"/>
        <v>6.5900366666666668E-2</v>
      </c>
      <c r="O2160">
        <f t="shared" si="199"/>
        <v>63.57</v>
      </c>
      <c r="P2160" t="s">
        <v>8282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98"/>
        <v>7.2222222222222219E-3</v>
      </c>
      <c r="O2161">
        <f t="shared" si="199"/>
        <v>13</v>
      </c>
      <c r="P2161" t="s">
        <v>8282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98"/>
        <v>8.5000000000000006E-3</v>
      </c>
      <c r="O2162">
        <f t="shared" si="199"/>
        <v>5.3199999999999994</v>
      </c>
      <c r="P2162" t="s">
        <v>8282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hidden="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98"/>
        <v>1.1575</v>
      </c>
      <c r="O2163">
        <f t="shared" si="199"/>
        <v>35.619999999999997</v>
      </c>
      <c r="P2163" t="s">
        <v>8276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hidden="1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98"/>
        <v>1.1226666666666667</v>
      </c>
      <c r="O2164">
        <f t="shared" si="199"/>
        <v>87.11</v>
      </c>
      <c r="P2164" t="s">
        <v>8276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hidden="1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98"/>
        <v>1.3220000000000001</v>
      </c>
      <c r="O2165">
        <f t="shared" si="199"/>
        <v>75.12</v>
      </c>
      <c r="P2165" t="s">
        <v>8276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hidden="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98"/>
        <v>1.0263636363636364</v>
      </c>
      <c r="O2166">
        <f t="shared" si="199"/>
        <v>68.02000000000001</v>
      </c>
      <c r="P2166" t="s">
        <v>8276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hidden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98"/>
        <v>1.3864000000000001</v>
      </c>
      <c r="O2167">
        <f t="shared" si="199"/>
        <v>29.630000000000003</v>
      </c>
      <c r="P2167" t="s">
        <v>8276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hidden="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98"/>
        <v>1.466</v>
      </c>
      <c r="O2168">
        <f t="shared" si="199"/>
        <v>91.63000000000001</v>
      </c>
      <c r="P2168" t="s">
        <v>8276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hidden="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98"/>
        <v>1.2</v>
      </c>
      <c r="O2169">
        <f t="shared" si="199"/>
        <v>22.5</v>
      </c>
      <c r="P2169" t="s">
        <v>8276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hidden="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98"/>
        <v>1.215816111111111</v>
      </c>
      <c r="O2170">
        <f t="shared" si="199"/>
        <v>64.37</v>
      </c>
      <c r="P2170" t="s">
        <v>8276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7.6" hidden="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98"/>
        <v>1</v>
      </c>
      <c r="O2171">
        <f t="shared" si="199"/>
        <v>21.860000000000003</v>
      </c>
      <c r="P2171" t="s">
        <v>8276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hidden="1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98"/>
        <v>1.8085714285714285</v>
      </c>
      <c r="O2172">
        <f t="shared" si="199"/>
        <v>33.32</v>
      </c>
      <c r="P2172" t="s">
        <v>8276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hidden="1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98"/>
        <v>1.0607500000000001</v>
      </c>
      <c r="O2173">
        <f t="shared" si="199"/>
        <v>90.28</v>
      </c>
      <c r="P2173" t="s">
        <v>8276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hidden="1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98"/>
        <v>1</v>
      </c>
      <c r="O2174">
        <f t="shared" si="199"/>
        <v>76.930000000000007</v>
      </c>
      <c r="P2174" t="s">
        <v>8276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hidden="1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98"/>
        <v>1.2692857142857144</v>
      </c>
      <c r="O2175">
        <f t="shared" si="199"/>
        <v>59.239999999999995</v>
      </c>
      <c r="P2175" t="s">
        <v>8276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7.6" hidden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98"/>
        <v>1.0297499999999999</v>
      </c>
      <c r="O2176">
        <f t="shared" si="199"/>
        <v>65.39</v>
      </c>
      <c r="P2176" t="s">
        <v>8276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hidden="1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98"/>
        <v>2.5</v>
      </c>
      <c r="O2177">
        <f t="shared" si="199"/>
        <v>67.31</v>
      </c>
      <c r="P2177" t="s">
        <v>8276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hidden="1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si="198"/>
        <v>1.2602</v>
      </c>
      <c r="O2178">
        <f t="shared" si="199"/>
        <v>88.75</v>
      </c>
      <c r="P2178" t="s">
        <v>8276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" hidden="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ref="N2179:N2242" si="204">IFERROR((E2179/D2179),0)</f>
        <v>1.0012000000000001</v>
      </c>
      <c r="O2179">
        <f t="shared" ref="O2179:O2242" si="205">IFERROR((ROUNDUP((E2179/L2179),2)),0)</f>
        <v>65.87</v>
      </c>
      <c r="P2179" t="s">
        <v>8276</v>
      </c>
      <c r="Q2179" t="str">
        <f t="shared" ref="Q2179:Q2242" si="206">LEFT(P2179,FIND("/",P2179)-1)</f>
        <v>music</v>
      </c>
      <c r="R2179" t="str">
        <f t="shared" ref="R2179:R2242" si="207">RIGHT(P2179,LEN(P2179)-FIND("/",P2179))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hidden="1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204"/>
        <v>1.3864000000000001</v>
      </c>
      <c r="O2180">
        <f t="shared" si="205"/>
        <v>40.35</v>
      </c>
      <c r="P2180" t="s">
        <v>8276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2" hidden="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204"/>
        <v>1.6140000000000001</v>
      </c>
      <c r="O2181">
        <f t="shared" si="205"/>
        <v>76.86</v>
      </c>
      <c r="P2181" t="s">
        <v>8276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hidden="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204"/>
        <v>1.071842</v>
      </c>
      <c r="O2182">
        <f t="shared" si="205"/>
        <v>68.710000000000008</v>
      </c>
      <c r="P2182" t="s">
        <v>8276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7.6" hidden="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204"/>
        <v>1.5309999999999999</v>
      </c>
      <c r="O2183">
        <f t="shared" si="205"/>
        <v>57.78</v>
      </c>
      <c r="P2183" t="s">
        <v>8297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hidden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204"/>
        <v>5.2416666666666663</v>
      </c>
      <c r="O2184">
        <f t="shared" si="205"/>
        <v>44.18</v>
      </c>
      <c r="P2184" t="s">
        <v>8297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hidden="1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204"/>
        <v>4.8927777777777779</v>
      </c>
      <c r="O2185">
        <f t="shared" si="205"/>
        <v>31.57</v>
      </c>
      <c r="P2185" t="s">
        <v>8297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7.6" hidden="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204"/>
        <v>2.8473999999999999</v>
      </c>
      <c r="O2186">
        <f t="shared" si="205"/>
        <v>107.05000000000001</v>
      </c>
      <c r="P2186" t="s">
        <v>8297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hidden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204"/>
        <v>18.569700000000001</v>
      </c>
      <c r="O2187">
        <f t="shared" si="205"/>
        <v>149.04</v>
      </c>
      <c r="P2187" t="s">
        <v>8297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2" hidden="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204"/>
        <v>1.0967499999999999</v>
      </c>
      <c r="O2188">
        <f t="shared" si="205"/>
        <v>55.96</v>
      </c>
      <c r="P2188" t="s">
        <v>8297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hidden="1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204"/>
        <v>10.146425000000001</v>
      </c>
      <c r="O2189">
        <f t="shared" si="205"/>
        <v>56.98</v>
      </c>
      <c r="P2189" t="s">
        <v>8297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hidden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204"/>
        <v>4.1217692027666546</v>
      </c>
      <c r="O2190">
        <f t="shared" si="205"/>
        <v>44.059999999999995</v>
      </c>
      <c r="P2190" t="s">
        <v>8297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hidden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204"/>
        <v>5.0324999999999998</v>
      </c>
      <c r="O2191">
        <f t="shared" si="205"/>
        <v>68.63000000000001</v>
      </c>
      <c r="P2191" t="s">
        <v>8297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hidden="1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204"/>
        <v>1.8461052631578947</v>
      </c>
      <c r="O2192">
        <f t="shared" si="205"/>
        <v>65.320000000000007</v>
      </c>
      <c r="P2192" t="s">
        <v>8297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hidden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204"/>
        <v>1.1973333333333334</v>
      </c>
      <c r="O2193">
        <f t="shared" si="205"/>
        <v>35.92</v>
      </c>
      <c r="P2193" t="s">
        <v>8297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hidden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204"/>
        <v>10.812401666666668</v>
      </c>
      <c r="O2194">
        <f t="shared" si="205"/>
        <v>40.08</v>
      </c>
      <c r="P2194" t="s">
        <v>8297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7.6" hidden="1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204"/>
        <v>4.5237333333333334</v>
      </c>
      <c r="O2195">
        <f t="shared" si="205"/>
        <v>75.650000000000006</v>
      </c>
      <c r="P2195" t="s">
        <v>8297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7.6" hidden="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204"/>
        <v>5.3737000000000004</v>
      </c>
      <c r="O2196">
        <f t="shared" si="205"/>
        <v>61.21</v>
      </c>
      <c r="P2196" t="s">
        <v>8297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hidden="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204"/>
        <v>1.2032608695652174</v>
      </c>
      <c r="O2197">
        <f t="shared" si="205"/>
        <v>48.14</v>
      </c>
      <c r="P2197" t="s">
        <v>8297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hidden="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204"/>
        <v>1.1383571428571428</v>
      </c>
      <c r="O2198">
        <f t="shared" si="205"/>
        <v>68.11</v>
      </c>
      <c r="P2198" t="s">
        <v>8297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hidden="1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204"/>
        <v>9.5103109999999997</v>
      </c>
      <c r="O2199">
        <f t="shared" si="205"/>
        <v>65.900000000000006</v>
      </c>
      <c r="P2199" t="s">
        <v>8297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hidden="1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204"/>
        <v>1.3289249999999999</v>
      </c>
      <c r="O2200">
        <f t="shared" si="205"/>
        <v>81.660000000000011</v>
      </c>
      <c r="P2200" t="s">
        <v>8297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hidden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204"/>
        <v>1.4697777777777778</v>
      </c>
      <c r="O2201">
        <f t="shared" si="205"/>
        <v>52.71</v>
      </c>
      <c r="P2201" t="s">
        <v>8297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hidden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204"/>
        <v>5.4215</v>
      </c>
      <c r="O2202">
        <f t="shared" si="205"/>
        <v>41.23</v>
      </c>
      <c r="P2202" t="s">
        <v>8297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hidden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204"/>
        <v>3.8271818181818182</v>
      </c>
      <c r="O2203">
        <f t="shared" si="205"/>
        <v>15.04</v>
      </c>
      <c r="P2203" t="s">
        <v>8280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hidden="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204"/>
        <v>7.0418124999999998</v>
      </c>
      <c r="O2204">
        <f t="shared" si="205"/>
        <v>39.07</v>
      </c>
      <c r="P2204" t="s">
        <v>8280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hidden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204"/>
        <v>1.0954999999999999</v>
      </c>
      <c r="O2205">
        <f t="shared" si="205"/>
        <v>43.82</v>
      </c>
      <c r="P2205" t="s">
        <v>8280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hidden="1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204"/>
        <v>1.3286666666666667</v>
      </c>
      <c r="O2206">
        <f t="shared" si="205"/>
        <v>27.310000000000002</v>
      </c>
      <c r="P2206" t="s">
        <v>8280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hidden="1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204"/>
        <v>1.52</v>
      </c>
      <c r="O2207">
        <f t="shared" si="205"/>
        <v>42.23</v>
      </c>
      <c r="P2207" t="s">
        <v>8280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hidden="1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204"/>
        <v>1.0272727272727273</v>
      </c>
      <c r="O2208">
        <f t="shared" si="205"/>
        <v>33.239999999999995</v>
      </c>
      <c r="P2208" t="s">
        <v>8280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hidden="1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204"/>
        <v>1</v>
      </c>
      <c r="O2209">
        <f t="shared" si="205"/>
        <v>285.71999999999997</v>
      </c>
      <c r="P2209" t="s">
        <v>8280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hidden="1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204"/>
        <v>1.016</v>
      </c>
      <c r="O2210">
        <f t="shared" si="205"/>
        <v>42.339999999999996</v>
      </c>
      <c r="P2210" t="s">
        <v>8280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hidden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204"/>
        <v>1.508</v>
      </c>
      <c r="O2211">
        <f t="shared" si="205"/>
        <v>50.269999999999996</v>
      </c>
      <c r="P2211" t="s">
        <v>8280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hidden="1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204"/>
        <v>1.11425</v>
      </c>
      <c r="O2212">
        <f t="shared" si="205"/>
        <v>61.91</v>
      </c>
      <c r="P2212" t="s">
        <v>8280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hidden="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204"/>
        <v>1.956</v>
      </c>
      <c r="O2213">
        <f t="shared" si="205"/>
        <v>40.75</v>
      </c>
      <c r="P2213" t="s">
        <v>8280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hidden="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204"/>
        <v>1.1438333333333333</v>
      </c>
      <c r="O2214">
        <f t="shared" si="205"/>
        <v>55.8</v>
      </c>
      <c r="P2214" t="s">
        <v>8280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hidden="1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204"/>
        <v>2</v>
      </c>
      <c r="O2215">
        <f t="shared" si="205"/>
        <v>10</v>
      </c>
      <c r="P2215" t="s">
        <v>8280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hidden="1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204"/>
        <v>2.9250166666666666</v>
      </c>
      <c r="O2216">
        <f t="shared" si="205"/>
        <v>73.13000000000001</v>
      </c>
      <c r="P2216" t="s">
        <v>8280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hidden="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204"/>
        <v>1.5636363636363637</v>
      </c>
      <c r="O2217">
        <f t="shared" si="205"/>
        <v>26.07</v>
      </c>
      <c r="P2217" t="s">
        <v>8280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hidden="1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204"/>
        <v>1.0566666666666666</v>
      </c>
      <c r="O2218">
        <f t="shared" si="205"/>
        <v>22.650000000000002</v>
      </c>
      <c r="P2218" t="s">
        <v>8280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hidden="1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204"/>
        <v>1.0119047619047619</v>
      </c>
      <c r="O2219">
        <f t="shared" si="205"/>
        <v>47.23</v>
      </c>
      <c r="P2219" t="s">
        <v>8280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hidden="1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204"/>
        <v>1.2283299999999999</v>
      </c>
      <c r="O2220">
        <f t="shared" si="205"/>
        <v>32.33</v>
      </c>
      <c r="P2220" t="s">
        <v>8280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hidden="1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204"/>
        <v>1.0149999999999999</v>
      </c>
      <c r="O2221">
        <f t="shared" si="205"/>
        <v>53.43</v>
      </c>
      <c r="P2221" t="s">
        <v>8280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hidden="1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204"/>
        <v>1.0114285714285713</v>
      </c>
      <c r="O2222">
        <f t="shared" si="205"/>
        <v>51.309999999999995</v>
      </c>
      <c r="P2222" t="s">
        <v>8280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hidden="1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204"/>
        <v>1.0811999999999999</v>
      </c>
      <c r="O2223">
        <f t="shared" si="205"/>
        <v>37.199999999999996</v>
      </c>
      <c r="P2223" t="s">
        <v>8297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hidden="1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204"/>
        <v>1.6259999999999999</v>
      </c>
      <c r="O2224">
        <f t="shared" si="205"/>
        <v>27.1</v>
      </c>
      <c r="P2224" t="s">
        <v>8297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7.6" hidden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204"/>
        <v>1.0580000000000001</v>
      </c>
      <c r="O2225">
        <f t="shared" si="205"/>
        <v>206.31</v>
      </c>
      <c r="P2225" t="s">
        <v>8297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hidden="1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204"/>
        <v>2.4315000000000002</v>
      </c>
      <c r="O2226">
        <f t="shared" si="205"/>
        <v>82.15</v>
      </c>
      <c r="P2226" t="s">
        <v>8297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hidden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204"/>
        <v>9.4483338095238096</v>
      </c>
      <c r="O2227">
        <f t="shared" si="205"/>
        <v>164.79999999999998</v>
      </c>
      <c r="P2227" t="s">
        <v>8297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hidden="1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204"/>
        <v>1.0846283333333333</v>
      </c>
      <c r="O2228">
        <f t="shared" si="205"/>
        <v>60.83</v>
      </c>
      <c r="P2228" t="s">
        <v>8297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hidden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204"/>
        <v>1.5737692307692308</v>
      </c>
      <c r="O2229">
        <f t="shared" si="205"/>
        <v>67.98</v>
      </c>
      <c r="P2229" t="s">
        <v>8297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7.6" hidden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204"/>
        <v>11.744899999999999</v>
      </c>
      <c r="O2230">
        <f t="shared" si="205"/>
        <v>81.570000000000007</v>
      </c>
      <c r="P2230" t="s">
        <v>8297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hidden="1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204"/>
        <v>1.7104755366949576</v>
      </c>
      <c r="O2231">
        <f t="shared" si="205"/>
        <v>25.430000000000003</v>
      </c>
      <c r="P2231" t="s">
        <v>8297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hidden="1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204"/>
        <v>1.2595294117647058</v>
      </c>
      <c r="O2232">
        <f t="shared" si="205"/>
        <v>21.5</v>
      </c>
      <c r="P2232" t="s">
        <v>8297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hidden="1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204"/>
        <v>12.121296000000001</v>
      </c>
      <c r="O2233">
        <f t="shared" si="205"/>
        <v>27.23</v>
      </c>
      <c r="P2233" t="s">
        <v>8297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hidden="1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204"/>
        <v>4.9580000000000002</v>
      </c>
      <c r="O2234">
        <f t="shared" si="205"/>
        <v>25.1</v>
      </c>
      <c r="P2234" t="s">
        <v>8297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hidden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204"/>
        <v>3.3203999999999998</v>
      </c>
      <c r="O2235">
        <f t="shared" si="205"/>
        <v>21.240000000000002</v>
      </c>
      <c r="P2235" t="s">
        <v>8297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hidden="1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204"/>
        <v>11.65</v>
      </c>
      <c r="O2236">
        <f t="shared" si="205"/>
        <v>41.61</v>
      </c>
      <c r="P2236" t="s">
        <v>8297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hidden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204"/>
        <v>1.5331538461538461</v>
      </c>
      <c r="O2237">
        <f t="shared" si="205"/>
        <v>135.59</v>
      </c>
      <c r="P2237" t="s">
        <v>8297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hidden="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204"/>
        <v>5.3710714285714287</v>
      </c>
      <c r="O2238">
        <f t="shared" si="205"/>
        <v>22.12</v>
      </c>
      <c r="P2238" t="s">
        <v>8297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hidden="1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204"/>
        <v>3.5292777777777777</v>
      </c>
      <c r="O2239">
        <f t="shared" si="205"/>
        <v>64.63000000000001</v>
      </c>
      <c r="P2239" t="s">
        <v>8297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hidden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204"/>
        <v>1.3740000000000001</v>
      </c>
      <c r="O2240">
        <f t="shared" si="205"/>
        <v>69.570000000000007</v>
      </c>
      <c r="P2240" t="s">
        <v>8297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hidden="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204"/>
        <v>1.2802667999999999</v>
      </c>
      <c r="O2241">
        <f t="shared" si="205"/>
        <v>75.14</v>
      </c>
      <c r="P2241" t="s">
        <v>8297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hidden="1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si="204"/>
        <v>2.7067999999999999</v>
      </c>
      <c r="O2242">
        <f t="shared" si="205"/>
        <v>140.97999999999999</v>
      </c>
      <c r="P2242" t="s">
        <v>8297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hidden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ref="N2243:N2306" si="210">IFERROR((E2243/D2243),0)</f>
        <v>8.0640000000000001</v>
      </c>
      <c r="O2243">
        <f t="shared" ref="O2243:O2306" si="211">IFERROR((ROUNDUP((E2243/L2243),2)),0)</f>
        <v>49.48</v>
      </c>
      <c r="P2243" t="s">
        <v>8297</v>
      </c>
      <c r="Q2243" t="str">
        <f t="shared" ref="Q2243:Q2306" si="212">LEFT(P2243,FIND("/",P2243)-1)</f>
        <v>games</v>
      </c>
      <c r="R2243" t="str">
        <f t="shared" ref="R2243:R2306" si="213">RIGHT(P2243,LEN(P2243)-FIND("/",P2243))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hidden="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210"/>
        <v>13.600976000000001</v>
      </c>
      <c r="O2244">
        <f t="shared" si="211"/>
        <v>53.87</v>
      </c>
      <c r="P2244" t="s">
        <v>8297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hidden="1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210"/>
        <v>9302.5</v>
      </c>
      <c r="O2245">
        <f t="shared" si="211"/>
        <v>4.58</v>
      </c>
      <c r="P2245" t="s">
        <v>8297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hidden="1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210"/>
        <v>3.7702</v>
      </c>
      <c r="O2246">
        <f t="shared" si="211"/>
        <v>65.010000000000005</v>
      </c>
      <c r="P2246" t="s">
        <v>8297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hidden="1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210"/>
        <v>26.47025</v>
      </c>
      <c r="O2247">
        <f t="shared" si="211"/>
        <v>53.48</v>
      </c>
      <c r="P2247" t="s">
        <v>8297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hidden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210"/>
        <v>1.0012000000000001</v>
      </c>
      <c r="O2248">
        <f t="shared" si="211"/>
        <v>43.919999999999995</v>
      </c>
      <c r="P2248" t="s">
        <v>8297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hidden="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210"/>
        <v>1.0445405405405406</v>
      </c>
      <c r="O2249">
        <f t="shared" si="211"/>
        <v>50.86</v>
      </c>
      <c r="P2249" t="s">
        <v>8297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hidden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210"/>
        <v>1.0721428571428571</v>
      </c>
      <c r="O2250">
        <f t="shared" si="211"/>
        <v>58.64</v>
      </c>
      <c r="P2250" t="s">
        <v>8297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hidden="1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210"/>
        <v>1.6877142857142857</v>
      </c>
      <c r="O2251">
        <f t="shared" si="211"/>
        <v>32.82</v>
      </c>
      <c r="P2251" t="s">
        <v>8297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hidden="1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210"/>
        <v>9.7511200000000002</v>
      </c>
      <c r="O2252">
        <f t="shared" si="211"/>
        <v>426.94</v>
      </c>
      <c r="P2252" t="s">
        <v>8297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hidden="1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210"/>
        <v>1.3444929411764706</v>
      </c>
      <c r="O2253">
        <f t="shared" si="211"/>
        <v>23.810000000000002</v>
      </c>
      <c r="P2253" t="s">
        <v>8297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hidden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210"/>
        <v>2.722777777777778</v>
      </c>
      <c r="O2254">
        <f t="shared" si="211"/>
        <v>98.42</v>
      </c>
      <c r="P2254" t="s">
        <v>8297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hidden="1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210"/>
        <v>1.1268750000000001</v>
      </c>
      <c r="O2255">
        <f t="shared" si="211"/>
        <v>107.33</v>
      </c>
      <c r="P2255" t="s">
        <v>8297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2" hidden="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210"/>
        <v>4.5979999999999999</v>
      </c>
      <c r="O2256">
        <f t="shared" si="211"/>
        <v>11.68</v>
      </c>
      <c r="P2256" t="s">
        <v>8297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hidden="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210"/>
        <v>2.8665822784810127</v>
      </c>
      <c r="O2257">
        <f t="shared" si="211"/>
        <v>41.79</v>
      </c>
      <c r="P2257" t="s">
        <v>8297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hidden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210"/>
        <v>2.2270833333333333</v>
      </c>
      <c r="O2258">
        <f t="shared" si="211"/>
        <v>21.38</v>
      </c>
      <c r="P2258" t="s">
        <v>8297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7.6" hidden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210"/>
        <v>6.3613999999999997</v>
      </c>
      <c r="O2259">
        <f t="shared" si="211"/>
        <v>94.11</v>
      </c>
      <c r="P2259" t="s">
        <v>8297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hidden="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210"/>
        <v>1.4650000000000001</v>
      </c>
      <c r="O2260">
        <f t="shared" si="211"/>
        <v>15.73</v>
      </c>
      <c r="P2260" t="s">
        <v>8297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hidden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210"/>
        <v>18.670999999999999</v>
      </c>
      <c r="O2261">
        <f t="shared" si="211"/>
        <v>90.64</v>
      </c>
      <c r="P2261" t="s">
        <v>8297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hidden="1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210"/>
        <v>3.2692000000000001</v>
      </c>
      <c r="O2262">
        <f t="shared" si="211"/>
        <v>97.300000000000011</v>
      </c>
      <c r="P2262" t="s">
        <v>8297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hidden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210"/>
        <v>7.7949999999999999</v>
      </c>
      <c r="O2263">
        <f t="shared" si="211"/>
        <v>37.119999999999997</v>
      </c>
      <c r="P2263" t="s">
        <v>8297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2" hidden="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210"/>
        <v>1.5415151515151515</v>
      </c>
      <c r="O2264">
        <f t="shared" si="211"/>
        <v>28.110000000000003</v>
      </c>
      <c r="P2264" t="s">
        <v>8297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hidden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210"/>
        <v>1.1554666666666666</v>
      </c>
      <c r="O2265">
        <f t="shared" si="211"/>
        <v>144.44</v>
      </c>
      <c r="P2265" t="s">
        <v>8297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7.6" hidden="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210"/>
        <v>1.8003333333333333</v>
      </c>
      <c r="O2266">
        <f t="shared" si="211"/>
        <v>24.28</v>
      </c>
      <c r="P2266" t="s">
        <v>8297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hidden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210"/>
        <v>2.9849999999999999</v>
      </c>
      <c r="O2267">
        <f t="shared" si="211"/>
        <v>35.119999999999997</v>
      </c>
      <c r="P2267" t="s">
        <v>8297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hidden="1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210"/>
        <v>3.2026666666666666</v>
      </c>
      <c r="O2268">
        <f t="shared" si="211"/>
        <v>24.770000000000003</v>
      </c>
      <c r="P2268" t="s">
        <v>8297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hidden="1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210"/>
        <v>3.80525</v>
      </c>
      <c r="O2269">
        <f t="shared" si="211"/>
        <v>188.38</v>
      </c>
      <c r="P2269" t="s">
        <v>8297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hidden="1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210"/>
        <v>1.026</v>
      </c>
      <c r="O2270">
        <f t="shared" si="211"/>
        <v>148.09</v>
      </c>
      <c r="P2270" t="s">
        <v>8297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hidden="1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210"/>
        <v>18.016400000000001</v>
      </c>
      <c r="O2271">
        <f t="shared" si="211"/>
        <v>49.94</v>
      </c>
      <c r="P2271" t="s">
        <v>8297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hidden="1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210"/>
        <v>7.2024800000000004</v>
      </c>
      <c r="O2272">
        <f t="shared" si="211"/>
        <v>107.83</v>
      </c>
      <c r="P2272" t="s">
        <v>8297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hidden="1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210"/>
        <v>2.8309000000000002</v>
      </c>
      <c r="O2273">
        <f t="shared" si="211"/>
        <v>42.64</v>
      </c>
      <c r="P2273" t="s">
        <v>8297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hidden="1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210"/>
        <v>13.566000000000001</v>
      </c>
      <c r="O2274">
        <f t="shared" si="211"/>
        <v>14.379999999999999</v>
      </c>
      <c r="P2274" t="s">
        <v>8297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hidden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210"/>
        <v>2.2035999999999998</v>
      </c>
      <c r="O2275">
        <f t="shared" si="211"/>
        <v>37.479999999999997</v>
      </c>
      <c r="P2275" t="s">
        <v>8297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hidden="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210"/>
        <v>1.196</v>
      </c>
      <c r="O2276">
        <f t="shared" si="211"/>
        <v>30.21</v>
      </c>
      <c r="P2276" t="s">
        <v>8297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hidden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210"/>
        <v>4.0776923076923079</v>
      </c>
      <c r="O2277">
        <f t="shared" si="211"/>
        <v>33.559999999999995</v>
      </c>
      <c r="P2277" t="s">
        <v>8297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7.6" hidden="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210"/>
        <v>1.0581826105905425</v>
      </c>
      <c r="O2278">
        <f t="shared" si="211"/>
        <v>64.75</v>
      </c>
      <c r="P2278" t="s">
        <v>8297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hidden="1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210"/>
        <v>1.4108235294117648</v>
      </c>
      <c r="O2279">
        <f t="shared" si="211"/>
        <v>57.94</v>
      </c>
      <c r="P2279" t="s">
        <v>8297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hidden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210"/>
        <v>2.7069999999999999</v>
      </c>
      <c r="O2280">
        <f t="shared" si="211"/>
        <v>53.08</v>
      </c>
      <c r="P2280" t="s">
        <v>8297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hidden="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210"/>
        <v>1.538</v>
      </c>
      <c r="O2281">
        <f t="shared" si="211"/>
        <v>48.07</v>
      </c>
      <c r="P2281" t="s">
        <v>8297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hidden="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210"/>
        <v>4.0357653061224488</v>
      </c>
      <c r="O2282">
        <f t="shared" si="211"/>
        <v>82.4</v>
      </c>
      <c r="P2282" t="s">
        <v>8297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hidden="1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210"/>
        <v>1.85</v>
      </c>
      <c r="O2283">
        <f t="shared" si="211"/>
        <v>50.46</v>
      </c>
      <c r="P2283" t="s">
        <v>8276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hidden="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210"/>
        <v>1.8533333333333333</v>
      </c>
      <c r="O2284">
        <f t="shared" si="211"/>
        <v>115.84</v>
      </c>
      <c r="P2284" t="s">
        <v>8276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hidden="1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210"/>
        <v>1.0085533333333332</v>
      </c>
      <c r="O2285">
        <f t="shared" si="211"/>
        <v>63.04</v>
      </c>
      <c r="P2285" t="s">
        <v>8276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hidden="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210"/>
        <v>1.0622116666666668</v>
      </c>
      <c r="O2286">
        <f t="shared" si="211"/>
        <v>108.03</v>
      </c>
      <c r="P2286" t="s">
        <v>8276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hidden="1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210"/>
        <v>1.2136666666666667</v>
      </c>
      <c r="O2287">
        <f t="shared" si="211"/>
        <v>46.089999999999996</v>
      </c>
      <c r="P2287" t="s">
        <v>8276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hidden="1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210"/>
        <v>1.0006666666666666</v>
      </c>
      <c r="O2288">
        <f t="shared" si="211"/>
        <v>107.22</v>
      </c>
      <c r="P2288" t="s">
        <v>8276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hidden="1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210"/>
        <v>1.1997755555555556</v>
      </c>
      <c r="O2289">
        <f t="shared" si="211"/>
        <v>50.94</v>
      </c>
      <c r="P2289" t="s">
        <v>8276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hidden="1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210"/>
        <v>1.0009999999999999</v>
      </c>
      <c r="O2290">
        <f t="shared" si="211"/>
        <v>40.04</v>
      </c>
      <c r="P2290" t="s">
        <v>8276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hidden="1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210"/>
        <v>1.0740000000000001</v>
      </c>
      <c r="O2291">
        <f t="shared" si="211"/>
        <v>64.44</v>
      </c>
      <c r="P2291" t="s">
        <v>8276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hidden="1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210"/>
        <v>1.0406666666666666</v>
      </c>
      <c r="O2292">
        <f t="shared" si="211"/>
        <v>53.83</v>
      </c>
      <c r="P2292" t="s">
        <v>8276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hidden="1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210"/>
        <v>1.728</v>
      </c>
      <c r="O2293">
        <f t="shared" si="211"/>
        <v>100.47</v>
      </c>
      <c r="P2293" t="s">
        <v>8276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hidden="1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210"/>
        <v>1.072505</v>
      </c>
      <c r="O2294">
        <f t="shared" si="211"/>
        <v>46.64</v>
      </c>
      <c r="P2294" t="s">
        <v>8276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hidden="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210"/>
        <v>1.0823529411764705</v>
      </c>
      <c r="O2295">
        <f t="shared" si="211"/>
        <v>34.08</v>
      </c>
      <c r="P2295" t="s">
        <v>8276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hidden="1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210"/>
        <v>1.4608079999999999</v>
      </c>
      <c r="O2296">
        <f t="shared" si="211"/>
        <v>65.22</v>
      </c>
      <c r="P2296" t="s">
        <v>8276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7.6" hidden="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210"/>
        <v>1.2524999999999999</v>
      </c>
      <c r="O2297">
        <f t="shared" si="211"/>
        <v>44.21</v>
      </c>
      <c r="P2297" t="s">
        <v>8276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hidden="1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210"/>
        <v>1.4907142857142857</v>
      </c>
      <c r="O2298">
        <f t="shared" si="211"/>
        <v>71.97</v>
      </c>
      <c r="P2298" t="s">
        <v>8276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hidden="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210"/>
        <v>1.006</v>
      </c>
      <c r="O2299">
        <f t="shared" si="211"/>
        <v>52.949999999999996</v>
      </c>
      <c r="P2299" t="s">
        <v>8276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hidden="1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210"/>
        <v>1.0507333333333333</v>
      </c>
      <c r="O2300">
        <f t="shared" si="211"/>
        <v>109.46000000000001</v>
      </c>
      <c r="P2300" t="s">
        <v>8276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hidden="1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210"/>
        <v>3.5016666666666665</v>
      </c>
      <c r="O2301">
        <f t="shared" si="211"/>
        <v>75.040000000000006</v>
      </c>
      <c r="P2301" t="s">
        <v>8276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hidden="1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210"/>
        <v>1.0125</v>
      </c>
      <c r="O2302">
        <f t="shared" si="211"/>
        <v>115.72</v>
      </c>
      <c r="P2302" t="s">
        <v>8276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hidden="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210"/>
        <v>1.336044</v>
      </c>
      <c r="O2303">
        <f t="shared" si="211"/>
        <v>31.66</v>
      </c>
      <c r="P2303" t="s">
        <v>8279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hidden="1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210"/>
        <v>1.7065217391304348</v>
      </c>
      <c r="O2304">
        <f t="shared" si="211"/>
        <v>46.18</v>
      </c>
      <c r="P2304" t="s">
        <v>8279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7.6" hidden="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210"/>
        <v>1.0935829457364341</v>
      </c>
      <c r="O2305">
        <f t="shared" si="211"/>
        <v>68.490000000000009</v>
      </c>
      <c r="P2305" t="s">
        <v>8279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hidden="1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si="210"/>
        <v>1.0070033333333335</v>
      </c>
      <c r="O2306">
        <f t="shared" si="211"/>
        <v>53.47</v>
      </c>
      <c r="P2306" t="s">
        <v>8279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hidden="1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ref="N2307:N2370" si="216">IFERROR((E2307/D2307),0)</f>
        <v>1.0122777777777778</v>
      </c>
      <c r="O2307">
        <f t="shared" ref="O2307:O2370" si="217">IFERROR((ROUNDUP((E2307/L2307),2)),0)</f>
        <v>109.11</v>
      </c>
      <c r="P2307" t="s">
        <v>8279</v>
      </c>
      <c r="Q2307" t="str">
        <f t="shared" ref="Q2307:Q2370" si="218">LEFT(P2307,FIND("/",P2307)-1)</f>
        <v>music</v>
      </c>
      <c r="R2307" t="str">
        <f t="shared" ref="R2307:R2370" si="219">RIGHT(P2307,LEN(P2307)-FIND("/",P2307))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hidden="1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216"/>
        <v>1.0675857142857144</v>
      </c>
      <c r="O2308">
        <f t="shared" si="217"/>
        <v>51.19</v>
      </c>
      <c r="P2308" t="s">
        <v>8279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hidden="1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216"/>
        <v>1.0665777537961894</v>
      </c>
      <c r="O2309">
        <f t="shared" si="217"/>
        <v>27.94</v>
      </c>
      <c r="P2309" t="s">
        <v>8279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hidden="1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216"/>
        <v>1.0130622</v>
      </c>
      <c r="O2310">
        <f t="shared" si="217"/>
        <v>82.5</v>
      </c>
      <c r="P2310" t="s">
        <v>8279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hidden="1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216"/>
        <v>1.0667450000000001</v>
      </c>
      <c r="O2311">
        <f t="shared" si="217"/>
        <v>59.82</v>
      </c>
      <c r="P2311" t="s">
        <v>8279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7.6" hidden="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216"/>
        <v>4.288397837837838</v>
      </c>
      <c r="O2312">
        <f t="shared" si="217"/>
        <v>64.820000000000007</v>
      </c>
      <c r="P2312" t="s">
        <v>8279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hidden="1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216"/>
        <v>1.0411111111111111</v>
      </c>
      <c r="O2313">
        <f t="shared" si="217"/>
        <v>90.100000000000009</v>
      </c>
      <c r="P2313" t="s">
        <v>8279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hidden="1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216"/>
        <v>1.0786666666666667</v>
      </c>
      <c r="O2314">
        <f t="shared" si="217"/>
        <v>40.97</v>
      </c>
      <c r="P2314" t="s">
        <v>8279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hidden="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216"/>
        <v>1.7584040000000001</v>
      </c>
      <c r="O2315">
        <f t="shared" si="217"/>
        <v>56.01</v>
      </c>
      <c r="P2315" t="s">
        <v>8279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hidden="1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216"/>
        <v>1.5697000000000001</v>
      </c>
      <c r="O2316">
        <f t="shared" si="217"/>
        <v>37.68</v>
      </c>
      <c r="P2316" t="s">
        <v>8279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hidden="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216"/>
        <v>1.026</v>
      </c>
      <c r="O2317">
        <f t="shared" si="217"/>
        <v>40.08</v>
      </c>
      <c r="P2317" t="s">
        <v>8279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hidden="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216"/>
        <v>1.0404266666666666</v>
      </c>
      <c r="O2318">
        <f t="shared" si="217"/>
        <v>78.040000000000006</v>
      </c>
      <c r="P2318" t="s">
        <v>8279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hidden="1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216"/>
        <v>1.04</v>
      </c>
      <c r="O2319">
        <f t="shared" si="217"/>
        <v>18.91</v>
      </c>
      <c r="P2319" t="s">
        <v>8279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hidden="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216"/>
        <v>1.2105999999999999</v>
      </c>
      <c r="O2320">
        <f t="shared" si="217"/>
        <v>37.14</v>
      </c>
      <c r="P2320" t="s">
        <v>8279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hidden="1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216"/>
        <v>1.077</v>
      </c>
      <c r="O2321">
        <f t="shared" si="217"/>
        <v>41.97</v>
      </c>
      <c r="P2321" t="s">
        <v>8279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7.6" hidden="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216"/>
        <v>1.0866</v>
      </c>
      <c r="O2322">
        <f t="shared" si="217"/>
        <v>61.05</v>
      </c>
      <c r="P2322" t="s">
        <v>8279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216"/>
        <v>0.39120962394619685</v>
      </c>
      <c r="O2323">
        <f t="shared" si="217"/>
        <v>64.540000000000006</v>
      </c>
      <c r="P2323" t="s">
        <v>8298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216"/>
        <v>3.1481481481481478E-2</v>
      </c>
      <c r="O2324">
        <f t="shared" si="217"/>
        <v>21.25</v>
      </c>
      <c r="P2324" t="s">
        <v>8298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216"/>
        <v>0.48</v>
      </c>
      <c r="O2325">
        <f t="shared" si="217"/>
        <v>30</v>
      </c>
      <c r="P2325" t="s">
        <v>8298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2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216"/>
        <v>0.20733333333333334</v>
      </c>
      <c r="O2326">
        <f t="shared" si="217"/>
        <v>25.5</v>
      </c>
      <c r="P2326" t="s">
        <v>8298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216"/>
        <v>0.08</v>
      </c>
      <c r="O2327">
        <f t="shared" si="217"/>
        <v>11.43</v>
      </c>
      <c r="P2327" t="s">
        <v>8298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216"/>
        <v>7.1999999999999998E-3</v>
      </c>
      <c r="O2328">
        <f t="shared" si="217"/>
        <v>108</v>
      </c>
      <c r="P2328" t="s">
        <v>8298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hidden="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216"/>
        <v>5.2609431428571432</v>
      </c>
      <c r="O2329">
        <f t="shared" si="217"/>
        <v>54.89</v>
      </c>
      <c r="P2329" t="s">
        <v>8298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hidden="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216"/>
        <v>2.5445000000000002</v>
      </c>
      <c r="O2330">
        <f t="shared" si="217"/>
        <v>47.39</v>
      </c>
      <c r="P2330" t="s">
        <v>8298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hidden="1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216"/>
        <v>1.0591999999999999</v>
      </c>
      <c r="O2331">
        <f t="shared" si="217"/>
        <v>211.84</v>
      </c>
      <c r="P2331" t="s">
        <v>8298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hidden="1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216"/>
        <v>1.0242285714285715</v>
      </c>
      <c r="O2332">
        <f t="shared" si="217"/>
        <v>219.92999999999998</v>
      </c>
      <c r="P2332" t="s">
        <v>8298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hidden="1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216"/>
        <v>1.4431375</v>
      </c>
      <c r="O2333">
        <f t="shared" si="217"/>
        <v>40.799999999999997</v>
      </c>
      <c r="P2333" t="s">
        <v>8298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hidden="1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216"/>
        <v>1.06308</v>
      </c>
      <c r="O2334">
        <f t="shared" si="217"/>
        <v>75.510000000000005</v>
      </c>
      <c r="P2334" t="s">
        <v>8298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hidden="1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216"/>
        <v>2.1216666666666666</v>
      </c>
      <c r="O2335">
        <f t="shared" si="217"/>
        <v>13.549999999999999</v>
      </c>
      <c r="P2335" t="s">
        <v>8298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hidden="1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216"/>
        <v>1.0195000000000001</v>
      </c>
      <c r="O2336">
        <f t="shared" si="217"/>
        <v>60.87</v>
      </c>
      <c r="P2336" t="s">
        <v>8298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hidden="1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216"/>
        <v>1.0227200000000001</v>
      </c>
      <c r="O2337">
        <f t="shared" si="217"/>
        <v>115.7</v>
      </c>
      <c r="P2337" t="s">
        <v>8298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hidden="1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216"/>
        <v>5.2073254999999996</v>
      </c>
      <c r="O2338">
        <f t="shared" si="217"/>
        <v>48.11</v>
      </c>
      <c r="P2338" t="s">
        <v>8298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hidden="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216"/>
        <v>1.1065833333333333</v>
      </c>
      <c r="O2339">
        <f t="shared" si="217"/>
        <v>74.190000000000012</v>
      </c>
      <c r="P2339" t="s">
        <v>8298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hidden="1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216"/>
        <v>1.0114333333333334</v>
      </c>
      <c r="O2340">
        <f t="shared" si="217"/>
        <v>123.35000000000001</v>
      </c>
      <c r="P2340" t="s">
        <v>8298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hidden="1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216"/>
        <v>2.9420799999999998</v>
      </c>
      <c r="O2341">
        <f t="shared" si="217"/>
        <v>66.63000000000001</v>
      </c>
      <c r="P2341" t="s">
        <v>8298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hidden="1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216"/>
        <v>1.0577749999999999</v>
      </c>
      <c r="O2342">
        <f t="shared" si="217"/>
        <v>105</v>
      </c>
      <c r="P2342" t="s">
        <v>8298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216"/>
        <v>0</v>
      </c>
      <c r="O2343">
        <f t="shared" si="217"/>
        <v>0</v>
      </c>
      <c r="P2343" t="s">
        <v>8272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216"/>
        <v>0</v>
      </c>
      <c r="O2344">
        <f t="shared" si="217"/>
        <v>0</v>
      </c>
      <c r="P2344" t="s">
        <v>8272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216"/>
        <v>0.03</v>
      </c>
      <c r="O2345">
        <f t="shared" si="217"/>
        <v>300</v>
      </c>
      <c r="P2345" t="s">
        <v>8272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216"/>
        <v>1E-3</v>
      </c>
      <c r="O2346">
        <f t="shared" si="217"/>
        <v>1</v>
      </c>
      <c r="P2346" t="s">
        <v>8272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216"/>
        <v>0</v>
      </c>
      <c r="O2347">
        <f t="shared" si="217"/>
        <v>0</v>
      </c>
      <c r="P2347" t="s">
        <v>8272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216"/>
        <v>6.4999999999999997E-4</v>
      </c>
      <c r="O2348">
        <f t="shared" si="217"/>
        <v>13</v>
      </c>
      <c r="P2348" t="s">
        <v>8272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216"/>
        <v>1.4999999999999999E-2</v>
      </c>
      <c r="O2349">
        <f t="shared" si="217"/>
        <v>15</v>
      </c>
      <c r="P2349" t="s">
        <v>8272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216"/>
        <v>3.8571428571428572E-3</v>
      </c>
      <c r="O2350">
        <f t="shared" si="217"/>
        <v>54</v>
      </c>
      <c r="P2350" t="s">
        <v>8272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216"/>
        <v>0</v>
      </c>
      <c r="O2351">
        <f t="shared" si="217"/>
        <v>0</v>
      </c>
      <c r="P2351" t="s">
        <v>8272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216"/>
        <v>0</v>
      </c>
      <c r="O2352">
        <f t="shared" si="217"/>
        <v>0</v>
      </c>
      <c r="P2352" t="s">
        <v>8272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216"/>
        <v>5.7142857142857143E-3</v>
      </c>
      <c r="O2353">
        <f t="shared" si="217"/>
        <v>15.43</v>
      </c>
      <c r="P2353" t="s">
        <v>8272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216"/>
        <v>0</v>
      </c>
      <c r="O2354">
        <f t="shared" si="217"/>
        <v>0</v>
      </c>
      <c r="P2354" t="s">
        <v>8272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216"/>
        <v>0</v>
      </c>
      <c r="O2355">
        <f t="shared" si="217"/>
        <v>0</v>
      </c>
      <c r="P2355" t="s">
        <v>8272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216"/>
        <v>7.1428571428571429E-4</v>
      </c>
      <c r="O2356">
        <f t="shared" si="217"/>
        <v>25</v>
      </c>
      <c r="P2356" t="s">
        <v>8272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216"/>
        <v>6.875E-3</v>
      </c>
      <c r="O2357">
        <f t="shared" si="217"/>
        <v>27.5</v>
      </c>
      <c r="P2357" t="s">
        <v>8272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216"/>
        <v>0</v>
      </c>
      <c r="O2358">
        <f t="shared" si="217"/>
        <v>0</v>
      </c>
      <c r="P2358" t="s">
        <v>8272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2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216"/>
        <v>0</v>
      </c>
      <c r="O2359">
        <f t="shared" si="217"/>
        <v>0</v>
      </c>
      <c r="P2359" t="s">
        <v>8272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216"/>
        <v>0</v>
      </c>
      <c r="O2360">
        <f t="shared" si="217"/>
        <v>0</v>
      </c>
      <c r="P2360" t="s">
        <v>8272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216"/>
        <v>0.14680000000000001</v>
      </c>
      <c r="O2361">
        <f t="shared" si="217"/>
        <v>367</v>
      </c>
      <c r="P2361" t="s">
        <v>8272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216"/>
        <v>4.0000000000000002E-4</v>
      </c>
      <c r="O2362">
        <f t="shared" si="217"/>
        <v>2</v>
      </c>
      <c r="P2362" t="s">
        <v>8272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216"/>
        <v>0</v>
      </c>
      <c r="O2363">
        <f t="shared" si="217"/>
        <v>0</v>
      </c>
      <c r="P2363" t="s">
        <v>8272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216"/>
        <v>0.2857142857142857</v>
      </c>
      <c r="O2364">
        <f t="shared" si="217"/>
        <v>60</v>
      </c>
      <c r="P2364" t="s">
        <v>8272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216"/>
        <v>0</v>
      </c>
      <c r="O2365">
        <f t="shared" si="217"/>
        <v>0</v>
      </c>
      <c r="P2365" t="s">
        <v>8272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216"/>
        <v>0</v>
      </c>
      <c r="O2366">
        <f t="shared" si="217"/>
        <v>0</v>
      </c>
      <c r="P2366" t="s">
        <v>8272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216"/>
        <v>0</v>
      </c>
      <c r="O2367">
        <f t="shared" si="217"/>
        <v>0</v>
      </c>
      <c r="P2367" t="s">
        <v>8272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216"/>
        <v>0.1052</v>
      </c>
      <c r="O2368">
        <f t="shared" si="217"/>
        <v>97.410000000000011</v>
      </c>
      <c r="P2368" t="s">
        <v>8272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216"/>
        <v>1.34E-2</v>
      </c>
      <c r="O2369">
        <f t="shared" si="217"/>
        <v>47.86</v>
      </c>
      <c r="P2369" t="s">
        <v>8272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si="216"/>
        <v>2.5000000000000001E-3</v>
      </c>
      <c r="O2370">
        <f t="shared" si="217"/>
        <v>50</v>
      </c>
      <c r="P2370" t="s">
        <v>8272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ref="N2371:N2434" si="222">IFERROR((E2371/D2371),0)</f>
        <v>0</v>
      </c>
      <c r="O2371">
        <f t="shared" ref="O2371:O2434" si="223">IFERROR((ROUNDUP((E2371/L2371),2)),0)</f>
        <v>0</v>
      </c>
      <c r="P2371" t="s">
        <v>8272</v>
      </c>
      <c r="Q2371" t="str">
        <f t="shared" ref="Q2371:Q2434" si="224">LEFT(P2371,FIND("/",P2371)-1)</f>
        <v>technology</v>
      </c>
      <c r="R2371" t="str">
        <f t="shared" ref="R2371:R2434" si="225">RIGHT(P2371,LEN(P2371)-FIND("/",P2371))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222"/>
        <v>3.2799999999999999E-3</v>
      </c>
      <c r="O2372">
        <f t="shared" si="223"/>
        <v>20.5</v>
      </c>
      <c r="P2372" t="s">
        <v>8272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222"/>
        <v>0</v>
      </c>
      <c r="O2373">
        <f t="shared" si="223"/>
        <v>0</v>
      </c>
      <c r="P2373" t="s">
        <v>8272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222"/>
        <v>3.272727272727273E-2</v>
      </c>
      <c r="O2374">
        <f t="shared" si="223"/>
        <v>30</v>
      </c>
      <c r="P2374" t="s">
        <v>8272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222"/>
        <v>5.8823529411764708E-5</v>
      </c>
      <c r="O2375">
        <f t="shared" si="223"/>
        <v>50</v>
      </c>
      <c r="P2375" t="s">
        <v>8272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222"/>
        <v>4.5454545454545455E-4</v>
      </c>
      <c r="O2376">
        <f t="shared" si="223"/>
        <v>10</v>
      </c>
      <c r="P2376" t="s">
        <v>8272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222"/>
        <v>0</v>
      </c>
      <c r="O2377">
        <f t="shared" si="223"/>
        <v>0</v>
      </c>
      <c r="P2377" t="s">
        <v>8272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222"/>
        <v>0.10877666666666666</v>
      </c>
      <c r="O2378">
        <f t="shared" si="223"/>
        <v>81.59</v>
      </c>
      <c r="P2378" t="s">
        <v>8272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222"/>
        <v>0</v>
      </c>
      <c r="O2379">
        <f t="shared" si="223"/>
        <v>0</v>
      </c>
      <c r="P2379" t="s">
        <v>8272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2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222"/>
        <v>0</v>
      </c>
      <c r="O2380">
        <f t="shared" si="223"/>
        <v>0</v>
      </c>
      <c r="P2380" t="s">
        <v>8272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222"/>
        <v>0</v>
      </c>
      <c r="O2381">
        <f t="shared" si="223"/>
        <v>0</v>
      </c>
      <c r="P2381" t="s">
        <v>8272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222"/>
        <v>3.6666666666666666E-3</v>
      </c>
      <c r="O2382">
        <f t="shared" si="223"/>
        <v>18.34</v>
      </c>
      <c r="P2382" t="s">
        <v>8272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222"/>
        <v>1.8193398957730169E-2</v>
      </c>
      <c r="O2383">
        <f t="shared" si="223"/>
        <v>224.42999999999998</v>
      </c>
      <c r="P2383" t="s">
        <v>8272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222"/>
        <v>2.5000000000000001E-2</v>
      </c>
      <c r="O2384">
        <f t="shared" si="223"/>
        <v>37.5</v>
      </c>
      <c r="P2384" t="s">
        <v>8272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222"/>
        <v>4.3499999999999997E-2</v>
      </c>
      <c r="O2385">
        <f t="shared" si="223"/>
        <v>145</v>
      </c>
      <c r="P2385" t="s">
        <v>8272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7.6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222"/>
        <v>8.0000000000000002E-3</v>
      </c>
      <c r="O2386">
        <f t="shared" si="223"/>
        <v>1</v>
      </c>
      <c r="P2386" t="s">
        <v>8272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222"/>
        <v>1.2123076923076924E-2</v>
      </c>
      <c r="O2387">
        <f t="shared" si="223"/>
        <v>112.58</v>
      </c>
      <c r="P2387" t="s">
        <v>8272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222"/>
        <v>0</v>
      </c>
      <c r="O2388">
        <f t="shared" si="223"/>
        <v>0</v>
      </c>
      <c r="P2388" t="s">
        <v>8272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222"/>
        <v>6.8399999999999997E-3</v>
      </c>
      <c r="O2389">
        <f t="shared" si="223"/>
        <v>342</v>
      </c>
      <c r="P2389" t="s">
        <v>8272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222"/>
        <v>1.2513513513513513E-2</v>
      </c>
      <c r="O2390">
        <f t="shared" si="223"/>
        <v>57.879999999999995</v>
      </c>
      <c r="P2390" t="s">
        <v>8272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222"/>
        <v>1.8749999999999999E-3</v>
      </c>
      <c r="O2391">
        <f t="shared" si="223"/>
        <v>30</v>
      </c>
      <c r="P2391" t="s">
        <v>8272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222"/>
        <v>0</v>
      </c>
      <c r="O2392">
        <f t="shared" si="223"/>
        <v>0</v>
      </c>
      <c r="P2392" t="s">
        <v>8272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222"/>
        <v>1.25E-3</v>
      </c>
      <c r="O2393">
        <f t="shared" si="223"/>
        <v>25</v>
      </c>
      <c r="P2393" t="s">
        <v>8272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222"/>
        <v>0</v>
      </c>
      <c r="O2394">
        <f t="shared" si="223"/>
        <v>0</v>
      </c>
      <c r="P2394" t="s">
        <v>8272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222"/>
        <v>5.0000000000000001E-4</v>
      </c>
      <c r="O2395">
        <f t="shared" si="223"/>
        <v>50</v>
      </c>
      <c r="P2395" t="s">
        <v>8272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222"/>
        <v>5.9999999999999995E-4</v>
      </c>
      <c r="O2396">
        <f t="shared" si="223"/>
        <v>1.5</v>
      </c>
      <c r="P2396" t="s">
        <v>8272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222"/>
        <v>0</v>
      </c>
      <c r="O2397">
        <f t="shared" si="223"/>
        <v>0</v>
      </c>
      <c r="P2397" t="s">
        <v>8272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222"/>
        <v>2E-3</v>
      </c>
      <c r="O2398">
        <f t="shared" si="223"/>
        <v>10</v>
      </c>
      <c r="P2398" t="s">
        <v>8272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222"/>
        <v>0</v>
      </c>
      <c r="O2399">
        <f t="shared" si="223"/>
        <v>0</v>
      </c>
      <c r="P2399" t="s">
        <v>8272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222"/>
        <v>0</v>
      </c>
      <c r="O2400">
        <f t="shared" si="223"/>
        <v>0</v>
      </c>
      <c r="P2400" t="s">
        <v>8272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222"/>
        <v>0</v>
      </c>
      <c r="O2401">
        <f t="shared" si="223"/>
        <v>0</v>
      </c>
      <c r="P2401" t="s">
        <v>8272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222"/>
        <v>0</v>
      </c>
      <c r="O2402">
        <f t="shared" si="223"/>
        <v>0</v>
      </c>
      <c r="P2402" t="s">
        <v>8272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222"/>
        <v>7.1785714285714283E-3</v>
      </c>
      <c r="O2403">
        <f t="shared" si="223"/>
        <v>22.34</v>
      </c>
      <c r="P2403" t="s">
        <v>8284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222"/>
        <v>4.3333333333333331E-3</v>
      </c>
      <c r="O2404">
        <f t="shared" si="223"/>
        <v>52</v>
      </c>
      <c r="P2404" t="s">
        <v>8284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222"/>
        <v>0.16833333333333333</v>
      </c>
      <c r="O2405">
        <f t="shared" si="223"/>
        <v>16.84</v>
      </c>
      <c r="P2405" t="s">
        <v>8284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222"/>
        <v>0</v>
      </c>
      <c r="O2406">
        <f t="shared" si="223"/>
        <v>0</v>
      </c>
      <c r="P2406" t="s">
        <v>8284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222"/>
        <v>0.22520000000000001</v>
      </c>
      <c r="O2407">
        <f t="shared" si="223"/>
        <v>56.3</v>
      </c>
      <c r="P2407" t="s">
        <v>8284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222"/>
        <v>0.41384615384615386</v>
      </c>
      <c r="O2408">
        <f t="shared" si="223"/>
        <v>84.070000000000007</v>
      </c>
      <c r="P2408" t="s">
        <v>8284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222"/>
        <v>0.25259090909090909</v>
      </c>
      <c r="O2409">
        <f t="shared" si="223"/>
        <v>168.39999999999998</v>
      </c>
      <c r="P2409" t="s">
        <v>8284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222"/>
        <v>2E-3</v>
      </c>
      <c r="O2410">
        <f t="shared" si="223"/>
        <v>15</v>
      </c>
      <c r="P2410" t="s">
        <v>8284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222"/>
        <v>1.84E-2</v>
      </c>
      <c r="O2411">
        <f t="shared" si="223"/>
        <v>76.67</v>
      </c>
      <c r="P2411" t="s">
        <v>8284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222"/>
        <v>0</v>
      </c>
      <c r="O2412">
        <f t="shared" si="223"/>
        <v>0</v>
      </c>
      <c r="P2412" t="s">
        <v>8284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222"/>
        <v>6.0400000000000002E-3</v>
      </c>
      <c r="O2413">
        <f t="shared" si="223"/>
        <v>50.339999999999996</v>
      </c>
      <c r="P2413" t="s">
        <v>8284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222"/>
        <v>0</v>
      </c>
      <c r="O2414">
        <f t="shared" si="223"/>
        <v>0</v>
      </c>
      <c r="P2414" t="s">
        <v>8284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222"/>
        <v>8.3333333333333332E-3</v>
      </c>
      <c r="O2415">
        <f t="shared" si="223"/>
        <v>8.34</v>
      </c>
      <c r="P2415" t="s">
        <v>8284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222"/>
        <v>3.0666666666666665E-2</v>
      </c>
      <c r="O2416">
        <f t="shared" si="223"/>
        <v>35.39</v>
      </c>
      <c r="P2416" t="s">
        <v>8284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222"/>
        <v>5.5833333333333334E-3</v>
      </c>
      <c r="O2417">
        <f t="shared" si="223"/>
        <v>55.839999999999996</v>
      </c>
      <c r="P2417" t="s">
        <v>8284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222"/>
        <v>2.5000000000000001E-4</v>
      </c>
      <c r="O2418">
        <f t="shared" si="223"/>
        <v>5</v>
      </c>
      <c r="P2418" t="s">
        <v>8284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222"/>
        <v>0</v>
      </c>
      <c r="O2419">
        <f t="shared" si="223"/>
        <v>0</v>
      </c>
      <c r="P2419" t="s">
        <v>8284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222"/>
        <v>2.0000000000000001E-4</v>
      </c>
      <c r="O2420">
        <f t="shared" si="223"/>
        <v>1</v>
      </c>
      <c r="P2420" t="s">
        <v>8284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222"/>
        <v>0</v>
      </c>
      <c r="O2421">
        <f t="shared" si="223"/>
        <v>0</v>
      </c>
      <c r="P2421" t="s">
        <v>8284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222"/>
        <v>0.14825133372851215</v>
      </c>
      <c r="O2422">
        <f t="shared" si="223"/>
        <v>69.48</v>
      </c>
      <c r="P2422" t="s">
        <v>8284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222"/>
        <v>1.6666666666666666E-4</v>
      </c>
      <c r="O2423">
        <f t="shared" si="223"/>
        <v>1</v>
      </c>
      <c r="P2423" t="s">
        <v>8284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222"/>
        <v>2E-3</v>
      </c>
      <c r="O2424">
        <f t="shared" si="223"/>
        <v>1</v>
      </c>
      <c r="P2424" t="s">
        <v>8284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222"/>
        <v>1.3333333333333334E-4</v>
      </c>
      <c r="O2425">
        <f t="shared" si="223"/>
        <v>8</v>
      </c>
      <c r="P2425" t="s">
        <v>8284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222"/>
        <v>1.24E-2</v>
      </c>
      <c r="O2426">
        <f t="shared" si="223"/>
        <v>34.449999999999996</v>
      </c>
      <c r="P2426" t="s">
        <v>8284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222"/>
        <v>2.8571428571428574E-4</v>
      </c>
      <c r="O2427">
        <f t="shared" si="223"/>
        <v>1</v>
      </c>
      <c r="P2427" t="s">
        <v>8284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222"/>
        <v>0</v>
      </c>
      <c r="O2428">
        <f t="shared" si="223"/>
        <v>0</v>
      </c>
      <c r="P2428" t="s">
        <v>8284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222"/>
        <v>2.0000000000000002E-5</v>
      </c>
      <c r="O2429">
        <f t="shared" si="223"/>
        <v>1</v>
      </c>
      <c r="P2429" t="s">
        <v>8284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222"/>
        <v>2.8571428571428571E-5</v>
      </c>
      <c r="O2430">
        <f t="shared" si="223"/>
        <v>1</v>
      </c>
      <c r="P2430" t="s">
        <v>8284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222"/>
        <v>1.4321428571428572E-2</v>
      </c>
      <c r="O2431">
        <f t="shared" si="223"/>
        <v>501.25</v>
      </c>
      <c r="P2431" t="s">
        <v>8284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222"/>
        <v>7.0000000000000001E-3</v>
      </c>
      <c r="O2432">
        <f t="shared" si="223"/>
        <v>10.5</v>
      </c>
      <c r="P2432" t="s">
        <v>8284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222"/>
        <v>2.0000000000000002E-5</v>
      </c>
      <c r="O2433">
        <f t="shared" si="223"/>
        <v>1</v>
      </c>
      <c r="P2433" t="s">
        <v>8284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si="222"/>
        <v>1.4285714285714287E-4</v>
      </c>
      <c r="O2434">
        <f t="shared" si="223"/>
        <v>1</v>
      </c>
      <c r="P2434" t="s">
        <v>8284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ref="N2435:N2498" si="228">IFERROR((E2435/D2435),0)</f>
        <v>0</v>
      </c>
      <c r="O2435">
        <f t="shared" ref="O2435:O2498" si="229">IFERROR((ROUNDUP((E2435/L2435),2)),0)</f>
        <v>0</v>
      </c>
      <c r="P2435" t="s">
        <v>8284</v>
      </c>
      <c r="Q2435" t="str">
        <f t="shared" ref="Q2435:Q2498" si="230">LEFT(P2435,FIND("/",P2435)-1)</f>
        <v>food</v>
      </c>
      <c r="R2435" t="str">
        <f t="shared" ref="R2435:R2498" si="231">RIGHT(P2435,LEN(P2435)-FIND("/",P2435))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228"/>
        <v>1.2999999999999999E-3</v>
      </c>
      <c r="O2436">
        <f t="shared" si="229"/>
        <v>13</v>
      </c>
      <c r="P2436" t="s">
        <v>8284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228"/>
        <v>4.8960000000000002E-3</v>
      </c>
      <c r="O2437">
        <f t="shared" si="229"/>
        <v>306</v>
      </c>
      <c r="P2437" t="s">
        <v>8284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228"/>
        <v>3.8461538461538462E-4</v>
      </c>
      <c r="O2438">
        <f t="shared" si="229"/>
        <v>22.5</v>
      </c>
      <c r="P2438" t="s">
        <v>8284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228"/>
        <v>0</v>
      </c>
      <c r="O2439">
        <f t="shared" si="229"/>
        <v>0</v>
      </c>
      <c r="P2439" t="s">
        <v>8284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228"/>
        <v>3.3333333333333335E-3</v>
      </c>
      <c r="O2440">
        <f t="shared" si="229"/>
        <v>50</v>
      </c>
      <c r="P2440" t="s">
        <v>8284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228"/>
        <v>0</v>
      </c>
      <c r="O2441">
        <f t="shared" si="229"/>
        <v>0</v>
      </c>
      <c r="P2441" t="s">
        <v>8284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228"/>
        <v>2E-3</v>
      </c>
      <c r="O2442">
        <f t="shared" si="229"/>
        <v>5</v>
      </c>
      <c r="P2442" t="s">
        <v>8284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hidden="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228"/>
        <v>1.0788</v>
      </c>
      <c r="O2443">
        <f t="shared" si="229"/>
        <v>74.23</v>
      </c>
      <c r="P2443" t="s">
        <v>8298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hidden="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228"/>
        <v>1.2594166666666666</v>
      </c>
      <c r="O2444">
        <f t="shared" si="229"/>
        <v>81.260000000000005</v>
      </c>
      <c r="P2444" t="s">
        <v>8298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hidden="1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228"/>
        <v>2.0251494999999999</v>
      </c>
      <c r="O2445">
        <f t="shared" si="229"/>
        <v>130.23999999999998</v>
      </c>
      <c r="P2445" t="s">
        <v>8298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hidden="1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228"/>
        <v>1.0860000000000001</v>
      </c>
      <c r="O2446">
        <f t="shared" si="229"/>
        <v>53.41</v>
      </c>
      <c r="P2446" t="s">
        <v>8298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hidden="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228"/>
        <v>1.728</v>
      </c>
      <c r="O2447">
        <f t="shared" si="229"/>
        <v>75.14</v>
      </c>
      <c r="P2447" t="s">
        <v>8298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7.6" hidden="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228"/>
        <v>1.6798</v>
      </c>
      <c r="O2448">
        <f t="shared" si="229"/>
        <v>75.67</v>
      </c>
      <c r="P2448" t="s">
        <v>8298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7.6" hidden="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228"/>
        <v>4.2720000000000002</v>
      </c>
      <c r="O2449">
        <f t="shared" si="229"/>
        <v>31.700000000000003</v>
      </c>
      <c r="P2449" t="s">
        <v>8298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hidden="1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228"/>
        <v>1.075</v>
      </c>
      <c r="O2450">
        <f t="shared" si="229"/>
        <v>47.78</v>
      </c>
      <c r="P2450" t="s">
        <v>8298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hidden="1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228"/>
        <v>1.08</v>
      </c>
      <c r="O2451">
        <f t="shared" si="229"/>
        <v>90</v>
      </c>
      <c r="P2451" t="s">
        <v>8298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hidden="1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228"/>
        <v>1.0153353333333335</v>
      </c>
      <c r="O2452">
        <f t="shared" si="229"/>
        <v>149.32</v>
      </c>
      <c r="P2452" t="s">
        <v>8298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hidden="1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228"/>
        <v>1.1545000000000001</v>
      </c>
      <c r="O2453">
        <f t="shared" si="229"/>
        <v>62.07</v>
      </c>
      <c r="P2453" t="s">
        <v>8298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hidden="1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228"/>
        <v>1.335</v>
      </c>
      <c r="O2454">
        <f t="shared" si="229"/>
        <v>53.4</v>
      </c>
      <c r="P2454" t="s">
        <v>8298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hidden="1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228"/>
        <v>1.5469999999999999</v>
      </c>
      <c r="O2455">
        <f t="shared" si="229"/>
        <v>69.27000000000001</v>
      </c>
      <c r="P2455" t="s">
        <v>8298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hidden="1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228"/>
        <v>1.0084571428571429</v>
      </c>
      <c r="O2456">
        <f t="shared" si="229"/>
        <v>271.51</v>
      </c>
      <c r="P2456" t="s">
        <v>8298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hidden="1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228"/>
        <v>1.82</v>
      </c>
      <c r="O2457">
        <f t="shared" si="229"/>
        <v>34.129999999999995</v>
      </c>
      <c r="P2457" t="s">
        <v>8298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hidden="1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228"/>
        <v>1.8086666666666666</v>
      </c>
      <c r="O2458">
        <f t="shared" si="229"/>
        <v>40.5</v>
      </c>
      <c r="P2458" t="s">
        <v>8298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hidden="1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228"/>
        <v>1.0230434782608695</v>
      </c>
      <c r="O2459">
        <f t="shared" si="229"/>
        <v>189.76</v>
      </c>
      <c r="P2459" t="s">
        <v>8298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7.6" hidden="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228"/>
        <v>1.1017999999999999</v>
      </c>
      <c r="O2460">
        <f t="shared" si="229"/>
        <v>68.87</v>
      </c>
      <c r="P2460" t="s">
        <v>8298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7.6" hidden="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228"/>
        <v>1.0225</v>
      </c>
      <c r="O2461">
        <f t="shared" si="229"/>
        <v>108.78</v>
      </c>
      <c r="P2461" t="s">
        <v>8298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hidden="1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228"/>
        <v>1.0078823529411765</v>
      </c>
      <c r="O2462">
        <f t="shared" si="229"/>
        <v>125.99000000000001</v>
      </c>
      <c r="P2462" t="s">
        <v>8298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hidden="1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228"/>
        <v>1.038</v>
      </c>
      <c r="O2463">
        <f t="shared" si="229"/>
        <v>90.53</v>
      </c>
      <c r="P2463" t="s">
        <v>8279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hidden="1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228"/>
        <v>1.1070833333333334</v>
      </c>
      <c r="O2464">
        <f t="shared" si="229"/>
        <v>28.89</v>
      </c>
      <c r="P2464" t="s">
        <v>8279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idden="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228"/>
        <v>1.1625000000000001</v>
      </c>
      <c r="O2465">
        <f t="shared" si="229"/>
        <v>31</v>
      </c>
      <c r="P2465" t="s">
        <v>8279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hidden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228"/>
        <v>1.111</v>
      </c>
      <c r="O2466">
        <f t="shared" si="229"/>
        <v>51.68</v>
      </c>
      <c r="P2466" t="s">
        <v>8279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hidden="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228"/>
        <v>1.8014285714285714</v>
      </c>
      <c r="O2467">
        <f t="shared" si="229"/>
        <v>26.28</v>
      </c>
      <c r="P2467" t="s">
        <v>8279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hidden="1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228"/>
        <v>1</v>
      </c>
      <c r="O2468">
        <f t="shared" si="229"/>
        <v>48.08</v>
      </c>
      <c r="P2468" t="s">
        <v>8279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hidden="1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228"/>
        <v>1.1850000000000001</v>
      </c>
      <c r="O2469">
        <f t="shared" si="229"/>
        <v>27.560000000000002</v>
      </c>
      <c r="P2469" t="s">
        <v>8279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2" hidden="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228"/>
        <v>1.0721700000000001</v>
      </c>
      <c r="O2470">
        <f t="shared" si="229"/>
        <v>36.979999999999997</v>
      </c>
      <c r="P2470" t="s">
        <v>8279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hidden="1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228"/>
        <v>1.1366666666666667</v>
      </c>
      <c r="O2471">
        <f t="shared" si="229"/>
        <v>29.03</v>
      </c>
      <c r="P2471" t="s">
        <v>8279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hidden="1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228"/>
        <v>1.0316400000000001</v>
      </c>
      <c r="O2472">
        <f t="shared" si="229"/>
        <v>28.66</v>
      </c>
      <c r="P2472" t="s">
        <v>8279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7.6" hidden="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228"/>
        <v>1.28</v>
      </c>
      <c r="O2473">
        <f t="shared" si="229"/>
        <v>37.65</v>
      </c>
      <c r="P2473" t="s">
        <v>8279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hidden="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228"/>
        <v>1.3576026666666667</v>
      </c>
      <c r="O2474">
        <f t="shared" si="229"/>
        <v>97.910000000000011</v>
      </c>
      <c r="P2474" t="s">
        <v>8279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hidden="1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228"/>
        <v>1</v>
      </c>
      <c r="O2475">
        <f t="shared" si="229"/>
        <v>42.559999999999995</v>
      </c>
      <c r="P2475" t="s">
        <v>8279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hidden="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228"/>
        <v>1.0000360000000001</v>
      </c>
      <c r="O2476">
        <f t="shared" si="229"/>
        <v>131.59</v>
      </c>
      <c r="P2476" t="s">
        <v>8279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hidden="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228"/>
        <v>1.0471999999999999</v>
      </c>
      <c r="O2477">
        <f t="shared" si="229"/>
        <v>32.33</v>
      </c>
      <c r="P2477" t="s">
        <v>8279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hidden="1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228"/>
        <v>1.050225</v>
      </c>
      <c r="O2478">
        <f t="shared" si="229"/>
        <v>61.11</v>
      </c>
      <c r="P2478" t="s">
        <v>8279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hidden="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228"/>
        <v>1.7133333333333334</v>
      </c>
      <c r="O2479">
        <f t="shared" si="229"/>
        <v>31.35</v>
      </c>
      <c r="P2479" t="s">
        <v>8279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hidden="1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228"/>
        <v>1.2749999999999999</v>
      </c>
      <c r="O2480">
        <f t="shared" si="229"/>
        <v>129.12</v>
      </c>
      <c r="P2480" t="s">
        <v>8279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hidden="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228"/>
        <v>1.3344333333333334</v>
      </c>
      <c r="O2481">
        <f t="shared" si="229"/>
        <v>25.03</v>
      </c>
      <c r="P2481" t="s">
        <v>8279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hidden="1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228"/>
        <v>1</v>
      </c>
      <c r="O2482">
        <f t="shared" si="229"/>
        <v>250</v>
      </c>
      <c r="P2482" t="s">
        <v>8279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hidden="1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228"/>
        <v>1.1291099999999998</v>
      </c>
      <c r="O2483">
        <f t="shared" si="229"/>
        <v>47.55</v>
      </c>
      <c r="P2483" t="s">
        <v>8279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hidden="1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228"/>
        <v>1.0009999999999999</v>
      </c>
      <c r="O2484">
        <f t="shared" si="229"/>
        <v>40.04</v>
      </c>
      <c r="P2484" t="s">
        <v>8279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2" hidden="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228"/>
        <v>1.1372727272727272</v>
      </c>
      <c r="O2485">
        <f t="shared" si="229"/>
        <v>65.850000000000009</v>
      </c>
      <c r="P2485" t="s">
        <v>8279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7.6" hidden="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228"/>
        <v>1.1931742857142855</v>
      </c>
      <c r="O2486">
        <f t="shared" si="229"/>
        <v>46.41</v>
      </c>
      <c r="P2486" t="s">
        <v>8279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hidden="1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228"/>
        <v>1.0325</v>
      </c>
      <c r="O2487">
        <f t="shared" si="229"/>
        <v>50.37</v>
      </c>
      <c r="P2487" t="s">
        <v>8279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hidden="1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228"/>
        <v>2.6566666666666667</v>
      </c>
      <c r="O2488">
        <f t="shared" si="229"/>
        <v>26.57</v>
      </c>
      <c r="P2488" t="s">
        <v>8279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hidden="1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228"/>
        <v>1.0005066666666667</v>
      </c>
      <c r="O2489">
        <f t="shared" si="229"/>
        <v>39.5</v>
      </c>
      <c r="P2489" t="s">
        <v>8279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7.6" hidden="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228"/>
        <v>1.0669999999999999</v>
      </c>
      <c r="O2490">
        <f t="shared" si="229"/>
        <v>49.25</v>
      </c>
      <c r="P2490" t="s">
        <v>8279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hidden="1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228"/>
        <v>1.3367142857142857</v>
      </c>
      <c r="O2491">
        <f t="shared" si="229"/>
        <v>62.38</v>
      </c>
      <c r="P2491" t="s">
        <v>8279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hidden="1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228"/>
        <v>1.214</v>
      </c>
      <c r="O2492">
        <f t="shared" si="229"/>
        <v>37.94</v>
      </c>
      <c r="P2492" t="s">
        <v>8279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hidden="1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228"/>
        <v>1.032</v>
      </c>
      <c r="O2493">
        <f t="shared" si="229"/>
        <v>51.6</v>
      </c>
      <c r="P2493" t="s">
        <v>8279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hidden="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228"/>
        <v>1.25</v>
      </c>
      <c r="O2494">
        <f t="shared" si="229"/>
        <v>27.78</v>
      </c>
      <c r="P2494" t="s">
        <v>8279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hidden="1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228"/>
        <v>1.2869999999999999</v>
      </c>
      <c r="O2495">
        <f t="shared" si="229"/>
        <v>99.39</v>
      </c>
      <c r="P2495" t="s">
        <v>8279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hidden="1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228"/>
        <v>1.0100533333333332</v>
      </c>
      <c r="O2496">
        <f t="shared" si="229"/>
        <v>38.85</v>
      </c>
      <c r="P2496" t="s">
        <v>8279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hidden="1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228"/>
        <v>1.2753666666666665</v>
      </c>
      <c r="O2497">
        <f t="shared" si="229"/>
        <v>45.55</v>
      </c>
      <c r="P2497" t="s">
        <v>8279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hidden="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si="228"/>
        <v>1</v>
      </c>
      <c r="O2498">
        <f t="shared" si="229"/>
        <v>600</v>
      </c>
      <c r="P2498" t="s">
        <v>8279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hidden="1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ref="N2499:N2562" si="234">IFERROR((E2499/D2499),0)</f>
        <v>1.127715</v>
      </c>
      <c r="O2499">
        <f t="shared" ref="O2499:O2562" si="235">IFERROR((ROUNDUP((E2499/L2499),2)),0)</f>
        <v>80.56</v>
      </c>
      <c r="P2499" t="s">
        <v>8279</v>
      </c>
      <c r="Q2499" t="str">
        <f t="shared" ref="Q2499:Q2562" si="236">LEFT(P2499,FIND("/",P2499)-1)</f>
        <v>music</v>
      </c>
      <c r="R2499" t="str">
        <f t="shared" ref="R2499:R2562" si="237">RIGHT(P2499,LEN(P2499)-FIND("/",P2499))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hidden="1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234"/>
        <v>1.056</v>
      </c>
      <c r="O2500">
        <f t="shared" si="235"/>
        <v>52.8</v>
      </c>
      <c r="P2500" t="s">
        <v>8279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hidden="1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234"/>
        <v>2.0262500000000001</v>
      </c>
      <c r="O2501">
        <f t="shared" si="235"/>
        <v>47.68</v>
      </c>
      <c r="P2501" t="s">
        <v>8279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hidden="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234"/>
        <v>1.1333333333333333</v>
      </c>
      <c r="O2502">
        <f t="shared" si="235"/>
        <v>23.450000000000003</v>
      </c>
      <c r="P2502" t="s">
        <v>8279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234"/>
        <v>2.5545454545454545E-2</v>
      </c>
      <c r="O2503">
        <f t="shared" si="235"/>
        <v>40.15</v>
      </c>
      <c r="P2503" t="s">
        <v>8299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234"/>
        <v>7.8181818181818181E-4</v>
      </c>
      <c r="O2504">
        <f t="shared" si="235"/>
        <v>17.2</v>
      </c>
      <c r="P2504" t="s">
        <v>8299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234"/>
        <v>0</v>
      </c>
      <c r="O2505">
        <f t="shared" si="235"/>
        <v>0</v>
      </c>
      <c r="P2505" t="s">
        <v>8299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234"/>
        <v>0</v>
      </c>
      <c r="O2506">
        <f t="shared" si="235"/>
        <v>0</v>
      </c>
      <c r="P2506" t="s">
        <v>8299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234"/>
        <v>0</v>
      </c>
      <c r="O2507">
        <f t="shared" si="235"/>
        <v>0</v>
      </c>
      <c r="P2507" t="s">
        <v>8299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234"/>
        <v>6.0000000000000001E-3</v>
      </c>
      <c r="O2508">
        <f t="shared" si="235"/>
        <v>15</v>
      </c>
      <c r="P2508" t="s">
        <v>8299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234"/>
        <v>0</v>
      </c>
      <c r="O2509">
        <f t="shared" si="235"/>
        <v>0</v>
      </c>
      <c r="P2509" t="s">
        <v>8299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234"/>
        <v>0</v>
      </c>
      <c r="O2510">
        <f t="shared" si="235"/>
        <v>0</v>
      </c>
      <c r="P2510" t="s">
        <v>8299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234"/>
        <v>1.0526315789473684E-2</v>
      </c>
      <c r="O2511">
        <f t="shared" si="235"/>
        <v>35.72</v>
      </c>
      <c r="P2511" t="s">
        <v>8299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234"/>
        <v>1.5E-3</v>
      </c>
      <c r="O2512">
        <f t="shared" si="235"/>
        <v>37.5</v>
      </c>
      <c r="P2512" t="s">
        <v>8299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234"/>
        <v>0</v>
      </c>
      <c r="O2513">
        <f t="shared" si="235"/>
        <v>0</v>
      </c>
      <c r="P2513" t="s">
        <v>8299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234"/>
        <v>0</v>
      </c>
      <c r="O2514">
        <f t="shared" si="235"/>
        <v>0</v>
      </c>
      <c r="P2514" t="s">
        <v>8299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234"/>
        <v>0</v>
      </c>
      <c r="O2515">
        <f t="shared" si="235"/>
        <v>0</v>
      </c>
      <c r="P2515" t="s">
        <v>8299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234"/>
        <v>1.7500000000000002E-2</v>
      </c>
      <c r="O2516">
        <f t="shared" si="235"/>
        <v>52.5</v>
      </c>
      <c r="P2516" t="s">
        <v>8299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234"/>
        <v>0.186</v>
      </c>
      <c r="O2517">
        <f t="shared" si="235"/>
        <v>77.5</v>
      </c>
      <c r="P2517" t="s">
        <v>8299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234"/>
        <v>0</v>
      </c>
      <c r="O2518">
        <f t="shared" si="235"/>
        <v>0</v>
      </c>
      <c r="P2518" t="s">
        <v>8299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234"/>
        <v>9.8166666666666666E-2</v>
      </c>
      <c r="O2519">
        <f t="shared" si="235"/>
        <v>53.55</v>
      </c>
      <c r="P2519" t="s">
        <v>8299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234"/>
        <v>0</v>
      </c>
      <c r="O2520">
        <f t="shared" si="235"/>
        <v>0</v>
      </c>
      <c r="P2520" t="s">
        <v>8299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234"/>
        <v>4.3333333333333331E-4</v>
      </c>
      <c r="O2521">
        <f t="shared" si="235"/>
        <v>16.25</v>
      </c>
      <c r="P2521" t="s">
        <v>8299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234"/>
        <v>0</v>
      </c>
      <c r="O2522">
        <f t="shared" si="235"/>
        <v>0</v>
      </c>
      <c r="P2522" t="s">
        <v>8299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hidden="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234"/>
        <v>1.0948792000000001</v>
      </c>
      <c r="O2523">
        <f t="shared" si="235"/>
        <v>103.69000000000001</v>
      </c>
      <c r="P2523" t="s">
        <v>8300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hidden="1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234"/>
        <v>1</v>
      </c>
      <c r="O2524">
        <f t="shared" si="235"/>
        <v>185.19</v>
      </c>
      <c r="P2524" t="s">
        <v>8300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hidden="1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234"/>
        <v>1.5644444444444445</v>
      </c>
      <c r="O2525">
        <f t="shared" si="235"/>
        <v>54.16</v>
      </c>
      <c r="P2525" t="s">
        <v>8300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hidden="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234"/>
        <v>1.016</v>
      </c>
      <c r="O2526">
        <f t="shared" si="235"/>
        <v>177.20999999999998</v>
      </c>
      <c r="P2526" t="s">
        <v>8300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hidden="1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234"/>
        <v>1.00325</v>
      </c>
      <c r="O2527">
        <f t="shared" si="235"/>
        <v>100.33</v>
      </c>
      <c r="P2527" t="s">
        <v>8300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hidden="1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234"/>
        <v>1.1294999999999999</v>
      </c>
      <c r="O2528">
        <f t="shared" si="235"/>
        <v>136.91</v>
      </c>
      <c r="P2528" t="s">
        <v>8300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hidden="1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234"/>
        <v>1.02125</v>
      </c>
      <c r="O2529">
        <f t="shared" si="235"/>
        <v>57.54</v>
      </c>
      <c r="P2529" t="s">
        <v>8300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hidden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234"/>
        <v>1.0724974999999999</v>
      </c>
      <c r="O2530">
        <f t="shared" si="235"/>
        <v>52.97</v>
      </c>
      <c r="P2530" t="s">
        <v>8300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hidden="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234"/>
        <v>1.0428333333333333</v>
      </c>
      <c r="O2531">
        <f t="shared" si="235"/>
        <v>82.33</v>
      </c>
      <c r="P2531" t="s">
        <v>8300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hidden="1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234"/>
        <v>1</v>
      </c>
      <c r="O2532">
        <f t="shared" si="235"/>
        <v>135.41999999999999</v>
      </c>
      <c r="P2532" t="s">
        <v>8300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7.6" hidden="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234"/>
        <v>1.004</v>
      </c>
      <c r="O2533">
        <f t="shared" si="235"/>
        <v>74.070000000000007</v>
      </c>
      <c r="P2533" t="s">
        <v>8300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hidden="1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234"/>
        <v>1.26125</v>
      </c>
      <c r="O2534">
        <f t="shared" si="235"/>
        <v>84.09</v>
      </c>
      <c r="P2534" t="s">
        <v>8300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hidden="1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234"/>
        <v>1.1066666666666667</v>
      </c>
      <c r="O2535">
        <f t="shared" si="235"/>
        <v>61.03</v>
      </c>
      <c r="P2535" t="s">
        <v>8300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hidden="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234"/>
        <v>1.05</v>
      </c>
      <c r="O2536">
        <f t="shared" si="235"/>
        <v>150</v>
      </c>
      <c r="P2536" t="s">
        <v>8300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234"/>
        <v>1.03775</v>
      </c>
      <c r="O2537">
        <f t="shared" si="235"/>
        <v>266.08999999999997</v>
      </c>
      <c r="P2537" t="s">
        <v>8300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hidden="1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234"/>
        <v>1.1599999999999999</v>
      </c>
      <c r="O2538">
        <f t="shared" si="235"/>
        <v>7.25</v>
      </c>
      <c r="P2538" t="s">
        <v>8300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hidden="1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234"/>
        <v>1.1000000000000001</v>
      </c>
      <c r="O2539">
        <f t="shared" si="235"/>
        <v>100</v>
      </c>
      <c r="P2539" t="s">
        <v>8300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hidden="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234"/>
        <v>1.130176111111111</v>
      </c>
      <c r="O2540">
        <f t="shared" si="235"/>
        <v>109.97</v>
      </c>
      <c r="P2540" t="s">
        <v>8300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hidden="1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234"/>
        <v>1.0024999999999999</v>
      </c>
      <c r="O2541">
        <f t="shared" si="235"/>
        <v>169.92</v>
      </c>
      <c r="P2541" t="s">
        <v>8300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7.6" hidden="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234"/>
        <v>1.034</v>
      </c>
      <c r="O2542">
        <f t="shared" si="235"/>
        <v>95.75</v>
      </c>
      <c r="P2542" t="s">
        <v>8300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hidden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234"/>
        <v>1.0702857142857143</v>
      </c>
      <c r="O2543">
        <f t="shared" si="235"/>
        <v>59.47</v>
      </c>
      <c r="P2543" t="s">
        <v>8300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hidden="1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234"/>
        <v>1.0357142857142858</v>
      </c>
      <c r="O2544">
        <f t="shared" si="235"/>
        <v>55.769999999999996</v>
      </c>
      <c r="P2544" t="s">
        <v>8300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hidden="1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234"/>
        <v>1.5640000000000001</v>
      </c>
      <c r="O2545">
        <f t="shared" si="235"/>
        <v>30.080000000000002</v>
      </c>
      <c r="P2545" t="s">
        <v>8300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hidden="1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234"/>
        <v>1.0082</v>
      </c>
      <c r="O2546">
        <f t="shared" si="235"/>
        <v>88.440000000000012</v>
      </c>
      <c r="P2546" t="s">
        <v>8300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hidden="1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234"/>
        <v>1.9530000000000001</v>
      </c>
      <c r="O2547">
        <f t="shared" si="235"/>
        <v>64.040000000000006</v>
      </c>
      <c r="P2547" t="s">
        <v>8300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hidden="1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234"/>
        <v>1.1171428571428572</v>
      </c>
      <c r="O2548">
        <f t="shared" si="235"/>
        <v>60.16</v>
      </c>
      <c r="P2548" t="s">
        <v>8300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hidden="1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234"/>
        <v>1.1985454545454546</v>
      </c>
      <c r="O2549">
        <f t="shared" si="235"/>
        <v>49.199999999999996</v>
      </c>
      <c r="P2549" t="s">
        <v>8300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hidden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234"/>
        <v>1.0185</v>
      </c>
      <c r="O2550">
        <f t="shared" si="235"/>
        <v>165.17</v>
      </c>
      <c r="P2550" t="s">
        <v>8300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hidden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234"/>
        <v>1.0280254777070064</v>
      </c>
      <c r="O2551">
        <f t="shared" si="235"/>
        <v>43.629999999999995</v>
      </c>
      <c r="P2551" t="s">
        <v>8300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.6" hidden="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234"/>
        <v>1.0084615384615385</v>
      </c>
      <c r="O2552">
        <f t="shared" si="235"/>
        <v>43.7</v>
      </c>
      <c r="P2552" t="s">
        <v>8300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hidden="1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234"/>
        <v>1.0273469387755103</v>
      </c>
      <c r="O2553">
        <f t="shared" si="235"/>
        <v>67.42</v>
      </c>
      <c r="P2553" t="s">
        <v>8300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hidden="1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234"/>
        <v>1.0649999999999999</v>
      </c>
      <c r="O2554">
        <f t="shared" si="235"/>
        <v>177.5</v>
      </c>
      <c r="P2554" t="s">
        <v>8300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hidden="1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234"/>
        <v>1.5553333333333332</v>
      </c>
      <c r="O2555">
        <f t="shared" si="235"/>
        <v>38.89</v>
      </c>
      <c r="P2555" t="s">
        <v>8300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7.6" hidden="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234"/>
        <v>1.228</v>
      </c>
      <c r="O2556">
        <f t="shared" si="235"/>
        <v>54.989999999999995</v>
      </c>
      <c r="P2556" t="s">
        <v>8300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7.6" hidden="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234"/>
        <v>1.0734999999999999</v>
      </c>
      <c r="O2557">
        <f t="shared" si="235"/>
        <v>61.35</v>
      </c>
      <c r="P2557" t="s">
        <v>8300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hidden="1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234"/>
        <v>1.0550335570469798</v>
      </c>
      <c r="O2558">
        <f t="shared" si="235"/>
        <v>23.12</v>
      </c>
      <c r="P2558" t="s">
        <v>8300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hidden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234"/>
        <v>1.1844444444444444</v>
      </c>
      <c r="O2559">
        <f t="shared" si="235"/>
        <v>29.62</v>
      </c>
      <c r="P2559" t="s">
        <v>8300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2" hidden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234"/>
        <v>1.0888</v>
      </c>
      <c r="O2560">
        <f t="shared" si="235"/>
        <v>75.62</v>
      </c>
      <c r="P2560" t="s">
        <v>8300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hidden="1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234"/>
        <v>1.1125</v>
      </c>
      <c r="O2561">
        <f t="shared" si="235"/>
        <v>35.6</v>
      </c>
      <c r="P2561" t="s">
        <v>8300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hidden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si="234"/>
        <v>1.0009999999999999</v>
      </c>
      <c r="O2562">
        <f t="shared" si="235"/>
        <v>143</v>
      </c>
      <c r="P2562" t="s">
        <v>8300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ref="N2563:N2626" si="240">IFERROR((E2563/D2563),0)</f>
        <v>0</v>
      </c>
      <c r="O2563">
        <f t="shared" ref="O2563:O2626" si="241">IFERROR((ROUNDUP((E2563/L2563),2)),0)</f>
        <v>0</v>
      </c>
      <c r="P2563" t="s">
        <v>8284</v>
      </c>
      <c r="Q2563" t="str">
        <f t="shared" ref="Q2563:Q2626" si="242">LEFT(P2563,FIND("/",P2563)-1)</f>
        <v>food</v>
      </c>
      <c r="R2563" t="str">
        <f t="shared" ref="R2563:R2626" si="243">RIGHT(P2563,LEN(P2563)-FIND("/",P2563))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240"/>
        <v>7.4999999999999997E-3</v>
      </c>
      <c r="O2564">
        <f t="shared" si="241"/>
        <v>25</v>
      </c>
      <c r="P2564" t="s">
        <v>8284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240"/>
        <v>0</v>
      </c>
      <c r="O2565">
        <f t="shared" si="241"/>
        <v>0</v>
      </c>
      <c r="P2565" t="s">
        <v>8284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240"/>
        <v>0</v>
      </c>
      <c r="O2566">
        <f t="shared" si="241"/>
        <v>0</v>
      </c>
      <c r="P2566" t="s">
        <v>8284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240"/>
        <v>0.01</v>
      </c>
      <c r="O2567">
        <f t="shared" si="241"/>
        <v>100</v>
      </c>
      <c r="P2567" t="s">
        <v>8284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240"/>
        <v>0</v>
      </c>
      <c r="O2568">
        <f t="shared" si="241"/>
        <v>0</v>
      </c>
      <c r="P2568" t="s">
        <v>8284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240"/>
        <v>2.6666666666666666E-3</v>
      </c>
      <c r="O2569">
        <f t="shared" si="241"/>
        <v>60</v>
      </c>
      <c r="P2569" t="s">
        <v>8284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240"/>
        <v>5.0000000000000001E-3</v>
      </c>
      <c r="O2570">
        <f t="shared" si="241"/>
        <v>50</v>
      </c>
      <c r="P2570" t="s">
        <v>8284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240"/>
        <v>2.2307692307692306E-2</v>
      </c>
      <c r="O2571">
        <f t="shared" si="241"/>
        <v>72.5</v>
      </c>
      <c r="P2571" t="s">
        <v>8284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240"/>
        <v>8.4285714285714294E-3</v>
      </c>
      <c r="O2572">
        <f t="shared" si="241"/>
        <v>29.5</v>
      </c>
      <c r="P2572" t="s">
        <v>8284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240"/>
        <v>2.5000000000000001E-3</v>
      </c>
      <c r="O2573">
        <f t="shared" si="241"/>
        <v>62.5</v>
      </c>
      <c r="P2573" t="s">
        <v>8284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240"/>
        <v>0</v>
      </c>
      <c r="O2574">
        <f t="shared" si="241"/>
        <v>0</v>
      </c>
      <c r="P2574" t="s">
        <v>8284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240"/>
        <v>0</v>
      </c>
      <c r="O2575">
        <f t="shared" si="241"/>
        <v>0</v>
      </c>
      <c r="P2575" t="s">
        <v>8284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240"/>
        <v>0</v>
      </c>
      <c r="O2576">
        <f t="shared" si="241"/>
        <v>0</v>
      </c>
      <c r="P2576" t="s">
        <v>8284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240"/>
        <v>0</v>
      </c>
      <c r="O2577">
        <f t="shared" si="241"/>
        <v>0</v>
      </c>
      <c r="P2577" t="s">
        <v>8284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240"/>
        <v>0</v>
      </c>
      <c r="O2578">
        <f t="shared" si="241"/>
        <v>0</v>
      </c>
      <c r="P2578" t="s">
        <v>8284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240"/>
        <v>0</v>
      </c>
      <c r="O2579">
        <f t="shared" si="241"/>
        <v>0</v>
      </c>
      <c r="P2579" t="s">
        <v>8284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7.6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240"/>
        <v>0</v>
      </c>
      <c r="O2580">
        <f t="shared" si="241"/>
        <v>0</v>
      </c>
      <c r="P2580" t="s">
        <v>8284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240"/>
        <v>1.3849999999999999E-3</v>
      </c>
      <c r="O2581">
        <f t="shared" si="241"/>
        <v>23.09</v>
      </c>
      <c r="P2581" t="s">
        <v>8284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240"/>
        <v>6.0000000000000001E-3</v>
      </c>
      <c r="O2582">
        <f t="shared" si="241"/>
        <v>25.5</v>
      </c>
      <c r="P2582" t="s">
        <v>8284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240"/>
        <v>0.106</v>
      </c>
      <c r="O2583">
        <f t="shared" si="241"/>
        <v>48.19</v>
      </c>
      <c r="P2583" t="s">
        <v>8284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240"/>
        <v>1.1111111111111112E-5</v>
      </c>
      <c r="O2584">
        <f t="shared" si="241"/>
        <v>1</v>
      </c>
      <c r="P2584" t="s">
        <v>8284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240"/>
        <v>5.0000000000000001E-3</v>
      </c>
      <c r="O2585">
        <f t="shared" si="241"/>
        <v>1</v>
      </c>
      <c r="P2585" t="s">
        <v>8284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240"/>
        <v>0</v>
      </c>
      <c r="O2586">
        <f t="shared" si="241"/>
        <v>0</v>
      </c>
      <c r="P2586" t="s">
        <v>8284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240"/>
        <v>1.6666666666666668E-3</v>
      </c>
      <c r="O2587">
        <f t="shared" si="241"/>
        <v>50</v>
      </c>
      <c r="P2587" t="s">
        <v>8284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240"/>
        <v>1.6666666666666668E-3</v>
      </c>
      <c r="O2588">
        <f t="shared" si="241"/>
        <v>5</v>
      </c>
      <c r="P2588" t="s">
        <v>8284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240"/>
        <v>2.4340000000000001E-2</v>
      </c>
      <c r="O2589">
        <f t="shared" si="241"/>
        <v>202.84</v>
      </c>
      <c r="P2589" t="s">
        <v>8284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240"/>
        <v>3.8833333333333331E-2</v>
      </c>
      <c r="O2590">
        <f t="shared" si="241"/>
        <v>29.130000000000003</v>
      </c>
      <c r="P2590" t="s">
        <v>8284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240"/>
        <v>1E-4</v>
      </c>
      <c r="O2591">
        <f t="shared" si="241"/>
        <v>5</v>
      </c>
      <c r="P2591" t="s">
        <v>8284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240"/>
        <v>0</v>
      </c>
      <c r="O2592">
        <f t="shared" si="241"/>
        <v>0</v>
      </c>
      <c r="P2592" t="s">
        <v>8284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240"/>
        <v>1.7333333333333333E-2</v>
      </c>
      <c r="O2593">
        <f t="shared" si="241"/>
        <v>13</v>
      </c>
      <c r="P2593" t="s">
        <v>8284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240"/>
        <v>1.6666666666666668E-3</v>
      </c>
      <c r="O2594">
        <f t="shared" si="241"/>
        <v>50</v>
      </c>
      <c r="P2594" t="s">
        <v>8284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240"/>
        <v>0</v>
      </c>
      <c r="O2595">
        <f t="shared" si="241"/>
        <v>0</v>
      </c>
      <c r="P2595" t="s">
        <v>8284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240"/>
        <v>1.2500000000000001E-5</v>
      </c>
      <c r="O2596">
        <f t="shared" si="241"/>
        <v>1</v>
      </c>
      <c r="P2596" t="s">
        <v>8284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240"/>
        <v>0.12166666666666667</v>
      </c>
      <c r="O2597">
        <f t="shared" si="241"/>
        <v>96.06</v>
      </c>
      <c r="P2597" t="s">
        <v>8284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240"/>
        <v>0.23588571428571428</v>
      </c>
      <c r="O2598">
        <f t="shared" si="241"/>
        <v>305.77999999999997</v>
      </c>
      <c r="P2598" t="s">
        <v>8284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240"/>
        <v>5.6666666666666664E-2</v>
      </c>
      <c r="O2599">
        <f t="shared" si="241"/>
        <v>12.15</v>
      </c>
      <c r="P2599" t="s">
        <v>8284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240"/>
        <v>0.39</v>
      </c>
      <c r="O2600">
        <f t="shared" si="241"/>
        <v>83.58</v>
      </c>
      <c r="P2600" t="s">
        <v>8284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240"/>
        <v>9.9546510341776348E-3</v>
      </c>
      <c r="O2601">
        <f t="shared" si="241"/>
        <v>18</v>
      </c>
      <c r="P2601" t="s">
        <v>8284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240"/>
        <v>6.9320000000000007E-2</v>
      </c>
      <c r="O2602">
        <f t="shared" si="241"/>
        <v>115.54</v>
      </c>
      <c r="P2602" t="s">
        <v>8284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7.6" hidden="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240"/>
        <v>6.6139999999999999</v>
      </c>
      <c r="O2603">
        <f t="shared" si="241"/>
        <v>21.91</v>
      </c>
      <c r="P2603" t="s">
        <v>8301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hidden="1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240"/>
        <v>3.2609166666666667</v>
      </c>
      <c r="O2604">
        <f t="shared" si="241"/>
        <v>80.03</v>
      </c>
      <c r="P2604" t="s">
        <v>8301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hidden="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240"/>
        <v>1.0148571428571429</v>
      </c>
      <c r="O2605">
        <f t="shared" si="241"/>
        <v>35.520000000000003</v>
      </c>
      <c r="P2605" t="s">
        <v>8301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hidden="1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240"/>
        <v>1.0421799999999999</v>
      </c>
      <c r="O2606">
        <f t="shared" si="241"/>
        <v>64.940000000000012</v>
      </c>
      <c r="P2606" t="s">
        <v>8301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hidden="1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240"/>
        <v>1.0742157000000001</v>
      </c>
      <c r="O2607">
        <f t="shared" si="241"/>
        <v>60.97</v>
      </c>
      <c r="P2607" t="s">
        <v>8301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hidden="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240"/>
        <v>1.1005454545454545</v>
      </c>
      <c r="O2608">
        <f t="shared" si="241"/>
        <v>31.450000000000003</v>
      </c>
      <c r="P2608" t="s">
        <v>8301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hidden="1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240"/>
        <v>4.077</v>
      </c>
      <c r="O2609">
        <f t="shared" si="241"/>
        <v>81.95</v>
      </c>
      <c r="P2609" t="s">
        <v>8301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hidden="1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240"/>
        <v>2.2392500000000002</v>
      </c>
      <c r="O2610">
        <f t="shared" si="241"/>
        <v>58.93</v>
      </c>
      <c r="P2610" t="s">
        <v>8301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7.6" hidden="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240"/>
        <v>3.038011142857143</v>
      </c>
      <c r="O2611">
        <f t="shared" si="241"/>
        <v>157.29999999999998</v>
      </c>
      <c r="P2611" t="s">
        <v>8301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2" hidden="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240"/>
        <v>1.4132510432681749</v>
      </c>
      <c r="O2612">
        <f t="shared" si="241"/>
        <v>55.76</v>
      </c>
      <c r="P2612" t="s">
        <v>8301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7.6" hidden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240"/>
        <v>27.906363636363636</v>
      </c>
      <c r="O2613">
        <f t="shared" si="241"/>
        <v>83.81</v>
      </c>
      <c r="P2613" t="s">
        <v>8301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hidden="1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240"/>
        <v>1.7176130000000001</v>
      </c>
      <c r="O2614">
        <f t="shared" si="241"/>
        <v>58.43</v>
      </c>
      <c r="P2614" t="s">
        <v>8301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hidden="1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240"/>
        <v>1.0101333333333333</v>
      </c>
      <c r="O2615">
        <f t="shared" si="241"/>
        <v>270.58</v>
      </c>
      <c r="P2615" t="s">
        <v>8301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hidden="1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240"/>
        <v>1.02</v>
      </c>
      <c r="O2616">
        <f t="shared" si="241"/>
        <v>107.1</v>
      </c>
      <c r="P2616" t="s">
        <v>8301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hidden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240"/>
        <v>1.6976511744127936</v>
      </c>
      <c r="O2617">
        <f t="shared" si="241"/>
        <v>47.19</v>
      </c>
      <c r="P2617" t="s">
        <v>8301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hidden="1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240"/>
        <v>1.14534</v>
      </c>
      <c r="O2618">
        <f t="shared" si="241"/>
        <v>120.31</v>
      </c>
      <c r="P2618" t="s">
        <v>8301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hidden="1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240"/>
        <v>8.7759999999999998</v>
      </c>
      <c r="O2619">
        <f t="shared" si="241"/>
        <v>27.6</v>
      </c>
      <c r="P2619" t="s">
        <v>8301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hidden="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240"/>
        <v>1.0538666666666667</v>
      </c>
      <c r="O2620">
        <f t="shared" si="241"/>
        <v>205.29999999999998</v>
      </c>
      <c r="P2620" t="s">
        <v>8301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hidden="1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240"/>
        <v>1.8839999999999999</v>
      </c>
      <c r="O2621">
        <f t="shared" si="241"/>
        <v>35.549999999999997</v>
      </c>
      <c r="P2621" t="s">
        <v>8301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hidden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240"/>
        <v>1.436523076923077</v>
      </c>
      <c r="O2622">
        <f t="shared" si="241"/>
        <v>74.64</v>
      </c>
      <c r="P2622" t="s">
        <v>8301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hidden="1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240"/>
        <v>1.4588000000000001</v>
      </c>
      <c r="O2623">
        <f t="shared" si="241"/>
        <v>47.059999999999995</v>
      </c>
      <c r="P2623" t="s">
        <v>8301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hidden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240"/>
        <v>1.3118399999999999</v>
      </c>
      <c r="O2624">
        <f t="shared" si="241"/>
        <v>26.6</v>
      </c>
      <c r="P2624" t="s">
        <v>8301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hidden="1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240"/>
        <v>1.1399999999999999</v>
      </c>
      <c r="O2625">
        <f t="shared" si="241"/>
        <v>36.78</v>
      </c>
      <c r="P2625" t="s">
        <v>8301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hidden="1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si="240"/>
        <v>13.794206249999998</v>
      </c>
      <c r="O2626">
        <f t="shared" si="241"/>
        <v>31.830000000000002</v>
      </c>
      <c r="P2626" t="s">
        <v>8301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7.6" hidden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ref="N2627:N2690" si="246">IFERROR((E2627/D2627),0)</f>
        <v>9.56</v>
      </c>
      <c r="O2627">
        <f t="shared" ref="O2627:O2690" si="247">IFERROR((ROUNDUP((E2627/L2627),2)),0)</f>
        <v>27.580000000000002</v>
      </c>
      <c r="P2627" t="s">
        <v>8301</v>
      </c>
      <c r="Q2627" t="str">
        <f t="shared" ref="Q2627:Q2690" si="248">LEFT(P2627,FIND("/",P2627)-1)</f>
        <v>technology</v>
      </c>
      <c r="R2627" t="str">
        <f t="shared" ref="R2627:R2690" si="249">RIGHT(P2627,LEN(P2627)-FIND("/",P2627))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hidden="1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246"/>
        <v>1.1200000000000001</v>
      </c>
      <c r="O2628">
        <f t="shared" si="247"/>
        <v>56</v>
      </c>
      <c r="P2628" t="s">
        <v>8301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hidden="1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246"/>
        <v>6.4666666666666668</v>
      </c>
      <c r="O2629">
        <f t="shared" si="247"/>
        <v>21.560000000000002</v>
      </c>
      <c r="P2629" t="s">
        <v>8301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2" hidden="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246"/>
        <v>1.1036948748510131</v>
      </c>
      <c r="O2630">
        <f t="shared" si="247"/>
        <v>44.1</v>
      </c>
      <c r="P2630" t="s">
        <v>8301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hidden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246"/>
        <v>1.2774000000000001</v>
      </c>
      <c r="O2631">
        <f t="shared" si="247"/>
        <v>63.87</v>
      </c>
      <c r="P2631" t="s">
        <v>8301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hidden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246"/>
        <v>1.579</v>
      </c>
      <c r="O2632">
        <f t="shared" si="247"/>
        <v>38.989999999999995</v>
      </c>
      <c r="P2632" t="s">
        <v>8301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hidden="1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246"/>
        <v>1.1466525000000001</v>
      </c>
      <c r="O2633">
        <f t="shared" si="247"/>
        <v>80.190000000000012</v>
      </c>
      <c r="P2633" t="s">
        <v>8301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hidden="1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246"/>
        <v>1.3700934579439252</v>
      </c>
      <c r="O2634">
        <f t="shared" si="247"/>
        <v>34.909999999999997</v>
      </c>
      <c r="P2634" t="s">
        <v>8301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hidden="1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246"/>
        <v>3.5461999999999998</v>
      </c>
      <c r="O2635">
        <f t="shared" si="247"/>
        <v>89.11</v>
      </c>
      <c r="P2635" t="s">
        <v>8301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hidden="1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246"/>
        <v>1.0602150537634409</v>
      </c>
      <c r="O2636">
        <f t="shared" si="247"/>
        <v>39.44</v>
      </c>
      <c r="P2636" t="s">
        <v>8301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hidden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246"/>
        <v>1</v>
      </c>
      <c r="O2637">
        <f t="shared" si="247"/>
        <v>136.91</v>
      </c>
      <c r="P2637" t="s">
        <v>8301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7.6" hidden="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246"/>
        <v>1.873</v>
      </c>
      <c r="O2638">
        <f t="shared" si="247"/>
        <v>37.46</v>
      </c>
      <c r="P2638" t="s">
        <v>8301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hidden="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246"/>
        <v>1.6619999999999999</v>
      </c>
      <c r="O2639">
        <f t="shared" si="247"/>
        <v>31.970000000000002</v>
      </c>
      <c r="P2639" t="s">
        <v>8301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hidden="1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246"/>
        <v>1.0172910662824208</v>
      </c>
      <c r="O2640">
        <f t="shared" si="247"/>
        <v>25.220000000000002</v>
      </c>
      <c r="P2640" t="s">
        <v>8301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hidden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246"/>
        <v>1.64</v>
      </c>
      <c r="O2641">
        <f t="shared" si="247"/>
        <v>10.049999999999999</v>
      </c>
      <c r="P2641" t="s">
        <v>8301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hidden="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246"/>
        <v>1.0566666666666666</v>
      </c>
      <c r="O2642">
        <f t="shared" si="247"/>
        <v>45.949999999999996</v>
      </c>
      <c r="P2642" t="s">
        <v>8301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246"/>
        <v>0.01</v>
      </c>
      <c r="O2643">
        <f t="shared" si="247"/>
        <v>15</v>
      </c>
      <c r="P2643" t="s">
        <v>8301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246"/>
        <v>0</v>
      </c>
      <c r="O2644">
        <f t="shared" si="247"/>
        <v>0</v>
      </c>
      <c r="P2644" t="s">
        <v>8301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246"/>
        <v>0.33559730999999998</v>
      </c>
      <c r="O2645">
        <f t="shared" si="247"/>
        <v>223.59</v>
      </c>
      <c r="P2645" t="s">
        <v>8301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246"/>
        <v>2.053E-2</v>
      </c>
      <c r="O2646">
        <f t="shared" si="247"/>
        <v>39.489999999999995</v>
      </c>
      <c r="P2646" t="s">
        <v>8301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246"/>
        <v>0.105</v>
      </c>
      <c r="O2647">
        <f t="shared" si="247"/>
        <v>91.31</v>
      </c>
      <c r="P2647" t="s">
        <v>8301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246"/>
        <v>8.4172839999999999E-2</v>
      </c>
      <c r="O2648">
        <f t="shared" si="247"/>
        <v>78.67</v>
      </c>
      <c r="P2648" t="s">
        <v>8301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246"/>
        <v>1.44E-2</v>
      </c>
      <c r="O2649">
        <f t="shared" si="247"/>
        <v>12</v>
      </c>
      <c r="P2649" t="s">
        <v>8301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7.6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246"/>
        <v>8.8333333333333337E-3</v>
      </c>
      <c r="O2650">
        <f t="shared" si="247"/>
        <v>17.670000000000002</v>
      </c>
      <c r="P2650" t="s">
        <v>8301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246"/>
        <v>9.9200000000000004E-4</v>
      </c>
      <c r="O2651">
        <f t="shared" si="247"/>
        <v>41.339999999999996</v>
      </c>
      <c r="P2651" t="s">
        <v>8301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.6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246"/>
        <v>5.966666666666667E-3</v>
      </c>
      <c r="O2652">
        <f t="shared" si="247"/>
        <v>71.599999999999994</v>
      </c>
      <c r="P2652" t="s">
        <v>8301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246"/>
        <v>1.8689285714285714E-2</v>
      </c>
      <c r="O2653">
        <f t="shared" si="247"/>
        <v>307.83</v>
      </c>
      <c r="P2653" t="s">
        <v>8301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246"/>
        <v>8.8500000000000002E-3</v>
      </c>
      <c r="O2654">
        <f t="shared" si="247"/>
        <v>80.460000000000008</v>
      </c>
      <c r="P2654" t="s">
        <v>8301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246"/>
        <v>0.1152156862745098</v>
      </c>
      <c r="O2655">
        <f t="shared" si="247"/>
        <v>83.95</v>
      </c>
      <c r="P2655" t="s">
        <v>8301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246"/>
        <v>5.1000000000000004E-4</v>
      </c>
      <c r="O2656">
        <f t="shared" si="247"/>
        <v>8.5</v>
      </c>
      <c r="P2656" t="s">
        <v>8301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246"/>
        <v>0.21033333333333334</v>
      </c>
      <c r="O2657">
        <f t="shared" si="247"/>
        <v>73.38000000000001</v>
      </c>
      <c r="P2657" t="s">
        <v>8301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246"/>
        <v>0.11436666666666667</v>
      </c>
      <c r="O2658">
        <f t="shared" si="247"/>
        <v>112.87</v>
      </c>
      <c r="P2658" t="s">
        <v>8301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246"/>
        <v>0.18737933333333334</v>
      </c>
      <c r="O2659">
        <f t="shared" si="247"/>
        <v>95.28</v>
      </c>
      <c r="P2659" t="s">
        <v>8301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246"/>
        <v>9.2857142857142856E-4</v>
      </c>
      <c r="O2660">
        <f t="shared" si="247"/>
        <v>22.75</v>
      </c>
      <c r="P2660" t="s">
        <v>8301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246"/>
        <v>2.720408163265306E-2</v>
      </c>
      <c r="O2661">
        <f t="shared" si="247"/>
        <v>133.30000000000001</v>
      </c>
      <c r="P2661" t="s">
        <v>8301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7.6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246"/>
        <v>9.5E-4</v>
      </c>
      <c r="O2662">
        <f t="shared" si="247"/>
        <v>3.8</v>
      </c>
      <c r="P2662" t="s">
        <v>8301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hidden="1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246"/>
        <v>1.0289999999999999</v>
      </c>
      <c r="O2663">
        <f t="shared" si="247"/>
        <v>85.75</v>
      </c>
      <c r="P2663" t="s">
        <v>8302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hidden="1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246"/>
        <v>1.0680000000000001</v>
      </c>
      <c r="O2664">
        <f t="shared" si="247"/>
        <v>267</v>
      </c>
      <c r="P2664" t="s">
        <v>8302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hidden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246"/>
        <v>1.0459624999999999</v>
      </c>
      <c r="O2665">
        <f t="shared" si="247"/>
        <v>373.56</v>
      </c>
      <c r="P2665" t="s">
        <v>8302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hidden="1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246"/>
        <v>1.0342857142857143</v>
      </c>
      <c r="O2666">
        <f t="shared" si="247"/>
        <v>174.04</v>
      </c>
      <c r="P2666" t="s">
        <v>8302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hidden="1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246"/>
        <v>1.2314285714285715</v>
      </c>
      <c r="O2667">
        <f t="shared" si="247"/>
        <v>93.7</v>
      </c>
      <c r="P2667" t="s">
        <v>8302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hidden="1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246"/>
        <v>1.592951</v>
      </c>
      <c r="O2668">
        <f t="shared" si="247"/>
        <v>77.33</v>
      </c>
      <c r="P2668" t="s">
        <v>8302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7.6" hidden="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246"/>
        <v>1.1066666666666667</v>
      </c>
      <c r="O2669">
        <f t="shared" si="247"/>
        <v>92.23</v>
      </c>
      <c r="P2669" t="s">
        <v>8302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hidden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246"/>
        <v>1.7070000000000001</v>
      </c>
      <c r="O2670">
        <f t="shared" si="247"/>
        <v>60.97</v>
      </c>
      <c r="P2670" t="s">
        <v>8302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hidden="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246"/>
        <v>1.25125</v>
      </c>
      <c r="O2671">
        <f t="shared" si="247"/>
        <v>91</v>
      </c>
      <c r="P2671" t="s">
        <v>8302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246"/>
        <v>6.4158609339642042E-2</v>
      </c>
      <c r="O2672">
        <f t="shared" si="247"/>
        <v>41.589999999999996</v>
      </c>
      <c r="P2672" t="s">
        <v>8302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246"/>
        <v>0.11344</v>
      </c>
      <c r="O2673">
        <f t="shared" si="247"/>
        <v>33.769999999999996</v>
      </c>
      <c r="P2673" t="s">
        <v>8302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246"/>
        <v>0.33189999999999997</v>
      </c>
      <c r="O2674">
        <f t="shared" si="247"/>
        <v>70.62</v>
      </c>
      <c r="P2674" t="s">
        <v>8302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246"/>
        <v>0.27579999999999999</v>
      </c>
      <c r="O2675">
        <f t="shared" si="247"/>
        <v>167.16</v>
      </c>
      <c r="P2675" t="s">
        <v>8302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246"/>
        <v>0.62839999999999996</v>
      </c>
      <c r="O2676">
        <f t="shared" si="247"/>
        <v>128.62</v>
      </c>
      <c r="P2676" t="s">
        <v>8302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246"/>
        <v>7.5880000000000003E-2</v>
      </c>
      <c r="O2677">
        <f t="shared" si="247"/>
        <v>65.42</v>
      </c>
      <c r="P2677" t="s">
        <v>8302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246"/>
        <v>0.50380952380952382</v>
      </c>
      <c r="O2678">
        <f t="shared" si="247"/>
        <v>117.56</v>
      </c>
      <c r="P2678" t="s">
        <v>8302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246"/>
        <v>0.17512820512820512</v>
      </c>
      <c r="O2679">
        <f t="shared" si="247"/>
        <v>126.49000000000001</v>
      </c>
      <c r="P2679" t="s">
        <v>8302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246"/>
        <v>1.3750000000000001E-4</v>
      </c>
      <c r="O2680">
        <f t="shared" si="247"/>
        <v>550</v>
      </c>
      <c r="P2680" t="s">
        <v>8302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246"/>
        <v>3.3E-3</v>
      </c>
      <c r="O2681">
        <f t="shared" si="247"/>
        <v>44</v>
      </c>
      <c r="P2681" t="s">
        <v>8302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246"/>
        <v>8.6250000000000007E-3</v>
      </c>
      <c r="O2682">
        <f t="shared" si="247"/>
        <v>69</v>
      </c>
      <c r="P2682" t="s">
        <v>8302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246"/>
        <v>6.875E-3</v>
      </c>
      <c r="O2683">
        <f t="shared" si="247"/>
        <v>27.5</v>
      </c>
      <c r="P2683" t="s">
        <v>8284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246"/>
        <v>0.28299999999999997</v>
      </c>
      <c r="O2684">
        <f t="shared" si="247"/>
        <v>84.9</v>
      </c>
      <c r="P2684" t="s">
        <v>8284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246"/>
        <v>2.3999999999999998E-3</v>
      </c>
      <c r="O2685">
        <f t="shared" si="247"/>
        <v>12</v>
      </c>
      <c r="P2685" t="s">
        <v>8284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246"/>
        <v>1.1428571428571429E-2</v>
      </c>
      <c r="O2686">
        <f t="shared" si="247"/>
        <v>200</v>
      </c>
      <c r="P2686" t="s">
        <v>8284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246"/>
        <v>2.0000000000000001E-4</v>
      </c>
      <c r="O2687">
        <f t="shared" si="247"/>
        <v>10</v>
      </c>
      <c r="P2687" t="s">
        <v>8284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246"/>
        <v>0</v>
      </c>
      <c r="O2688">
        <f t="shared" si="247"/>
        <v>0</v>
      </c>
      <c r="P2688" t="s">
        <v>8284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246"/>
        <v>0</v>
      </c>
      <c r="O2689">
        <f t="shared" si="247"/>
        <v>0</v>
      </c>
      <c r="P2689" t="s">
        <v>8284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si="246"/>
        <v>1.48E-3</v>
      </c>
      <c r="O2690">
        <f t="shared" si="247"/>
        <v>5.29</v>
      </c>
      <c r="P2690" t="s">
        <v>8284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ref="N2691:N2754" si="252">IFERROR((E2691/D2691),0)</f>
        <v>2.8571428571428571E-5</v>
      </c>
      <c r="O2691">
        <f t="shared" ref="O2691:O2754" si="253">IFERROR((ROUNDUP((E2691/L2691),2)),0)</f>
        <v>1</v>
      </c>
      <c r="P2691" t="s">
        <v>8284</v>
      </c>
      <c r="Q2691" t="str">
        <f t="shared" ref="Q2691:Q2754" si="254">LEFT(P2691,FIND("/",P2691)-1)</f>
        <v>food</v>
      </c>
      <c r="R2691" t="str">
        <f t="shared" ref="R2691:R2754" si="255">RIGHT(P2691,LEN(P2691)-FIND("/",P2691))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252"/>
        <v>0.107325</v>
      </c>
      <c r="O2692">
        <f t="shared" si="253"/>
        <v>72.77000000000001</v>
      </c>
      <c r="P2692" t="s">
        <v>8284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252"/>
        <v>5.3846153846153844E-4</v>
      </c>
      <c r="O2693">
        <f t="shared" si="253"/>
        <v>17.5</v>
      </c>
      <c r="P2693" t="s">
        <v>8284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252"/>
        <v>7.1428571428571426E-3</v>
      </c>
      <c r="O2694">
        <f t="shared" si="253"/>
        <v>25</v>
      </c>
      <c r="P2694" t="s">
        <v>8284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252"/>
        <v>8.0000000000000002E-3</v>
      </c>
      <c r="O2695">
        <f t="shared" si="253"/>
        <v>13.34</v>
      </c>
      <c r="P2695" t="s">
        <v>8284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252"/>
        <v>3.3333333333333335E-5</v>
      </c>
      <c r="O2696">
        <f t="shared" si="253"/>
        <v>1</v>
      </c>
      <c r="P2696" t="s">
        <v>8284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252"/>
        <v>4.7333333333333333E-3</v>
      </c>
      <c r="O2697">
        <f t="shared" si="253"/>
        <v>23.67</v>
      </c>
      <c r="P2697" t="s">
        <v>8284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252"/>
        <v>5.6500000000000002E-2</v>
      </c>
      <c r="O2698">
        <f t="shared" si="253"/>
        <v>89.22</v>
      </c>
      <c r="P2698" t="s">
        <v>8284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252"/>
        <v>0.26352173913043481</v>
      </c>
      <c r="O2699">
        <f t="shared" si="253"/>
        <v>116.56</v>
      </c>
      <c r="P2699" t="s">
        <v>8284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252"/>
        <v>3.2512500000000002E-3</v>
      </c>
      <c r="O2700">
        <f t="shared" si="253"/>
        <v>13.01</v>
      </c>
      <c r="P2700" t="s">
        <v>8284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252"/>
        <v>0</v>
      </c>
      <c r="O2701">
        <f t="shared" si="253"/>
        <v>0</v>
      </c>
      <c r="P2701" t="s">
        <v>8284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252"/>
        <v>7.0007000700070005E-3</v>
      </c>
      <c r="O2702">
        <f t="shared" si="253"/>
        <v>17.5</v>
      </c>
      <c r="P2702" t="s">
        <v>8284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252"/>
        <v>0.46176470588235297</v>
      </c>
      <c r="O2703">
        <f t="shared" si="253"/>
        <v>34.14</v>
      </c>
      <c r="P2703" t="s">
        <v>8303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252"/>
        <v>0.34410000000000002</v>
      </c>
      <c r="O2704">
        <f t="shared" si="253"/>
        <v>132.35</v>
      </c>
      <c r="P2704" t="s">
        <v>8303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252"/>
        <v>1.0375000000000001</v>
      </c>
      <c r="O2705">
        <f t="shared" si="253"/>
        <v>922.23</v>
      </c>
      <c r="P2705" t="s">
        <v>8303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252"/>
        <v>6.0263157894736845E-2</v>
      </c>
      <c r="O2706">
        <f t="shared" si="253"/>
        <v>163.57999999999998</v>
      </c>
      <c r="P2706" t="s">
        <v>8303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252"/>
        <v>0.10539393939393939</v>
      </c>
      <c r="O2707">
        <f t="shared" si="253"/>
        <v>217.38</v>
      </c>
      <c r="P2707" t="s">
        <v>8303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hidden="1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252"/>
        <v>1.1229714285714285</v>
      </c>
      <c r="O2708">
        <f t="shared" si="253"/>
        <v>149.44999999999999</v>
      </c>
      <c r="P2708" t="s">
        <v>8303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hidden="1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252"/>
        <v>3.50844625</v>
      </c>
      <c r="O2709">
        <f t="shared" si="253"/>
        <v>71.240000000000009</v>
      </c>
      <c r="P2709" t="s">
        <v>8303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hidden="1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252"/>
        <v>2.3321535</v>
      </c>
      <c r="O2710">
        <f t="shared" si="253"/>
        <v>44.47</v>
      </c>
      <c r="P2710" t="s">
        <v>8303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hidden="1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252"/>
        <v>1.01606</v>
      </c>
      <c r="O2711">
        <f t="shared" si="253"/>
        <v>164.95</v>
      </c>
      <c r="P2711" t="s">
        <v>8303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hidden="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252"/>
        <v>1.5390035000000002</v>
      </c>
      <c r="O2712">
        <f t="shared" si="253"/>
        <v>84.88000000000001</v>
      </c>
      <c r="P2712" t="s">
        <v>8303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hidden="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252"/>
        <v>1.007161125319693</v>
      </c>
      <c r="O2713">
        <f t="shared" si="253"/>
        <v>53.949999999999996</v>
      </c>
      <c r="P2713" t="s">
        <v>8303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hidden="1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252"/>
        <v>1.3138181818181818</v>
      </c>
      <c r="O2714">
        <f t="shared" si="253"/>
        <v>50.54</v>
      </c>
      <c r="P2714" t="s">
        <v>8303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hidden="1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252"/>
        <v>1.0224133333333334</v>
      </c>
      <c r="O2715">
        <f t="shared" si="253"/>
        <v>108.01</v>
      </c>
      <c r="P2715" t="s">
        <v>8303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hidden="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252"/>
        <v>1.1635599999999999</v>
      </c>
      <c r="O2716">
        <f t="shared" si="253"/>
        <v>95.38000000000001</v>
      </c>
      <c r="P2716" t="s">
        <v>8303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hidden="1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252"/>
        <v>2.6462241666666664</v>
      </c>
      <c r="O2717">
        <f t="shared" si="253"/>
        <v>57.64</v>
      </c>
      <c r="P2717" t="s">
        <v>8303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" hidden="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252"/>
        <v>1.1998010000000001</v>
      </c>
      <c r="O2718">
        <f t="shared" si="253"/>
        <v>64.17</v>
      </c>
      <c r="P2718" t="s">
        <v>8303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hidden="1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252"/>
        <v>1.2010400000000001</v>
      </c>
      <c r="O2719">
        <f t="shared" si="253"/>
        <v>92.39</v>
      </c>
      <c r="P2719" t="s">
        <v>8303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hidden="1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252"/>
        <v>1.0358333333333334</v>
      </c>
      <c r="O2720">
        <f t="shared" si="253"/>
        <v>125.98</v>
      </c>
      <c r="P2720" t="s">
        <v>8303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hidden="1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252"/>
        <v>1.0883333333333334</v>
      </c>
      <c r="O2721">
        <f t="shared" si="253"/>
        <v>94.64</v>
      </c>
      <c r="P2721" t="s">
        <v>8303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hidden="1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252"/>
        <v>1.1812400000000001</v>
      </c>
      <c r="O2722">
        <f t="shared" si="253"/>
        <v>170.7</v>
      </c>
      <c r="P2722" t="s">
        <v>8303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hidden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252"/>
        <v>14.62</v>
      </c>
      <c r="O2723">
        <f t="shared" si="253"/>
        <v>40.769999999999996</v>
      </c>
      <c r="P2723" t="s">
        <v>8295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hidden="1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252"/>
        <v>2.5253999999999999</v>
      </c>
      <c r="O2724">
        <f t="shared" si="253"/>
        <v>68.260000000000005</v>
      </c>
      <c r="P2724" t="s">
        <v>8295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hidden="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252"/>
        <v>1.4005000000000001</v>
      </c>
      <c r="O2725">
        <f t="shared" si="253"/>
        <v>95.490000000000009</v>
      </c>
      <c r="P2725" t="s">
        <v>8295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hidden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252"/>
        <v>2.9687520259319289</v>
      </c>
      <c r="O2726">
        <f t="shared" si="253"/>
        <v>7.2</v>
      </c>
      <c r="P2726" t="s">
        <v>8295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2" hidden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252"/>
        <v>1.445425</v>
      </c>
      <c r="O2727">
        <f t="shared" si="253"/>
        <v>511.65999999999997</v>
      </c>
      <c r="P2727" t="s">
        <v>8295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252"/>
        <v>1.05745</v>
      </c>
      <c r="O2728">
        <f t="shared" si="253"/>
        <v>261.75</v>
      </c>
      <c r="P2728" t="s">
        <v>8295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hidden="1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252"/>
        <v>4.9321000000000002</v>
      </c>
      <c r="O2729">
        <f t="shared" si="253"/>
        <v>69.77000000000001</v>
      </c>
      <c r="P2729" t="s">
        <v>8295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hidden="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252"/>
        <v>2.0182666666666669</v>
      </c>
      <c r="O2730">
        <f t="shared" si="253"/>
        <v>77.23</v>
      </c>
      <c r="P2730" t="s">
        <v>8295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hidden="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252"/>
        <v>1.0444</v>
      </c>
      <c r="O2731">
        <f t="shared" si="253"/>
        <v>340.57</v>
      </c>
      <c r="P2731" t="s">
        <v>8295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2" hidden="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252"/>
        <v>1.7029262962962963</v>
      </c>
      <c r="O2732">
        <f t="shared" si="253"/>
        <v>67.42</v>
      </c>
      <c r="P2732" t="s">
        <v>8295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7.6" hidden="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252"/>
        <v>1.0430333333333333</v>
      </c>
      <c r="O2733">
        <f t="shared" si="253"/>
        <v>845.71</v>
      </c>
      <c r="P2733" t="s">
        <v>8295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hidden="1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252"/>
        <v>1.1825000000000001</v>
      </c>
      <c r="O2734">
        <f t="shared" si="253"/>
        <v>97.2</v>
      </c>
      <c r="P2734" t="s">
        <v>8295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hidden="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252"/>
        <v>1.07538</v>
      </c>
      <c r="O2735">
        <f t="shared" si="253"/>
        <v>451.84999999999997</v>
      </c>
      <c r="P2735" t="s">
        <v>8295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hidden="1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252"/>
        <v>22603</v>
      </c>
      <c r="O2736">
        <f t="shared" si="253"/>
        <v>138.66999999999999</v>
      </c>
      <c r="P2736" t="s">
        <v>8295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hidden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252"/>
        <v>9.7813466666666677</v>
      </c>
      <c r="O2737">
        <f t="shared" si="253"/>
        <v>21.650000000000002</v>
      </c>
      <c r="P2737" t="s">
        <v>8295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hidden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252"/>
        <v>1.2290000000000001</v>
      </c>
      <c r="O2738">
        <f t="shared" si="253"/>
        <v>169.51999999999998</v>
      </c>
      <c r="P2738" t="s">
        <v>8295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hidden="1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252"/>
        <v>2.4606080000000001</v>
      </c>
      <c r="O2739">
        <f t="shared" si="253"/>
        <v>161.88999999999999</v>
      </c>
      <c r="P2739" t="s">
        <v>8295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hidden="1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252"/>
        <v>1.4794</v>
      </c>
      <c r="O2740">
        <f t="shared" si="253"/>
        <v>493.14</v>
      </c>
      <c r="P2740" t="s">
        <v>8295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hidden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252"/>
        <v>3.8409090909090908</v>
      </c>
      <c r="O2741">
        <f t="shared" si="253"/>
        <v>22.130000000000003</v>
      </c>
      <c r="P2741" t="s">
        <v>8295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2" hidden="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252"/>
        <v>1.0333333333333334</v>
      </c>
      <c r="O2742">
        <f t="shared" si="253"/>
        <v>18.240000000000002</v>
      </c>
      <c r="P2742" t="s">
        <v>8295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252"/>
        <v>4.3750000000000004E-3</v>
      </c>
      <c r="O2743">
        <f t="shared" si="253"/>
        <v>8.75</v>
      </c>
      <c r="P2743" t="s">
        <v>8304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252"/>
        <v>0.29239999999999999</v>
      </c>
      <c r="O2744">
        <f t="shared" si="253"/>
        <v>40.619999999999997</v>
      </c>
      <c r="P2744" t="s">
        <v>8304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252"/>
        <v>0</v>
      </c>
      <c r="O2745">
        <f t="shared" si="253"/>
        <v>0</v>
      </c>
      <c r="P2745" t="s">
        <v>8304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252"/>
        <v>5.2187499999999998E-2</v>
      </c>
      <c r="O2746">
        <f t="shared" si="253"/>
        <v>37.96</v>
      </c>
      <c r="P2746" t="s">
        <v>8304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252"/>
        <v>0.21887499999999999</v>
      </c>
      <c r="O2747">
        <f t="shared" si="253"/>
        <v>35.739999999999995</v>
      </c>
      <c r="P2747" t="s">
        <v>8304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252"/>
        <v>0.26700000000000002</v>
      </c>
      <c r="O2748">
        <f t="shared" si="253"/>
        <v>42.16</v>
      </c>
      <c r="P2748" t="s">
        <v>8304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252"/>
        <v>0.28000000000000003</v>
      </c>
      <c r="O2749">
        <f t="shared" si="253"/>
        <v>35</v>
      </c>
      <c r="P2749" t="s">
        <v>8304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252"/>
        <v>1.06E-2</v>
      </c>
      <c r="O2750">
        <f t="shared" si="253"/>
        <v>13.25</v>
      </c>
      <c r="P2750" t="s">
        <v>8304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252"/>
        <v>1.0999999999999999E-2</v>
      </c>
      <c r="O2751">
        <f t="shared" si="253"/>
        <v>55</v>
      </c>
      <c r="P2751" t="s">
        <v>8304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252"/>
        <v>0</v>
      </c>
      <c r="O2752">
        <f t="shared" si="253"/>
        <v>0</v>
      </c>
      <c r="P2752" t="s">
        <v>8304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252"/>
        <v>0</v>
      </c>
      <c r="O2753">
        <f t="shared" si="253"/>
        <v>0</v>
      </c>
      <c r="P2753" t="s">
        <v>8304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si="252"/>
        <v>0.11458333333333333</v>
      </c>
      <c r="O2754">
        <f t="shared" si="253"/>
        <v>39.29</v>
      </c>
      <c r="P2754" t="s">
        <v>8304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ref="N2755:N2818" si="258">IFERROR((E2755/D2755),0)</f>
        <v>0.19</v>
      </c>
      <c r="O2755">
        <f t="shared" ref="O2755:O2818" si="259">IFERROR((ROUNDUP((E2755/L2755),2)),0)</f>
        <v>47.5</v>
      </c>
      <c r="P2755" t="s">
        <v>8304</v>
      </c>
      <c r="Q2755" t="str">
        <f t="shared" ref="Q2755:Q2818" si="260">LEFT(P2755,FIND("/",P2755)-1)</f>
        <v>publishing</v>
      </c>
      <c r="R2755" t="str">
        <f t="shared" ref="R2755:R2818" si="261">RIGHT(P2755,LEN(P2755)-FIND("/",P2755))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258"/>
        <v>0</v>
      </c>
      <c r="O2756">
        <f t="shared" si="259"/>
        <v>0</v>
      </c>
      <c r="P2756" t="s">
        <v>8304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258"/>
        <v>0.52</v>
      </c>
      <c r="O2757">
        <f t="shared" si="259"/>
        <v>17.34</v>
      </c>
      <c r="P2757" t="s">
        <v>8304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258"/>
        <v>0.1048</v>
      </c>
      <c r="O2758">
        <f t="shared" si="259"/>
        <v>31.76</v>
      </c>
      <c r="P2758" t="s">
        <v>8304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258"/>
        <v>6.6666666666666671E-3</v>
      </c>
      <c r="O2759">
        <f t="shared" si="259"/>
        <v>5</v>
      </c>
      <c r="P2759" t="s">
        <v>8304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258"/>
        <v>0.11700000000000001</v>
      </c>
      <c r="O2760">
        <f t="shared" si="259"/>
        <v>39</v>
      </c>
      <c r="P2760" t="s">
        <v>8304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258"/>
        <v>0.105</v>
      </c>
      <c r="O2761">
        <f t="shared" si="259"/>
        <v>52.5</v>
      </c>
      <c r="P2761" t="s">
        <v>8304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258"/>
        <v>0</v>
      </c>
      <c r="O2762">
        <f t="shared" si="259"/>
        <v>0</v>
      </c>
      <c r="P2762" t="s">
        <v>8304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258"/>
        <v>7.1999999999999998E-3</v>
      </c>
      <c r="O2763">
        <f t="shared" si="259"/>
        <v>9</v>
      </c>
      <c r="P2763" t="s">
        <v>8304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258"/>
        <v>7.6923076923076927E-3</v>
      </c>
      <c r="O2764">
        <f t="shared" si="259"/>
        <v>25</v>
      </c>
      <c r="P2764" t="s">
        <v>8304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258"/>
        <v>2.2842639593908631E-3</v>
      </c>
      <c r="O2765">
        <f t="shared" si="259"/>
        <v>30</v>
      </c>
      <c r="P2765" t="s">
        <v>8304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258"/>
        <v>1.125E-2</v>
      </c>
      <c r="O2766">
        <f t="shared" si="259"/>
        <v>11.25</v>
      </c>
      <c r="P2766" t="s">
        <v>8304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258"/>
        <v>0</v>
      </c>
      <c r="O2767">
        <f t="shared" si="259"/>
        <v>0</v>
      </c>
      <c r="P2767" t="s">
        <v>8304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258"/>
        <v>0.02</v>
      </c>
      <c r="O2768">
        <f t="shared" si="259"/>
        <v>25</v>
      </c>
      <c r="P2768" t="s">
        <v>8304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258"/>
        <v>8.5000000000000006E-3</v>
      </c>
      <c r="O2769">
        <f t="shared" si="259"/>
        <v>11.34</v>
      </c>
      <c r="P2769" t="s">
        <v>8304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258"/>
        <v>0.14314285714285716</v>
      </c>
      <c r="O2770">
        <f t="shared" si="259"/>
        <v>29.48</v>
      </c>
      <c r="P2770" t="s">
        <v>8304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258"/>
        <v>2.5000000000000001E-3</v>
      </c>
      <c r="O2771">
        <f t="shared" si="259"/>
        <v>1</v>
      </c>
      <c r="P2771" t="s">
        <v>8304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258"/>
        <v>0.1041125</v>
      </c>
      <c r="O2772">
        <f t="shared" si="259"/>
        <v>63.1</v>
      </c>
      <c r="P2772" t="s">
        <v>8304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258"/>
        <v>0</v>
      </c>
      <c r="O2773">
        <f t="shared" si="259"/>
        <v>0</v>
      </c>
      <c r="P2773" t="s">
        <v>8304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258"/>
        <v>0</v>
      </c>
      <c r="O2774">
        <f t="shared" si="259"/>
        <v>0</v>
      </c>
      <c r="P2774" t="s">
        <v>8304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258"/>
        <v>1.8867924528301887E-3</v>
      </c>
      <c r="O2775">
        <f t="shared" si="259"/>
        <v>1</v>
      </c>
      <c r="P2775" t="s">
        <v>8304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258"/>
        <v>0.14249999999999999</v>
      </c>
      <c r="O2776">
        <f t="shared" si="259"/>
        <v>43.85</v>
      </c>
      <c r="P2776" t="s">
        <v>8304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258"/>
        <v>0.03</v>
      </c>
      <c r="O2777">
        <f t="shared" si="259"/>
        <v>75</v>
      </c>
      <c r="P2777" t="s">
        <v>8304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258"/>
        <v>7.8809523809523815E-2</v>
      </c>
      <c r="O2778">
        <f t="shared" si="259"/>
        <v>45.98</v>
      </c>
      <c r="P2778" t="s">
        <v>8304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258"/>
        <v>3.3333333333333335E-3</v>
      </c>
      <c r="O2779">
        <f t="shared" si="259"/>
        <v>10</v>
      </c>
      <c r="P2779" t="s">
        <v>8304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258"/>
        <v>0.25545454545454543</v>
      </c>
      <c r="O2780">
        <f t="shared" si="259"/>
        <v>93.67</v>
      </c>
      <c r="P2780" t="s">
        <v>8304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258"/>
        <v>2.12E-2</v>
      </c>
      <c r="O2781">
        <f t="shared" si="259"/>
        <v>53</v>
      </c>
      <c r="P2781" t="s">
        <v>8304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258"/>
        <v>0</v>
      </c>
      <c r="O2782">
        <f t="shared" si="259"/>
        <v>0</v>
      </c>
      <c r="P2782" t="s">
        <v>8304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2" hidden="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258"/>
        <v>1.0528</v>
      </c>
      <c r="O2783">
        <f t="shared" si="259"/>
        <v>47</v>
      </c>
      <c r="P2783" t="s">
        <v>8271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hidden="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258"/>
        <v>1.2</v>
      </c>
      <c r="O2784">
        <f t="shared" si="259"/>
        <v>66.67</v>
      </c>
      <c r="P2784" t="s">
        <v>8271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hidden="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258"/>
        <v>1.145</v>
      </c>
      <c r="O2785">
        <f t="shared" si="259"/>
        <v>18.78</v>
      </c>
      <c r="P2785" t="s">
        <v>8271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hidden="1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258"/>
        <v>1.19</v>
      </c>
      <c r="O2786">
        <f t="shared" si="259"/>
        <v>66.12</v>
      </c>
      <c r="P2786" t="s">
        <v>8271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hidden="1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258"/>
        <v>1.0468</v>
      </c>
      <c r="O2787">
        <f t="shared" si="259"/>
        <v>36.86</v>
      </c>
      <c r="P2787" t="s">
        <v>8271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hidden="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258"/>
        <v>1.1783999999999999</v>
      </c>
      <c r="O2788">
        <f t="shared" si="259"/>
        <v>39.82</v>
      </c>
      <c r="P2788" t="s">
        <v>8271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hidden="1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258"/>
        <v>1.1970000000000001</v>
      </c>
      <c r="O2789">
        <f t="shared" si="259"/>
        <v>31.5</v>
      </c>
      <c r="P2789" t="s">
        <v>8271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hidden="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258"/>
        <v>1.0249999999999999</v>
      </c>
      <c r="O2790">
        <f t="shared" si="259"/>
        <v>102.5</v>
      </c>
      <c r="P2790" t="s">
        <v>8271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hidden="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258"/>
        <v>1.0116666666666667</v>
      </c>
      <c r="O2791">
        <f t="shared" si="259"/>
        <v>126.46000000000001</v>
      </c>
      <c r="P2791" t="s">
        <v>8271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hidden="1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258"/>
        <v>1.0533333333333332</v>
      </c>
      <c r="O2792">
        <f t="shared" si="259"/>
        <v>47.879999999999995</v>
      </c>
      <c r="P2792" t="s">
        <v>8271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hidden="1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258"/>
        <v>1.0249999999999999</v>
      </c>
      <c r="O2793">
        <f t="shared" si="259"/>
        <v>73.22</v>
      </c>
      <c r="P2793" t="s">
        <v>8271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hidden="1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258"/>
        <v>1.0760000000000001</v>
      </c>
      <c r="O2794">
        <f t="shared" si="259"/>
        <v>89.67</v>
      </c>
      <c r="P2794" t="s">
        <v>8271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hidden="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258"/>
        <v>1.105675</v>
      </c>
      <c r="O2795">
        <f t="shared" si="259"/>
        <v>151.47</v>
      </c>
      <c r="P2795" t="s">
        <v>8271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hidden="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258"/>
        <v>1.5</v>
      </c>
      <c r="O2796">
        <f t="shared" si="259"/>
        <v>25</v>
      </c>
      <c r="P2796" t="s">
        <v>8271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hidden="1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258"/>
        <v>1.0428571428571429</v>
      </c>
      <c r="O2797">
        <f t="shared" si="259"/>
        <v>36.5</v>
      </c>
      <c r="P2797" t="s">
        <v>8271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hidden="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258"/>
        <v>1.155</v>
      </c>
      <c r="O2798">
        <f t="shared" si="259"/>
        <v>44</v>
      </c>
      <c r="P2798" t="s">
        <v>8271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hidden="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258"/>
        <v>1.02645125</v>
      </c>
      <c r="O2799">
        <f t="shared" si="259"/>
        <v>87.36</v>
      </c>
      <c r="P2799" t="s">
        <v>8271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hidden="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258"/>
        <v>1.014</v>
      </c>
      <c r="O2800">
        <f t="shared" si="259"/>
        <v>36.479999999999997</v>
      </c>
      <c r="P2800" t="s">
        <v>8271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hidden="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258"/>
        <v>1.1663479999999999</v>
      </c>
      <c r="O2801">
        <f t="shared" si="259"/>
        <v>44.86</v>
      </c>
      <c r="P2801" t="s">
        <v>8271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hidden="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258"/>
        <v>1.33</v>
      </c>
      <c r="O2802">
        <f t="shared" si="259"/>
        <v>42.91</v>
      </c>
      <c r="P2802" t="s">
        <v>8271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hidden="1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258"/>
        <v>1.3320000000000001</v>
      </c>
      <c r="O2803">
        <f t="shared" si="259"/>
        <v>51.239999999999995</v>
      </c>
      <c r="P2803" t="s">
        <v>8271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hidden="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258"/>
        <v>1.0183333333333333</v>
      </c>
      <c r="O2804">
        <f t="shared" si="259"/>
        <v>33.949999999999996</v>
      </c>
      <c r="P2804" t="s">
        <v>8271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hidden="1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258"/>
        <v>1.2795000000000001</v>
      </c>
      <c r="O2805">
        <f t="shared" si="259"/>
        <v>90.75</v>
      </c>
      <c r="P2805" t="s">
        <v>8271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hidden="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258"/>
        <v>1.1499999999999999</v>
      </c>
      <c r="O2806">
        <f t="shared" si="259"/>
        <v>50</v>
      </c>
      <c r="P2806" t="s">
        <v>8271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hidden="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258"/>
        <v>1.1000000000000001</v>
      </c>
      <c r="O2807">
        <f t="shared" si="259"/>
        <v>24.450000000000003</v>
      </c>
      <c r="P2807" t="s">
        <v>8271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hidden="1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258"/>
        <v>1.121</v>
      </c>
      <c r="O2808">
        <f t="shared" si="259"/>
        <v>44.25</v>
      </c>
      <c r="P2808" t="s">
        <v>8271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idden="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258"/>
        <v>1.26</v>
      </c>
      <c r="O2809">
        <f t="shared" si="259"/>
        <v>67.75</v>
      </c>
      <c r="P2809" t="s">
        <v>8271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hidden="1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258"/>
        <v>1.0024444444444445</v>
      </c>
      <c r="O2810">
        <f t="shared" si="259"/>
        <v>65.38000000000001</v>
      </c>
      <c r="P2810" t="s">
        <v>8271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hidden="1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258"/>
        <v>1.024</v>
      </c>
      <c r="O2811">
        <f t="shared" si="259"/>
        <v>121.91000000000001</v>
      </c>
      <c r="P2811" t="s">
        <v>8271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hidden="1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258"/>
        <v>1.0820000000000001</v>
      </c>
      <c r="O2812">
        <f t="shared" si="259"/>
        <v>47.46</v>
      </c>
      <c r="P2812" t="s">
        <v>8271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hidden="1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258"/>
        <v>1.0026999999999999</v>
      </c>
      <c r="O2813">
        <f t="shared" si="259"/>
        <v>92.850000000000009</v>
      </c>
      <c r="P2813" t="s">
        <v>8271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hidden="1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258"/>
        <v>1.133</v>
      </c>
      <c r="O2814">
        <f t="shared" si="259"/>
        <v>68.260000000000005</v>
      </c>
      <c r="P2814" t="s">
        <v>8271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hidden="1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258"/>
        <v>1.2757571428571428</v>
      </c>
      <c r="O2815">
        <f t="shared" si="259"/>
        <v>37.21</v>
      </c>
      <c r="P2815" t="s">
        <v>8271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hidden="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258"/>
        <v>1.0773333333333333</v>
      </c>
      <c r="O2816">
        <f t="shared" si="259"/>
        <v>25.25</v>
      </c>
      <c r="P2816" t="s">
        <v>8271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hidden="1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258"/>
        <v>2.42</v>
      </c>
      <c r="O2817">
        <f t="shared" si="259"/>
        <v>43.22</v>
      </c>
      <c r="P2817" t="s">
        <v>8271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hidden="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si="258"/>
        <v>1.4156666666666666</v>
      </c>
      <c r="O2818">
        <f t="shared" si="259"/>
        <v>25.14</v>
      </c>
      <c r="P2818" t="s">
        <v>8271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hidden="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ref="N2819:N2882" si="264">IFERROR((E2819/D2819),0)</f>
        <v>1.3</v>
      </c>
      <c r="O2819">
        <f t="shared" ref="O2819:O2882" si="265">IFERROR((ROUNDUP((E2819/L2819),2)),0)</f>
        <v>23.64</v>
      </c>
      <c r="P2819" t="s">
        <v>8271</v>
      </c>
      <c r="Q2819" t="str">
        <f t="shared" ref="Q2819:Q2882" si="266">LEFT(P2819,FIND("/",P2819)-1)</f>
        <v>theater</v>
      </c>
      <c r="R2819" t="str">
        <f t="shared" ref="R2819:R2882" si="267">RIGHT(P2819,LEN(P2819)-FIND("/",P2819))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hidden="1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264"/>
        <v>1.0603</v>
      </c>
      <c r="O2820">
        <f t="shared" si="265"/>
        <v>103.96000000000001</v>
      </c>
      <c r="P2820" t="s">
        <v>8271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hidden="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264"/>
        <v>1.048</v>
      </c>
      <c r="O2821">
        <f t="shared" si="265"/>
        <v>50.39</v>
      </c>
      <c r="P2821" t="s">
        <v>8271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hidden="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264"/>
        <v>1.36</v>
      </c>
      <c r="O2822">
        <f t="shared" si="265"/>
        <v>13.6</v>
      </c>
      <c r="P2822" t="s">
        <v>8271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7.6" hidden="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264"/>
        <v>1</v>
      </c>
      <c r="O2823">
        <f t="shared" si="265"/>
        <v>28.580000000000002</v>
      </c>
      <c r="P2823" t="s">
        <v>8271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7.6" hidden="1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264"/>
        <v>1</v>
      </c>
      <c r="O2824">
        <f t="shared" si="265"/>
        <v>63.83</v>
      </c>
      <c r="P2824" t="s">
        <v>8271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7.6" hidden="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264"/>
        <v>1.24</v>
      </c>
      <c r="O2825">
        <f t="shared" si="265"/>
        <v>8.86</v>
      </c>
      <c r="P2825" t="s">
        <v>8271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2" hidden="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264"/>
        <v>1.1692307692307693</v>
      </c>
      <c r="O2826">
        <f t="shared" si="265"/>
        <v>50.669999999999995</v>
      </c>
      <c r="P2826" t="s">
        <v>8271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7.6" hidden="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264"/>
        <v>1.0333333333333334</v>
      </c>
      <c r="O2827">
        <f t="shared" si="265"/>
        <v>60.79</v>
      </c>
      <c r="P2827" t="s">
        <v>8271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7.6" hidden="1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264"/>
        <v>1.0774999999999999</v>
      </c>
      <c r="O2828">
        <f t="shared" si="265"/>
        <v>113.43</v>
      </c>
      <c r="P2828" t="s">
        <v>8271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7.6" hidden="1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264"/>
        <v>1.2024999999999999</v>
      </c>
      <c r="O2829">
        <f t="shared" si="265"/>
        <v>104.57000000000001</v>
      </c>
      <c r="P2829" t="s">
        <v>8271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hidden="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264"/>
        <v>1.0037894736842106</v>
      </c>
      <c r="O2830">
        <f t="shared" si="265"/>
        <v>98.31</v>
      </c>
      <c r="P2830" t="s">
        <v>8271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hidden="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264"/>
        <v>1.0651999999999999</v>
      </c>
      <c r="O2831">
        <f t="shared" si="265"/>
        <v>35.04</v>
      </c>
      <c r="P2831" t="s">
        <v>8271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hidden="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264"/>
        <v>1</v>
      </c>
      <c r="O2832">
        <f t="shared" si="265"/>
        <v>272.73</v>
      </c>
      <c r="P2832" t="s">
        <v>8271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2" hidden="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264"/>
        <v>1.1066666666666667</v>
      </c>
      <c r="O2833">
        <f t="shared" si="265"/>
        <v>63.85</v>
      </c>
      <c r="P2833" t="s">
        <v>8271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hidden="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264"/>
        <v>1.1471959999999999</v>
      </c>
      <c r="O2834">
        <f t="shared" si="265"/>
        <v>30.19</v>
      </c>
      <c r="P2834" t="s">
        <v>8271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idden="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264"/>
        <v>1.0825925925925926</v>
      </c>
      <c r="O2835">
        <f t="shared" si="265"/>
        <v>83.52000000000001</v>
      </c>
      <c r="P2835" t="s">
        <v>8271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hidden="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264"/>
        <v>1.7</v>
      </c>
      <c r="O2836">
        <f t="shared" si="265"/>
        <v>64.77000000000001</v>
      </c>
      <c r="P2836" t="s">
        <v>8271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hidden="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264"/>
        <v>1.8709899999999999</v>
      </c>
      <c r="O2837">
        <f t="shared" si="265"/>
        <v>20.12</v>
      </c>
      <c r="P2837" t="s">
        <v>8271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7.6" hidden="1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264"/>
        <v>1.0777777777777777</v>
      </c>
      <c r="O2838">
        <f t="shared" si="265"/>
        <v>44.1</v>
      </c>
      <c r="P2838" t="s">
        <v>8271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hidden="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264"/>
        <v>1</v>
      </c>
      <c r="O2839">
        <f t="shared" si="265"/>
        <v>40.479999999999997</v>
      </c>
      <c r="P2839" t="s">
        <v>8271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hidden="1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264"/>
        <v>1.2024999999999999</v>
      </c>
      <c r="O2840">
        <f t="shared" si="265"/>
        <v>44.54</v>
      </c>
      <c r="P2840" t="s">
        <v>8271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hidden="1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264"/>
        <v>1.1142857142857143</v>
      </c>
      <c r="O2841">
        <f t="shared" si="265"/>
        <v>125.81</v>
      </c>
      <c r="P2841" t="s">
        <v>8271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hidden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264"/>
        <v>1.04</v>
      </c>
      <c r="O2842">
        <f t="shared" si="265"/>
        <v>19.700000000000003</v>
      </c>
      <c r="P2842" t="s">
        <v>8271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264"/>
        <v>0.01</v>
      </c>
      <c r="O2843">
        <f t="shared" si="265"/>
        <v>10</v>
      </c>
      <c r="P2843" t="s">
        <v>8271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264"/>
        <v>0</v>
      </c>
      <c r="O2844">
        <f t="shared" si="265"/>
        <v>0</v>
      </c>
      <c r="P2844" t="s">
        <v>8271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264"/>
        <v>0</v>
      </c>
      <c r="O2845">
        <f t="shared" si="265"/>
        <v>0</v>
      </c>
      <c r="P2845" t="s">
        <v>8271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264"/>
        <v>5.4545454545454543E-2</v>
      </c>
      <c r="O2846">
        <f t="shared" si="265"/>
        <v>30</v>
      </c>
      <c r="P2846" t="s">
        <v>8271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264"/>
        <v>0.31546666666666667</v>
      </c>
      <c r="O2847">
        <f t="shared" si="265"/>
        <v>60.669999999999995</v>
      </c>
      <c r="P2847" t="s">
        <v>8271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264"/>
        <v>0</v>
      </c>
      <c r="O2848">
        <f t="shared" si="265"/>
        <v>0</v>
      </c>
      <c r="P2848" t="s">
        <v>8271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264"/>
        <v>0</v>
      </c>
      <c r="O2849">
        <f t="shared" si="265"/>
        <v>0</v>
      </c>
      <c r="P2849" t="s">
        <v>8271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264"/>
        <v>2E-3</v>
      </c>
      <c r="O2850">
        <f t="shared" si="265"/>
        <v>23.34</v>
      </c>
      <c r="P2850" t="s">
        <v>8271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264"/>
        <v>0.01</v>
      </c>
      <c r="O2851">
        <f t="shared" si="265"/>
        <v>5</v>
      </c>
      <c r="P2851" t="s">
        <v>8271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264"/>
        <v>3.8875E-2</v>
      </c>
      <c r="O2852">
        <f t="shared" si="265"/>
        <v>23.930000000000003</v>
      </c>
      <c r="P2852" t="s">
        <v>8271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264"/>
        <v>0</v>
      </c>
      <c r="O2853">
        <f t="shared" si="265"/>
        <v>0</v>
      </c>
      <c r="P2853" t="s">
        <v>8271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264"/>
        <v>1.9E-2</v>
      </c>
      <c r="O2854">
        <f t="shared" si="265"/>
        <v>15.84</v>
      </c>
      <c r="P2854" t="s">
        <v>8271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264"/>
        <v>0</v>
      </c>
      <c r="O2855">
        <f t="shared" si="265"/>
        <v>0</v>
      </c>
      <c r="P2855" t="s">
        <v>8271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264"/>
        <v>0.41699999999999998</v>
      </c>
      <c r="O2856">
        <f t="shared" si="265"/>
        <v>29.790000000000003</v>
      </c>
      <c r="P2856" t="s">
        <v>8271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264"/>
        <v>0.5</v>
      </c>
      <c r="O2857">
        <f t="shared" si="265"/>
        <v>60</v>
      </c>
      <c r="P2857" t="s">
        <v>8271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264"/>
        <v>4.8666666666666664E-2</v>
      </c>
      <c r="O2858">
        <f t="shared" si="265"/>
        <v>24.34</v>
      </c>
      <c r="P2858" t="s">
        <v>8271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264"/>
        <v>0.19736842105263158</v>
      </c>
      <c r="O2859">
        <f t="shared" si="265"/>
        <v>500</v>
      </c>
      <c r="P2859" t="s">
        <v>8271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264"/>
        <v>0</v>
      </c>
      <c r="O2860">
        <f t="shared" si="265"/>
        <v>0</v>
      </c>
      <c r="P2860" t="s">
        <v>8271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264"/>
        <v>1.7500000000000002E-2</v>
      </c>
      <c r="O2861">
        <f t="shared" si="265"/>
        <v>35</v>
      </c>
      <c r="P2861" t="s">
        <v>8271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264"/>
        <v>6.6500000000000004E-2</v>
      </c>
      <c r="O2862">
        <f t="shared" si="265"/>
        <v>29.560000000000002</v>
      </c>
      <c r="P2862" t="s">
        <v>8271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264"/>
        <v>0.32</v>
      </c>
      <c r="O2863">
        <f t="shared" si="265"/>
        <v>26.67</v>
      </c>
      <c r="P2863" t="s">
        <v>8271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264"/>
        <v>4.3307086614173228E-3</v>
      </c>
      <c r="O2864">
        <f t="shared" si="265"/>
        <v>18.34</v>
      </c>
      <c r="P2864" t="s">
        <v>8271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264"/>
        <v>4.0000000000000002E-4</v>
      </c>
      <c r="O2865">
        <f t="shared" si="265"/>
        <v>20</v>
      </c>
      <c r="P2865" t="s">
        <v>8271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264"/>
        <v>1.6E-2</v>
      </c>
      <c r="O2866">
        <f t="shared" si="265"/>
        <v>13.34</v>
      </c>
      <c r="P2866" t="s">
        <v>8271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264"/>
        <v>0</v>
      </c>
      <c r="O2867">
        <f t="shared" si="265"/>
        <v>0</v>
      </c>
      <c r="P2867" t="s">
        <v>8271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264"/>
        <v>8.9999999999999993E-3</v>
      </c>
      <c r="O2868">
        <f t="shared" si="265"/>
        <v>22.5</v>
      </c>
      <c r="P2868" t="s">
        <v>8271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264"/>
        <v>0.2016</v>
      </c>
      <c r="O2869">
        <f t="shared" si="265"/>
        <v>50.4</v>
      </c>
      <c r="P2869" t="s">
        <v>8271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264"/>
        <v>0.42011733333333334</v>
      </c>
      <c r="O2870">
        <f t="shared" si="265"/>
        <v>105.03</v>
      </c>
      <c r="P2870" t="s">
        <v>8271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264"/>
        <v>8.8500000000000002E-3</v>
      </c>
      <c r="O2871">
        <f t="shared" si="265"/>
        <v>35.4</v>
      </c>
      <c r="P2871" t="s">
        <v>8271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264"/>
        <v>0.15</v>
      </c>
      <c r="O2872">
        <f t="shared" si="265"/>
        <v>83.34</v>
      </c>
      <c r="P2872" t="s">
        <v>8271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264"/>
        <v>4.6699999999999998E-2</v>
      </c>
      <c r="O2873">
        <f t="shared" si="265"/>
        <v>35.93</v>
      </c>
      <c r="P2873" t="s">
        <v>8271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264"/>
        <v>0</v>
      </c>
      <c r="O2874">
        <f t="shared" si="265"/>
        <v>0</v>
      </c>
      <c r="P2874" t="s">
        <v>8271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264"/>
        <v>0.38119999999999998</v>
      </c>
      <c r="O2875">
        <f t="shared" si="265"/>
        <v>119.13000000000001</v>
      </c>
      <c r="P2875" t="s">
        <v>8271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264"/>
        <v>5.4199999999999998E-2</v>
      </c>
      <c r="O2876">
        <f t="shared" si="265"/>
        <v>90.34</v>
      </c>
      <c r="P2876" t="s">
        <v>8271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264"/>
        <v>3.5E-4</v>
      </c>
      <c r="O2877">
        <f t="shared" si="265"/>
        <v>2.34</v>
      </c>
      <c r="P2877" t="s">
        <v>8271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264"/>
        <v>0</v>
      </c>
      <c r="O2878">
        <f t="shared" si="265"/>
        <v>0</v>
      </c>
      <c r="P2878" t="s">
        <v>8271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264"/>
        <v>0.10833333333333334</v>
      </c>
      <c r="O2879">
        <f t="shared" si="265"/>
        <v>108.34</v>
      </c>
      <c r="P2879" t="s">
        <v>8271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264"/>
        <v>2.1000000000000001E-2</v>
      </c>
      <c r="O2880">
        <f t="shared" si="265"/>
        <v>15.75</v>
      </c>
      <c r="P2880" t="s">
        <v>8271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264"/>
        <v>2.5892857142857141E-3</v>
      </c>
      <c r="O2881">
        <f t="shared" si="265"/>
        <v>29</v>
      </c>
      <c r="P2881" t="s">
        <v>8271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si="264"/>
        <v>0.23333333333333334</v>
      </c>
      <c r="O2882">
        <f t="shared" si="265"/>
        <v>96.56</v>
      </c>
      <c r="P2882" t="s">
        <v>8271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ref="N2883:N2946" si="270">IFERROR((E2883/D2883),0)</f>
        <v>0</v>
      </c>
      <c r="O2883">
        <f t="shared" ref="O2883:O2946" si="271">IFERROR((ROUNDUP((E2883/L2883),2)),0)</f>
        <v>0</v>
      </c>
      <c r="P2883" t="s">
        <v>8271</v>
      </c>
      <c r="Q2883" t="str">
        <f t="shared" ref="Q2883:Q2946" si="272">LEFT(P2883,FIND("/",P2883)-1)</f>
        <v>theater</v>
      </c>
      <c r="R2883" t="str">
        <f t="shared" ref="R2883:R2946" si="273">RIGHT(P2883,LEN(P2883)-FIND("/",P2883))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270"/>
        <v>0.33600000000000002</v>
      </c>
      <c r="O2884">
        <f t="shared" si="271"/>
        <v>63</v>
      </c>
      <c r="P2884" t="s">
        <v>8271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270"/>
        <v>0.1908</v>
      </c>
      <c r="O2885">
        <f t="shared" si="271"/>
        <v>381.6</v>
      </c>
      <c r="P2885" t="s">
        <v>8271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270"/>
        <v>4.1111111111111114E-3</v>
      </c>
      <c r="O2886">
        <f t="shared" si="271"/>
        <v>46.25</v>
      </c>
      <c r="P2886" t="s">
        <v>8271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270"/>
        <v>0.32500000000000001</v>
      </c>
      <c r="O2887">
        <f t="shared" si="271"/>
        <v>26</v>
      </c>
      <c r="P2887" t="s">
        <v>8271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270"/>
        <v>0.05</v>
      </c>
      <c r="O2888">
        <f t="shared" si="271"/>
        <v>10</v>
      </c>
      <c r="P2888" t="s">
        <v>8271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270"/>
        <v>1.6666666666666668E-3</v>
      </c>
      <c r="O2889">
        <f t="shared" si="271"/>
        <v>5</v>
      </c>
      <c r="P2889" t="s">
        <v>8271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270"/>
        <v>0</v>
      </c>
      <c r="O2890">
        <f t="shared" si="271"/>
        <v>0</v>
      </c>
      <c r="P2890" t="s">
        <v>8271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270"/>
        <v>0.38066666666666665</v>
      </c>
      <c r="O2891">
        <f t="shared" si="271"/>
        <v>81.58</v>
      </c>
      <c r="P2891" t="s">
        <v>8271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270"/>
        <v>1.0500000000000001E-2</v>
      </c>
      <c r="O2892">
        <f t="shared" si="271"/>
        <v>7</v>
      </c>
      <c r="P2892" t="s">
        <v>8271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270"/>
        <v>2.7300000000000001E-2</v>
      </c>
      <c r="O2893">
        <f t="shared" si="271"/>
        <v>27.3</v>
      </c>
      <c r="P2893" t="s">
        <v>8271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270"/>
        <v>9.0909090909090912E-2</v>
      </c>
      <c r="O2894">
        <f t="shared" si="271"/>
        <v>29.42</v>
      </c>
      <c r="P2894" t="s">
        <v>8271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270"/>
        <v>5.0000000000000001E-3</v>
      </c>
      <c r="O2895">
        <f t="shared" si="271"/>
        <v>12.5</v>
      </c>
      <c r="P2895" t="s">
        <v>8271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270"/>
        <v>0</v>
      </c>
      <c r="O2896">
        <f t="shared" si="271"/>
        <v>0</v>
      </c>
      <c r="P2896" t="s">
        <v>8271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270"/>
        <v>4.5999999999999999E-2</v>
      </c>
      <c r="O2897">
        <f t="shared" si="271"/>
        <v>5.75</v>
      </c>
      <c r="P2897" t="s">
        <v>8271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270"/>
        <v>0.20833333333333334</v>
      </c>
      <c r="O2898">
        <f t="shared" si="271"/>
        <v>52.089999999999996</v>
      </c>
      <c r="P2898" t="s">
        <v>8271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270"/>
        <v>4.583333333333333E-2</v>
      </c>
      <c r="O2899">
        <f t="shared" si="271"/>
        <v>183.34</v>
      </c>
      <c r="P2899" t="s">
        <v>8271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270"/>
        <v>4.2133333333333335E-2</v>
      </c>
      <c r="O2900">
        <f t="shared" si="271"/>
        <v>26.34</v>
      </c>
      <c r="P2900" t="s">
        <v>8271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270"/>
        <v>0</v>
      </c>
      <c r="O2901">
        <f t="shared" si="271"/>
        <v>0</v>
      </c>
      <c r="P2901" t="s">
        <v>8271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270"/>
        <v>0.61909090909090914</v>
      </c>
      <c r="O2902">
        <f t="shared" si="271"/>
        <v>486.43</v>
      </c>
      <c r="P2902" t="s">
        <v>8271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270"/>
        <v>8.0000000000000002E-3</v>
      </c>
      <c r="O2903">
        <f t="shared" si="271"/>
        <v>3</v>
      </c>
      <c r="P2903" t="s">
        <v>8271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270"/>
        <v>1.6666666666666666E-4</v>
      </c>
      <c r="O2904">
        <f t="shared" si="271"/>
        <v>25</v>
      </c>
      <c r="P2904" t="s">
        <v>8271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270"/>
        <v>7.7999999999999996E-3</v>
      </c>
      <c r="O2905">
        <f t="shared" si="271"/>
        <v>9.75</v>
      </c>
      <c r="P2905" t="s">
        <v>8271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270"/>
        <v>0.05</v>
      </c>
      <c r="O2906">
        <f t="shared" si="271"/>
        <v>18.75</v>
      </c>
      <c r="P2906" t="s">
        <v>8271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270"/>
        <v>0.17771428571428571</v>
      </c>
      <c r="O2907">
        <f t="shared" si="271"/>
        <v>36.589999999999996</v>
      </c>
      <c r="P2907" t="s">
        <v>8271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270"/>
        <v>9.4166666666666662E-2</v>
      </c>
      <c r="O2908">
        <f t="shared" si="271"/>
        <v>80.72</v>
      </c>
      <c r="P2908" t="s">
        <v>8271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270"/>
        <v>8.0000000000000004E-4</v>
      </c>
      <c r="O2909">
        <f t="shared" si="271"/>
        <v>1</v>
      </c>
      <c r="P2909" t="s">
        <v>8271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270"/>
        <v>2.75E-2</v>
      </c>
      <c r="O2910">
        <f t="shared" si="271"/>
        <v>52.8</v>
      </c>
      <c r="P2910" t="s">
        <v>8271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270"/>
        <v>1.1111111111111112E-4</v>
      </c>
      <c r="O2911">
        <f t="shared" si="271"/>
        <v>20</v>
      </c>
      <c r="P2911" t="s">
        <v>8271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270"/>
        <v>3.3333333333333335E-5</v>
      </c>
      <c r="O2912">
        <f t="shared" si="271"/>
        <v>1</v>
      </c>
      <c r="P2912" t="s">
        <v>8271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270"/>
        <v>0.36499999999999999</v>
      </c>
      <c r="O2913">
        <f t="shared" si="271"/>
        <v>46.93</v>
      </c>
      <c r="P2913" t="s">
        <v>8271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270"/>
        <v>0.14058171745152354</v>
      </c>
      <c r="O2914">
        <f t="shared" si="271"/>
        <v>78.08</v>
      </c>
      <c r="P2914" t="s">
        <v>8271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270"/>
        <v>2.0000000000000001E-4</v>
      </c>
      <c r="O2915">
        <f t="shared" si="271"/>
        <v>1</v>
      </c>
      <c r="P2915" t="s">
        <v>8271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270"/>
        <v>4.0000000000000003E-5</v>
      </c>
      <c r="O2916">
        <f t="shared" si="271"/>
        <v>1</v>
      </c>
      <c r="P2916" t="s">
        <v>8271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270"/>
        <v>0.61099999999999999</v>
      </c>
      <c r="O2917">
        <f t="shared" si="271"/>
        <v>203.67</v>
      </c>
      <c r="P2917" t="s">
        <v>8271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270"/>
        <v>7.8378378378378383E-2</v>
      </c>
      <c r="O2918">
        <f t="shared" si="271"/>
        <v>20.720000000000002</v>
      </c>
      <c r="P2918" t="s">
        <v>8271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270"/>
        <v>0.2185</v>
      </c>
      <c r="O2919">
        <f t="shared" si="271"/>
        <v>48.559999999999995</v>
      </c>
      <c r="P2919" t="s">
        <v>8271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270"/>
        <v>0.27239999999999998</v>
      </c>
      <c r="O2920">
        <f t="shared" si="271"/>
        <v>68.099999999999994</v>
      </c>
      <c r="P2920" t="s">
        <v>8271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270"/>
        <v>8.5000000000000006E-2</v>
      </c>
      <c r="O2921">
        <f t="shared" si="271"/>
        <v>8.5</v>
      </c>
      <c r="P2921" t="s">
        <v>8271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270"/>
        <v>0.26840000000000003</v>
      </c>
      <c r="O2922">
        <f t="shared" si="271"/>
        <v>51.62</v>
      </c>
      <c r="P2922" t="s">
        <v>8271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hidden="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270"/>
        <v>1.29</v>
      </c>
      <c r="O2923">
        <f t="shared" si="271"/>
        <v>43</v>
      </c>
      <c r="P2923" t="s">
        <v>8305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hidden="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270"/>
        <v>1</v>
      </c>
      <c r="O2924">
        <f t="shared" si="271"/>
        <v>83.34</v>
      </c>
      <c r="P2924" t="s">
        <v>8305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hidden="1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270"/>
        <v>1</v>
      </c>
      <c r="O2925">
        <f t="shared" si="271"/>
        <v>30</v>
      </c>
      <c r="P2925" t="s">
        <v>8305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hidden="1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270"/>
        <v>1.032</v>
      </c>
      <c r="O2926">
        <f t="shared" si="271"/>
        <v>175.51999999999998</v>
      </c>
      <c r="P2926" t="s">
        <v>8305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hidden="1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270"/>
        <v>1.0244597777777777</v>
      </c>
      <c r="O2927">
        <f t="shared" si="271"/>
        <v>231.67</v>
      </c>
      <c r="P2927" t="s">
        <v>8305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hidden="1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270"/>
        <v>1.25</v>
      </c>
      <c r="O2928">
        <f t="shared" si="271"/>
        <v>75</v>
      </c>
      <c r="P2928" t="s">
        <v>8305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hidden="1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270"/>
        <v>1.3083333333333333</v>
      </c>
      <c r="O2929">
        <f t="shared" si="271"/>
        <v>112.15</v>
      </c>
      <c r="P2929" t="s">
        <v>8305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hidden="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270"/>
        <v>1</v>
      </c>
      <c r="O2930">
        <f t="shared" si="271"/>
        <v>41.669999999999995</v>
      </c>
      <c r="P2930" t="s">
        <v>8305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hidden="1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270"/>
        <v>1.02069375</v>
      </c>
      <c r="O2931">
        <f t="shared" si="271"/>
        <v>255.17999999999998</v>
      </c>
      <c r="P2931" t="s">
        <v>8305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hidden="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270"/>
        <v>1.0092000000000001</v>
      </c>
      <c r="O2932">
        <f t="shared" si="271"/>
        <v>162.78</v>
      </c>
      <c r="P2932" t="s">
        <v>8305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hidden="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270"/>
        <v>1.06</v>
      </c>
      <c r="O2933">
        <f t="shared" si="271"/>
        <v>88.34</v>
      </c>
      <c r="P2933" t="s">
        <v>8305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hidden="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270"/>
        <v>1.0509677419354839</v>
      </c>
      <c r="O2934">
        <f t="shared" si="271"/>
        <v>85.740000000000009</v>
      </c>
      <c r="P2934" t="s">
        <v>8305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hidden="1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270"/>
        <v>1.0276000000000001</v>
      </c>
      <c r="O2935">
        <f t="shared" si="271"/>
        <v>47.58</v>
      </c>
      <c r="P2935" t="s">
        <v>8305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hidden="1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270"/>
        <v>1.08</v>
      </c>
      <c r="O2936">
        <f t="shared" si="271"/>
        <v>72.98</v>
      </c>
      <c r="P2936" t="s">
        <v>8305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hidden="1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270"/>
        <v>1.0088571428571429</v>
      </c>
      <c r="O2937">
        <f t="shared" si="271"/>
        <v>90.54</v>
      </c>
      <c r="P2937" t="s">
        <v>8305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hidden="1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270"/>
        <v>1.28</v>
      </c>
      <c r="O2938">
        <f t="shared" si="271"/>
        <v>37.65</v>
      </c>
      <c r="P2938" t="s">
        <v>8305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hidden="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270"/>
        <v>1.3333333333333333</v>
      </c>
      <c r="O2939">
        <f t="shared" si="271"/>
        <v>36.369999999999997</v>
      </c>
      <c r="P2939" t="s">
        <v>8305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hidden="1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270"/>
        <v>1.0137499999999999</v>
      </c>
      <c r="O2940">
        <f t="shared" si="271"/>
        <v>126.72</v>
      </c>
      <c r="P2940" t="s">
        <v>8305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hidden="1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270"/>
        <v>1.0287500000000001</v>
      </c>
      <c r="O2941">
        <f t="shared" si="271"/>
        <v>329.2</v>
      </c>
      <c r="P2941" t="s">
        <v>8305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hidden="1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270"/>
        <v>1.0724</v>
      </c>
      <c r="O2942">
        <f t="shared" si="271"/>
        <v>81.25</v>
      </c>
      <c r="P2942" t="s">
        <v>8305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270"/>
        <v>4.0000000000000003E-5</v>
      </c>
      <c r="O2943">
        <f t="shared" si="271"/>
        <v>1</v>
      </c>
      <c r="P2943" t="s">
        <v>8303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270"/>
        <v>0.20424999999999999</v>
      </c>
      <c r="O2944">
        <f t="shared" si="271"/>
        <v>202.23</v>
      </c>
      <c r="P2944" t="s">
        <v>8303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270"/>
        <v>0</v>
      </c>
      <c r="O2945">
        <f t="shared" si="271"/>
        <v>0</v>
      </c>
      <c r="P2945" t="s">
        <v>8303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si="270"/>
        <v>0.01</v>
      </c>
      <c r="O2946">
        <f t="shared" si="271"/>
        <v>100</v>
      </c>
      <c r="P2946" t="s">
        <v>8303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ref="N2947:N3010" si="276">IFERROR((E2947/D2947),0)</f>
        <v>0</v>
      </c>
      <c r="O2947">
        <f t="shared" ref="O2947:O3010" si="277">IFERROR((ROUNDUP((E2947/L2947),2)),0)</f>
        <v>0</v>
      </c>
      <c r="P2947" t="s">
        <v>8303</v>
      </c>
      <c r="Q2947" t="str">
        <f t="shared" ref="Q2947:Q3010" si="278">LEFT(P2947,FIND("/",P2947)-1)</f>
        <v>theater</v>
      </c>
      <c r="R2947" t="str">
        <f t="shared" ref="R2947:R3010" si="279">RIGHT(P2947,LEN(P2947)-FIND("/",P2947))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276"/>
        <v>1E-3</v>
      </c>
      <c r="O2948">
        <f t="shared" si="277"/>
        <v>1</v>
      </c>
      <c r="P2948" t="s">
        <v>8303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276"/>
        <v>4.2880000000000001E-2</v>
      </c>
      <c r="O2949">
        <f t="shared" si="277"/>
        <v>82.47</v>
      </c>
      <c r="P2949" t="s">
        <v>8303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276"/>
        <v>4.8000000000000001E-5</v>
      </c>
      <c r="O2950">
        <f t="shared" si="277"/>
        <v>2.67</v>
      </c>
      <c r="P2950" t="s">
        <v>8303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276"/>
        <v>2.5000000000000001E-2</v>
      </c>
      <c r="O2951">
        <f t="shared" si="277"/>
        <v>12.5</v>
      </c>
      <c r="P2951" t="s">
        <v>8303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276"/>
        <v>0</v>
      </c>
      <c r="O2952">
        <f t="shared" si="277"/>
        <v>0</v>
      </c>
      <c r="P2952" t="s">
        <v>8303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hidden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276"/>
        <v>2.1919999999999999E-2</v>
      </c>
      <c r="O2953">
        <f t="shared" si="277"/>
        <v>18.900000000000002</v>
      </c>
      <c r="P2953" t="s">
        <v>8303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hidden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276"/>
        <v>8.0250000000000002E-2</v>
      </c>
      <c r="O2954">
        <f t="shared" si="277"/>
        <v>200.63</v>
      </c>
      <c r="P2954" t="s">
        <v>8303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hidden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276"/>
        <v>1.5125E-3</v>
      </c>
      <c r="O2955">
        <f t="shared" si="277"/>
        <v>201.67</v>
      </c>
      <c r="P2955" t="s">
        <v>8303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hidden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276"/>
        <v>0</v>
      </c>
      <c r="O2956">
        <f t="shared" si="277"/>
        <v>0</v>
      </c>
      <c r="P2956" t="s">
        <v>8303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hidden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276"/>
        <v>0.59583333333333333</v>
      </c>
      <c r="O2957">
        <f t="shared" si="277"/>
        <v>65</v>
      </c>
      <c r="P2957" t="s">
        <v>8303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hidden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276"/>
        <v>0.16734177215189874</v>
      </c>
      <c r="O2958">
        <f t="shared" si="277"/>
        <v>66.099999999999994</v>
      </c>
      <c r="P2958" t="s">
        <v>8303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hidden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276"/>
        <v>1.8666666666666668E-2</v>
      </c>
      <c r="O2959">
        <f t="shared" si="277"/>
        <v>93.34</v>
      </c>
      <c r="P2959" t="s">
        <v>8303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hidden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276"/>
        <v>0</v>
      </c>
      <c r="O2960">
        <f t="shared" si="277"/>
        <v>0</v>
      </c>
      <c r="P2960" t="s">
        <v>8303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276"/>
        <v>0</v>
      </c>
      <c r="O2961">
        <f t="shared" si="277"/>
        <v>0</v>
      </c>
      <c r="P2961" t="s">
        <v>8303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hidden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276"/>
        <v>0</v>
      </c>
      <c r="O2962">
        <f t="shared" si="277"/>
        <v>0</v>
      </c>
      <c r="P2962" t="s">
        <v>8303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hidden="1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276"/>
        <v>1.0962000000000001</v>
      </c>
      <c r="O2963">
        <f t="shared" si="277"/>
        <v>50.75</v>
      </c>
      <c r="P2963" t="s">
        <v>8271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hidden="1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276"/>
        <v>1.218</v>
      </c>
      <c r="O2964">
        <f t="shared" si="277"/>
        <v>60.9</v>
      </c>
      <c r="P2964" t="s">
        <v>8271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hidden="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276"/>
        <v>1.0685</v>
      </c>
      <c r="O2965">
        <f t="shared" si="277"/>
        <v>109.04</v>
      </c>
      <c r="P2965" t="s">
        <v>8271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hidden="1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276"/>
        <v>1.0071379999999999</v>
      </c>
      <c r="O2966">
        <f t="shared" si="277"/>
        <v>25.700000000000003</v>
      </c>
      <c r="P2966" t="s">
        <v>8271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7.6" hidden="1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276"/>
        <v>1.0900000000000001</v>
      </c>
      <c r="O2967">
        <f t="shared" si="277"/>
        <v>41.93</v>
      </c>
      <c r="P2967" t="s">
        <v>8271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hidden="1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276"/>
        <v>1.1363000000000001</v>
      </c>
      <c r="O2968">
        <f t="shared" si="277"/>
        <v>88.78</v>
      </c>
      <c r="P2968" t="s">
        <v>8271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hidden="1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276"/>
        <v>1.1392</v>
      </c>
      <c r="O2969">
        <f t="shared" si="277"/>
        <v>80.23</v>
      </c>
      <c r="P2969" t="s">
        <v>8271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hidden="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276"/>
        <v>1.06</v>
      </c>
      <c r="O2970">
        <f t="shared" si="277"/>
        <v>78.940000000000012</v>
      </c>
      <c r="P2970" t="s">
        <v>8271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hidden="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276"/>
        <v>1.625</v>
      </c>
      <c r="O2971">
        <f t="shared" si="277"/>
        <v>95.59</v>
      </c>
      <c r="P2971" t="s">
        <v>8271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hidden="1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276"/>
        <v>1.06</v>
      </c>
      <c r="O2972">
        <f t="shared" si="277"/>
        <v>69.900000000000006</v>
      </c>
      <c r="P2972" t="s">
        <v>8271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hidden="1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276"/>
        <v>1.0015624999999999</v>
      </c>
      <c r="O2973">
        <f t="shared" si="277"/>
        <v>74.540000000000006</v>
      </c>
      <c r="P2973" t="s">
        <v>8271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hidden="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276"/>
        <v>1.0535000000000001</v>
      </c>
      <c r="O2974">
        <f t="shared" si="277"/>
        <v>123.95</v>
      </c>
      <c r="P2974" t="s">
        <v>8271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hidden="1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276"/>
        <v>1.748</v>
      </c>
      <c r="O2975">
        <f t="shared" si="277"/>
        <v>264.84999999999997</v>
      </c>
      <c r="P2975" t="s">
        <v>8271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7.6" hidden="1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276"/>
        <v>1.02</v>
      </c>
      <c r="O2976">
        <f t="shared" si="277"/>
        <v>58.629999999999995</v>
      </c>
      <c r="P2976" t="s">
        <v>8271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hidden="1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276"/>
        <v>1.00125</v>
      </c>
      <c r="O2977">
        <f t="shared" si="277"/>
        <v>70.89</v>
      </c>
      <c r="P2977" t="s">
        <v>8271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hidden="1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276"/>
        <v>1.7142857142857142</v>
      </c>
      <c r="O2978">
        <f t="shared" si="277"/>
        <v>8.58</v>
      </c>
      <c r="P2978" t="s">
        <v>8271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hidden="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276"/>
        <v>1.1356666666666666</v>
      </c>
      <c r="O2979">
        <f t="shared" si="277"/>
        <v>113.57000000000001</v>
      </c>
      <c r="P2979" t="s">
        <v>8271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7.6" hidden="1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276"/>
        <v>1.2946666666666666</v>
      </c>
      <c r="O2980">
        <f t="shared" si="277"/>
        <v>60.69</v>
      </c>
      <c r="P2980" t="s">
        <v>8271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hidden="1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276"/>
        <v>1.014</v>
      </c>
      <c r="O2981">
        <f t="shared" si="277"/>
        <v>110.22</v>
      </c>
      <c r="P2981" t="s">
        <v>8271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hidden="1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276"/>
        <v>1.0916666666666666</v>
      </c>
      <c r="O2982">
        <f t="shared" si="277"/>
        <v>136.45999999999998</v>
      </c>
      <c r="P2982" t="s">
        <v>8271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7.6" hidden="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276"/>
        <v>1.28925</v>
      </c>
      <c r="O2983">
        <f t="shared" si="277"/>
        <v>53.169999999999995</v>
      </c>
      <c r="P2983" t="s">
        <v>8303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hidden="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276"/>
        <v>1.0206</v>
      </c>
      <c r="O2984">
        <f t="shared" si="277"/>
        <v>86.5</v>
      </c>
      <c r="P2984" t="s">
        <v>8303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hidden="1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276"/>
        <v>1.465395775862069</v>
      </c>
      <c r="O2985">
        <f t="shared" si="277"/>
        <v>155.23999999999998</v>
      </c>
      <c r="P2985" t="s">
        <v>8303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7.6" hidden="1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276"/>
        <v>1.00352</v>
      </c>
      <c r="O2986">
        <f t="shared" si="277"/>
        <v>115.09</v>
      </c>
      <c r="P2986" t="s">
        <v>8303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7.6" hidden="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276"/>
        <v>1.2164999999999999</v>
      </c>
      <c r="O2987">
        <f t="shared" si="277"/>
        <v>109.60000000000001</v>
      </c>
      <c r="P2987" t="s">
        <v>8303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hidden="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276"/>
        <v>1.0549999999999999</v>
      </c>
      <c r="O2988">
        <f t="shared" si="277"/>
        <v>45.22</v>
      </c>
      <c r="P2988" t="s">
        <v>8303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7.6" hidden="1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276"/>
        <v>1.1040080000000001</v>
      </c>
      <c r="O2989">
        <f t="shared" si="277"/>
        <v>104.16000000000001</v>
      </c>
      <c r="P2989" t="s">
        <v>8303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hidden="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276"/>
        <v>1</v>
      </c>
      <c r="O2990">
        <f t="shared" si="277"/>
        <v>35.72</v>
      </c>
      <c r="P2990" t="s">
        <v>8303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idden="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276"/>
        <v>1.76535</v>
      </c>
      <c r="O2991">
        <f t="shared" si="277"/>
        <v>97</v>
      </c>
      <c r="P2991" t="s">
        <v>8303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hidden="1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276"/>
        <v>1</v>
      </c>
      <c r="O2992">
        <f t="shared" si="277"/>
        <v>370.38</v>
      </c>
      <c r="P2992" t="s">
        <v>8303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hidden="1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276"/>
        <v>1.0329411764705883</v>
      </c>
      <c r="O2993">
        <f t="shared" si="277"/>
        <v>94.410000000000011</v>
      </c>
      <c r="P2993" t="s">
        <v>8303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hidden="1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276"/>
        <v>1.0449999999999999</v>
      </c>
      <c r="O2994">
        <f t="shared" si="277"/>
        <v>48.989999999999995</v>
      </c>
      <c r="P2994" t="s">
        <v>8303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idden="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276"/>
        <v>1.0029999999999999</v>
      </c>
      <c r="O2995">
        <f t="shared" si="277"/>
        <v>45.6</v>
      </c>
      <c r="P2995" t="s">
        <v>8303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hidden="1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276"/>
        <v>4.577466666666667</v>
      </c>
      <c r="O2996">
        <f t="shared" si="277"/>
        <v>23.28</v>
      </c>
      <c r="P2996" t="s">
        <v>8303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hidden="1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276"/>
        <v>1.0496000000000001</v>
      </c>
      <c r="O2997">
        <f t="shared" si="277"/>
        <v>63.23</v>
      </c>
      <c r="P2997" t="s">
        <v>8303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hidden="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276"/>
        <v>1.7194285714285715</v>
      </c>
      <c r="O2998">
        <f t="shared" si="277"/>
        <v>153.53</v>
      </c>
      <c r="P2998" t="s">
        <v>8303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hidden="1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276"/>
        <v>1.0373000000000001</v>
      </c>
      <c r="O2999">
        <f t="shared" si="277"/>
        <v>90.2</v>
      </c>
      <c r="P2999" t="s">
        <v>8303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hidden="1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276"/>
        <v>1.0302899999999999</v>
      </c>
      <c r="O3000">
        <f t="shared" si="277"/>
        <v>118.98</v>
      </c>
      <c r="P3000" t="s">
        <v>8303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hidden="1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276"/>
        <v>1.1888888888888889</v>
      </c>
      <c r="O3001">
        <f t="shared" si="277"/>
        <v>80.25</v>
      </c>
      <c r="P3001" t="s">
        <v>8303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hidden="1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276"/>
        <v>1</v>
      </c>
      <c r="O3002">
        <f t="shared" si="277"/>
        <v>62.5</v>
      </c>
      <c r="P3002" t="s">
        <v>8303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hidden="1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276"/>
        <v>3.1869988910451896</v>
      </c>
      <c r="O3003">
        <f t="shared" si="277"/>
        <v>131.38</v>
      </c>
      <c r="P3003" t="s">
        <v>8303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hidden="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276"/>
        <v>1.0850614285714286</v>
      </c>
      <c r="O3004">
        <f t="shared" si="277"/>
        <v>73.040000000000006</v>
      </c>
      <c r="P3004" t="s">
        <v>8303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hidden="1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276"/>
        <v>1.0116666666666667</v>
      </c>
      <c r="O3005">
        <f t="shared" si="277"/>
        <v>178.53</v>
      </c>
      <c r="P3005" t="s">
        <v>8303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7.6" hidden="1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276"/>
        <v>1.12815</v>
      </c>
      <c r="O3006">
        <f t="shared" si="277"/>
        <v>162.91</v>
      </c>
      <c r="P3006" t="s">
        <v>8303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hidden="1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276"/>
        <v>1.2049622641509434</v>
      </c>
      <c r="O3007">
        <f t="shared" si="277"/>
        <v>108.25</v>
      </c>
      <c r="P3007" t="s">
        <v>8303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hidden="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276"/>
        <v>1.0774999999999999</v>
      </c>
      <c r="O3008">
        <f t="shared" si="277"/>
        <v>88.87</v>
      </c>
      <c r="P3008" t="s">
        <v>8303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hidden="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276"/>
        <v>1.8</v>
      </c>
      <c r="O3009">
        <f t="shared" si="277"/>
        <v>54</v>
      </c>
      <c r="P3009" t="s">
        <v>8303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hidden="1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si="276"/>
        <v>1.0116666666666667</v>
      </c>
      <c r="O3010">
        <f t="shared" si="277"/>
        <v>116.74000000000001</v>
      </c>
      <c r="P3010" t="s">
        <v>8303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hidden="1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ref="N3011:N3074" si="282">IFERROR((E3011/D3011),0)</f>
        <v>1.19756</v>
      </c>
      <c r="O3011">
        <f t="shared" ref="O3011:O3074" si="283">IFERROR((ROUNDUP((E3011/L3011),2)),0)</f>
        <v>233.89999999999998</v>
      </c>
      <c r="P3011" t="s">
        <v>8303</v>
      </c>
      <c r="Q3011" t="str">
        <f t="shared" ref="Q3011:Q3074" si="284">LEFT(P3011,FIND("/",P3011)-1)</f>
        <v>theater</v>
      </c>
      <c r="R3011" t="str">
        <f t="shared" ref="R3011:R3074" si="285">RIGHT(P3011,LEN(P3011)-FIND("/",P3011))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hidden="1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282"/>
        <v>1.58</v>
      </c>
      <c r="O3012">
        <f t="shared" si="283"/>
        <v>158</v>
      </c>
      <c r="P3012" t="s">
        <v>8303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hidden="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282"/>
        <v>1.2366666666666666</v>
      </c>
      <c r="O3013">
        <f t="shared" si="283"/>
        <v>14.84</v>
      </c>
      <c r="P3013" t="s">
        <v>8303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hidden="1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282"/>
        <v>1.1712499999999999</v>
      </c>
      <c r="O3014">
        <f t="shared" si="283"/>
        <v>85.190000000000012</v>
      </c>
      <c r="P3014" t="s">
        <v>8303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hidden="1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282"/>
        <v>1.5696000000000001</v>
      </c>
      <c r="O3015">
        <f t="shared" si="283"/>
        <v>146.69999999999999</v>
      </c>
      <c r="P3015" t="s">
        <v>8303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hidden="1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282"/>
        <v>1.13104</v>
      </c>
      <c r="O3016">
        <f t="shared" si="283"/>
        <v>50.769999999999996</v>
      </c>
      <c r="P3016" t="s">
        <v>8303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hidden="1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282"/>
        <v>1.0317647058823529</v>
      </c>
      <c r="O3017">
        <f t="shared" si="283"/>
        <v>87.7</v>
      </c>
      <c r="P3017" t="s">
        <v>8303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7.6" hidden="1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282"/>
        <v>1.0261176470588236</v>
      </c>
      <c r="O3018">
        <f t="shared" si="283"/>
        <v>242.28</v>
      </c>
      <c r="P3018" t="s">
        <v>8303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hidden="1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282"/>
        <v>1.0584090909090909</v>
      </c>
      <c r="O3019">
        <f t="shared" si="283"/>
        <v>146.44999999999999</v>
      </c>
      <c r="P3019" t="s">
        <v>8303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hidden="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282"/>
        <v>1.0071428571428571</v>
      </c>
      <c r="O3020">
        <f t="shared" si="283"/>
        <v>103.18</v>
      </c>
      <c r="P3020" t="s">
        <v>8303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hidden="1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282"/>
        <v>1.2123333333333333</v>
      </c>
      <c r="O3021">
        <f t="shared" si="283"/>
        <v>80.47</v>
      </c>
      <c r="P3021" t="s">
        <v>8303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hidden="1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282"/>
        <v>1.0057142857142858</v>
      </c>
      <c r="O3022">
        <f t="shared" si="283"/>
        <v>234.67</v>
      </c>
      <c r="P3022" t="s">
        <v>8303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hidden="1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282"/>
        <v>1.1602222222222223</v>
      </c>
      <c r="O3023">
        <f t="shared" si="283"/>
        <v>50.69</v>
      </c>
      <c r="P3023" t="s">
        <v>8303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hidden="1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282"/>
        <v>1.0087999999999999</v>
      </c>
      <c r="O3024">
        <f t="shared" si="283"/>
        <v>162.70999999999998</v>
      </c>
      <c r="P3024" t="s">
        <v>8303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7.6" hidden="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282"/>
        <v>1.03</v>
      </c>
      <c r="O3025">
        <f t="shared" si="283"/>
        <v>120.17</v>
      </c>
      <c r="P3025" t="s">
        <v>8303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hidden="1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282"/>
        <v>2.4641999999999999</v>
      </c>
      <c r="O3026">
        <f t="shared" si="283"/>
        <v>67.7</v>
      </c>
      <c r="P3026" t="s">
        <v>8303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hidden="1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282"/>
        <v>3.0219999999999998</v>
      </c>
      <c r="O3027">
        <f t="shared" si="283"/>
        <v>52.11</v>
      </c>
      <c r="P3027" t="s">
        <v>8303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7.6" hidden="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282"/>
        <v>1.4333333333333333</v>
      </c>
      <c r="O3028">
        <f t="shared" si="283"/>
        <v>51.6</v>
      </c>
      <c r="P3028" t="s">
        <v>8303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hidden="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282"/>
        <v>1.3144</v>
      </c>
      <c r="O3029">
        <f t="shared" si="283"/>
        <v>164.3</v>
      </c>
      <c r="P3029" t="s">
        <v>8303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hidden="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282"/>
        <v>1.6801999999999999</v>
      </c>
      <c r="O3030">
        <f t="shared" si="283"/>
        <v>84.86</v>
      </c>
      <c r="P3030" t="s">
        <v>8303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hidden="1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282"/>
        <v>1.0967666666666667</v>
      </c>
      <c r="O3031">
        <f t="shared" si="283"/>
        <v>94.550000000000011</v>
      </c>
      <c r="P3031" t="s">
        <v>8303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hidden="1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282"/>
        <v>1.0668571428571429</v>
      </c>
      <c r="O3032">
        <f t="shared" si="283"/>
        <v>45.54</v>
      </c>
      <c r="P3032" t="s">
        <v>8303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hidden="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282"/>
        <v>1</v>
      </c>
      <c r="O3033">
        <f t="shared" si="283"/>
        <v>51.73</v>
      </c>
      <c r="P3033" t="s">
        <v>8303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hidden="1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282"/>
        <v>1.272</v>
      </c>
      <c r="O3034">
        <f t="shared" si="283"/>
        <v>50.88</v>
      </c>
      <c r="P3034" t="s">
        <v>8303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hidden="1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282"/>
        <v>1.4653333333333334</v>
      </c>
      <c r="O3035">
        <f t="shared" si="283"/>
        <v>191.14</v>
      </c>
      <c r="P3035" t="s">
        <v>8303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" hidden="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282"/>
        <v>1.1253599999999999</v>
      </c>
      <c r="O3036">
        <f t="shared" si="283"/>
        <v>89.320000000000007</v>
      </c>
      <c r="P3036" t="s">
        <v>8303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hidden="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282"/>
        <v>1.0878684000000001</v>
      </c>
      <c r="O3037">
        <f t="shared" si="283"/>
        <v>88.59</v>
      </c>
      <c r="P3037" t="s">
        <v>8303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hidden="1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282"/>
        <v>1.26732</v>
      </c>
      <c r="O3038">
        <f t="shared" si="283"/>
        <v>96.31</v>
      </c>
      <c r="P3038" t="s">
        <v>8303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hidden="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282"/>
        <v>2.1320000000000001</v>
      </c>
      <c r="O3039">
        <f t="shared" si="283"/>
        <v>33.32</v>
      </c>
      <c r="P3039" t="s">
        <v>8303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hidden="1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282"/>
        <v>1.0049999999999999</v>
      </c>
      <c r="O3040">
        <f t="shared" si="283"/>
        <v>37.229999999999997</v>
      </c>
      <c r="P3040" t="s">
        <v>8303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hidden="1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282"/>
        <v>1.0871389999999999</v>
      </c>
      <c r="O3041">
        <f t="shared" si="283"/>
        <v>92.14</v>
      </c>
      <c r="P3041" t="s">
        <v>8303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hidden="1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282"/>
        <v>1.075</v>
      </c>
      <c r="O3042">
        <f t="shared" si="283"/>
        <v>76.790000000000006</v>
      </c>
      <c r="P3042" t="s">
        <v>8303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hidden="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282"/>
        <v>1.1048192771084338</v>
      </c>
      <c r="O3043">
        <f t="shared" si="283"/>
        <v>96.53</v>
      </c>
      <c r="P3043" t="s">
        <v>8303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7.6" hidden="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282"/>
        <v>1.28</v>
      </c>
      <c r="O3044">
        <f t="shared" si="283"/>
        <v>51.9</v>
      </c>
      <c r="P3044" t="s">
        <v>8303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hidden="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282"/>
        <v>1.1000666666666667</v>
      </c>
      <c r="O3045">
        <f t="shared" si="283"/>
        <v>128.91999999999999</v>
      </c>
      <c r="P3045" t="s">
        <v>8303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hidden="1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282"/>
        <v>1.0934166666666667</v>
      </c>
      <c r="O3046">
        <f t="shared" si="283"/>
        <v>84.11</v>
      </c>
      <c r="P3046" t="s">
        <v>8303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hidden="1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282"/>
        <v>1.3270650000000002</v>
      </c>
      <c r="O3047">
        <f t="shared" si="283"/>
        <v>82.95</v>
      </c>
      <c r="P3047" t="s">
        <v>8303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7.6" hidden="1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282"/>
        <v>1.9084810126582279</v>
      </c>
      <c r="O3048">
        <f t="shared" si="283"/>
        <v>259.95</v>
      </c>
      <c r="P3048" t="s">
        <v>8303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hidden="1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282"/>
        <v>1.49</v>
      </c>
      <c r="O3049">
        <f t="shared" si="283"/>
        <v>37.25</v>
      </c>
      <c r="P3049" t="s">
        <v>8303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hidden="1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282"/>
        <v>1.6639999999999999</v>
      </c>
      <c r="O3050">
        <f t="shared" si="283"/>
        <v>177.03</v>
      </c>
      <c r="P3050" t="s">
        <v>8303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7.6" hidden="1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282"/>
        <v>1.0666666666666667</v>
      </c>
      <c r="O3051">
        <f t="shared" si="283"/>
        <v>74.08</v>
      </c>
      <c r="P3051" t="s">
        <v>8303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hidden="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282"/>
        <v>1.06</v>
      </c>
      <c r="O3052">
        <f t="shared" si="283"/>
        <v>70.67</v>
      </c>
      <c r="P3052" t="s">
        <v>8303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282"/>
        <v>0.23628571428571429</v>
      </c>
      <c r="O3053">
        <f t="shared" si="283"/>
        <v>23.630000000000003</v>
      </c>
      <c r="P3053" t="s">
        <v>8303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282"/>
        <v>1.5E-3</v>
      </c>
      <c r="O3054">
        <f t="shared" si="283"/>
        <v>37.5</v>
      </c>
      <c r="P3054" t="s">
        <v>8303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282"/>
        <v>4.0000000000000001E-3</v>
      </c>
      <c r="O3055">
        <f t="shared" si="283"/>
        <v>13.34</v>
      </c>
      <c r="P3055" t="s">
        <v>8303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282"/>
        <v>0</v>
      </c>
      <c r="O3056">
        <f t="shared" si="283"/>
        <v>0</v>
      </c>
      <c r="P3056" t="s">
        <v>8303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282"/>
        <v>5.0000000000000002E-5</v>
      </c>
      <c r="O3057">
        <f t="shared" si="283"/>
        <v>1</v>
      </c>
      <c r="P3057" t="s">
        <v>8303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282"/>
        <v>0</v>
      </c>
      <c r="O3058">
        <f t="shared" si="283"/>
        <v>0</v>
      </c>
      <c r="P3058" t="s">
        <v>8303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282"/>
        <v>0</v>
      </c>
      <c r="O3059">
        <f t="shared" si="283"/>
        <v>0</v>
      </c>
      <c r="P3059" t="s">
        <v>8303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282"/>
        <v>1.6666666666666666E-4</v>
      </c>
      <c r="O3060">
        <f t="shared" si="283"/>
        <v>1</v>
      </c>
      <c r="P3060" t="s">
        <v>8303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282"/>
        <v>3.0066666666666665E-2</v>
      </c>
      <c r="O3061">
        <f t="shared" si="283"/>
        <v>41</v>
      </c>
      <c r="P3061" t="s">
        <v>8303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282"/>
        <v>1.5227272727272728E-3</v>
      </c>
      <c r="O3062">
        <f t="shared" si="283"/>
        <v>55.839999999999996</v>
      </c>
      <c r="P3062" t="s">
        <v>8303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282"/>
        <v>0</v>
      </c>
      <c r="O3063">
        <f t="shared" si="283"/>
        <v>0</v>
      </c>
      <c r="P3063" t="s">
        <v>8303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282"/>
        <v>0.66839999999999999</v>
      </c>
      <c r="O3064">
        <f t="shared" si="283"/>
        <v>99.77000000000001</v>
      </c>
      <c r="P3064" t="s">
        <v>8303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282"/>
        <v>0.19566666666666666</v>
      </c>
      <c r="O3065">
        <f t="shared" si="283"/>
        <v>25.53</v>
      </c>
      <c r="P3065" t="s">
        <v>8303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282"/>
        <v>0.11294666666666667</v>
      </c>
      <c r="O3066">
        <f t="shared" si="283"/>
        <v>117.66000000000001</v>
      </c>
      <c r="P3066" t="s">
        <v>8303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282"/>
        <v>4.0000000000000002E-4</v>
      </c>
      <c r="O3067">
        <f t="shared" si="283"/>
        <v>5</v>
      </c>
      <c r="P3067" t="s">
        <v>8303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282"/>
        <v>0.11985714285714286</v>
      </c>
      <c r="O3068">
        <f t="shared" si="283"/>
        <v>2796.67</v>
      </c>
      <c r="P3068" t="s">
        <v>8303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282"/>
        <v>2.5000000000000001E-2</v>
      </c>
      <c r="O3069">
        <f t="shared" si="283"/>
        <v>200</v>
      </c>
      <c r="P3069" t="s">
        <v>8303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282"/>
        <v>6.9999999999999999E-4</v>
      </c>
      <c r="O3070">
        <f t="shared" si="283"/>
        <v>87.5</v>
      </c>
      <c r="P3070" t="s">
        <v>8303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282"/>
        <v>0.14099999999999999</v>
      </c>
      <c r="O3071">
        <f t="shared" si="283"/>
        <v>20.150000000000002</v>
      </c>
      <c r="P3071" t="s">
        <v>8303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282"/>
        <v>3.3399999999999999E-2</v>
      </c>
      <c r="O3072">
        <f t="shared" si="283"/>
        <v>20.880000000000003</v>
      </c>
      <c r="P3072" t="s">
        <v>8303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282"/>
        <v>0.59775</v>
      </c>
      <c r="O3073">
        <f t="shared" si="283"/>
        <v>61.309999999999995</v>
      </c>
      <c r="P3073" t="s">
        <v>8303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si="282"/>
        <v>1.6666666666666666E-4</v>
      </c>
      <c r="O3074">
        <f t="shared" si="283"/>
        <v>1</v>
      </c>
      <c r="P3074" t="s">
        <v>8303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ref="N3075:N3138" si="288">IFERROR((E3075/D3075),0)</f>
        <v>2.3035714285714285E-4</v>
      </c>
      <c r="O3075">
        <f t="shared" ref="O3075:O3138" si="289">IFERROR((ROUNDUP((E3075/L3075),2)),0)</f>
        <v>92.15</v>
      </c>
      <c r="P3075" t="s">
        <v>8303</v>
      </c>
      <c r="Q3075" t="str">
        <f t="shared" ref="Q3075:Q3138" si="290">LEFT(P3075,FIND("/",P3075)-1)</f>
        <v>theater</v>
      </c>
      <c r="R3075" t="str">
        <f t="shared" ref="R3075:R3138" si="291">RIGHT(P3075,LEN(P3075)-FIND("/",P3075))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288"/>
        <v>8.8000000000000003E-4</v>
      </c>
      <c r="O3076">
        <f t="shared" si="289"/>
        <v>7.34</v>
      </c>
      <c r="P3076" t="s">
        <v>8303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288"/>
        <v>8.6400000000000005E-2</v>
      </c>
      <c r="O3077">
        <f t="shared" si="289"/>
        <v>64.8</v>
      </c>
      <c r="P3077" t="s">
        <v>8303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288"/>
        <v>0.15060000000000001</v>
      </c>
      <c r="O3078">
        <f t="shared" si="289"/>
        <v>30.12</v>
      </c>
      <c r="P3078" t="s">
        <v>8303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288"/>
        <v>4.7727272727272731E-3</v>
      </c>
      <c r="O3079">
        <f t="shared" si="289"/>
        <v>52.5</v>
      </c>
      <c r="P3079" t="s">
        <v>8303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288"/>
        <v>1.1833333333333333E-3</v>
      </c>
      <c r="O3080">
        <f t="shared" si="289"/>
        <v>23.67</v>
      </c>
      <c r="P3080" t="s">
        <v>8303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288"/>
        <v>8.4173998587352451E-3</v>
      </c>
      <c r="O3081">
        <f t="shared" si="289"/>
        <v>415.78</v>
      </c>
      <c r="P3081" t="s">
        <v>8303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288"/>
        <v>1.8799999999999999E-4</v>
      </c>
      <c r="O3082">
        <f t="shared" si="289"/>
        <v>53.72</v>
      </c>
      <c r="P3082" t="s">
        <v>8303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288"/>
        <v>2.1029999999999998E-3</v>
      </c>
      <c r="O3083">
        <f t="shared" si="289"/>
        <v>420.6</v>
      </c>
      <c r="P3083" t="s">
        <v>8303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288"/>
        <v>0</v>
      </c>
      <c r="O3084">
        <f t="shared" si="289"/>
        <v>0</v>
      </c>
      <c r="P3084" t="s">
        <v>8303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288"/>
        <v>2.8E-3</v>
      </c>
      <c r="O3085">
        <f t="shared" si="289"/>
        <v>18.670000000000002</v>
      </c>
      <c r="P3085" t="s">
        <v>8303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288"/>
        <v>0.11579206701157921</v>
      </c>
      <c r="O3086">
        <f t="shared" si="289"/>
        <v>78.34</v>
      </c>
      <c r="P3086" t="s">
        <v>8303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288"/>
        <v>2.4400000000000002E-2</v>
      </c>
      <c r="O3087">
        <f t="shared" si="289"/>
        <v>67.78</v>
      </c>
      <c r="P3087" t="s">
        <v>8303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288"/>
        <v>2.5000000000000001E-3</v>
      </c>
      <c r="O3088">
        <f t="shared" si="289"/>
        <v>16.670000000000002</v>
      </c>
      <c r="P3088" t="s">
        <v>8303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288"/>
        <v>6.2500000000000003E-3</v>
      </c>
      <c r="O3089">
        <f t="shared" si="289"/>
        <v>62.5</v>
      </c>
      <c r="P3089" t="s">
        <v>8303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288"/>
        <v>1.9384615384615384E-3</v>
      </c>
      <c r="O3090">
        <f t="shared" si="289"/>
        <v>42</v>
      </c>
      <c r="P3090" t="s">
        <v>8303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288"/>
        <v>0.23416000000000001</v>
      </c>
      <c r="O3091">
        <f t="shared" si="289"/>
        <v>130.09</v>
      </c>
      <c r="P3091" t="s">
        <v>8303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288"/>
        <v>5.080888888888889E-2</v>
      </c>
      <c r="O3092">
        <f t="shared" si="289"/>
        <v>1270.23</v>
      </c>
      <c r="P3092" t="s">
        <v>8303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288"/>
        <v>0.15920000000000001</v>
      </c>
      <c r="O3093">
        <f t="shared" si="289"/>
        <v>88.45</v>
      </c>
      <c r="P3093" t="s">
        <v>8303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288"/>
        <v>1.1831900000000001E-2</v>
      </c>
      <c r="O3094">
        <f t="shared" si="289"/>
        <v>56.35</v>
      </c>
      <c r="P3094" t="s">
        <v>8303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288"/>
        <v>0.22750000000000001</v>
      </c>
      <c r="O3095">
        <f t="shared" si="289"/>
        <v>53.53</v>
      </c>
      <c r="P3095" t="s">
        <v>8303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288"/>
        <v>2.5000000000000001E-4</v>
      </c>
      <c r="O3096">
        <f t="shared" si="289"/>
        <v>25</v>
      </c>
      <c r="P3096" t="s">
        <v>8303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288"/>
        <v>3.351206434316354E-3</v>
      </c>
      <c r="O3097">
        <f t="shared" si="289"/>
        <v>50</v>
      </c>
      <c r="P3097" t="s">
        <v>8303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288"/>
        <v>3.9750000000000001E-2</v>
      </c>
      <c r="O3098">
        <f t="shared" si="289"/>
        <v>56.79</v>
      </c>
      <c r="P3098" t="s">
        <v>8303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288"/>
        <v>0.17150000000000001</v>
      </c>
      <c r="O3099">
        <f t="shared" si="289"/>
        <v>40.839999999999996</v>
      </c>
      <c r="P3099" t="s">
        <v>8303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288"/>
        <v>3.608004104669061E-2</v>
      </c>
      <c r="O3100">
        <f t="shared" si="289"/>
        <v>65.12</v>
      </c>
      <c r="P3100" t="s">
        <v>8303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288"/>
        <v>0.13900000000000001</v>
      </c>
      <c r="O3101">
        <f t="shared" si="289"/>
        <v>55.6</v>
      </c>
      <c r="P3101" t="s">
        <v>8303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288"/>
        <v>0.15225</v>
      </c>
      <c r="O3102">
        <f t="shared" si="289"/>
        <v>140.54</v>
      </c>
      <c r="P3102" t="s">
        <v>8303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288"/>
        <v>0.12</v>
      </c>
      <c r="O3103">
        <f t="shared" si="289"/>
        <v>25</v>
      </c>
      <c r="P3103" t="s">
        <v>8303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288"/>
        <v>0.391125</v>
      </c>
      <c r="O3104">
        <f t="shared" si="289"/>
        <v>69.540000000000006</v>
      </c>
      <c r="P3104" t="s">
        <v>8303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288"/>
        <v>2.6829268292682929E-3</v>
      </c>
      <c r="O3105">
        <f t="shared" si="289"/>
        <v>5.5</v>
      </c>
      <c r="P3105" t="s">
        <v>8303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288"/>
        <v>0.29625000000000001</v>
      </c>
      <c r="O3106">
        <f t="shared" si="289"/>
        <v>237</v>
      </c>
      <c r="P3106" t="s">
        <v>8303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288"/>
        <v>0.4236099230111206</v>
      </c>
      <c r="O3107">
        <f t="shared" si="289"/>
        <v>79.88000000000001</v>
      </c>
      <c r="P3107" t="s">
        <v>8303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288"/>
        <v>4.1000000000000002E-2</v>
      </c>
      <c r="O3108">
        <f t="shared" si="289"/>
        <v>10.25</v>
      </c>
      <c r="P3108" t="s">
        <v>8303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288"/>
        <v>0.197625</v>
      </c>
      <c r="O3109">
        <f t="shared" si="289"/>
        <v>272.58999999999997</v>
      </c>
      <c r="P3109" t="s">
        <v>8303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288"/>
        <v>5.1999999999999995E-4</v>
      </c>
      <c r="O3110">
        <f t="shared" si="289"/>
        <v>13</v>
      </c>
      <c r="P3110" t="s">
        <v>8303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288"/>
        <v>0.25030188679245285</v>
      </c>
      <c r="O3111">
        <f t="shared" si="289"/>
        <v>58.19</v>
      </c>
      <c r="P3111" t="s">
        <v>8303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288"/>
        <v>4.0000000000000002E-4</v>
      </c>
      <c r="O3112">
        <f t="shared" si="289"/>
        <v>10</v>
      </c>
      <c r="P3112" t="s">
        <v>8303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288"/>
        <v>0.26640000000000003</v>
      </c>
      <c r="O3113">
        <f t="shared" si="289"/>
        <v>70.11</v>
      </c>
      <c r="P3113" t="s">
        <v>8303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288"/>
        <v>4.7363636363636365E-2</v>
      </c>
      <c r="O3114">
        <f t="shared" si="289"/>
        <v>57.89</v>
      </c>
      <c r="P3114" t="s">
        <v>8303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288"/>
        <v>4.2435339894712751E-2</v>
      </c>
      <c r="O3115">
        <f t="shared" si="289"/>
        <v>125.28</v>
      </c>
      <c r="P3115" t="s">
        <v>8303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288"/>
        <v>0</v>
      </c>
      <c r="O3116">
        <f t="shared" si="289"/>
        <v>0</v>
      </c>
      <c r="P3116" t="s">
        <v>8303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288"/>
        <v>0.03</v>
      </c>
      <c r="O3117">
        <f t="shared" si="289"/>
        <v>300</v>
      </c>
      <c r="P3117" t="s">
        <v>8303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288"/>
        <v>0.57333333333333336</v>
      </c>
      <c r="O3118">
        <f t="shared" si="289"/>
        <v>43</v>
      </c>
      <c r="P3118" t="s">
        <v>8303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288"/>
        <v>1E-3</v>
      </c>
      <c r="O3119">
        <f t="shared" si="289"/>
        <v>1</v>
      </c>
      <c r="P3119" t="s">
        <v>8303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288"/>
        <v>3.0999999999999999E-3</v>
      </c>
      <c r="O3120">
        <f t="shared" si="289"/>
        <v>775</v>
      </c>
      <c r="P3120" t="s">
        <v>8303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288"/>
        <v>5.0000000000000001E-4</v>
      </c>
      <c r="O3121">
        <f t="shared" si="289"/>
        <v>5</v>
      </c>
      <c r="P3121" t="s">
        <v>8303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288"/>
        <v>9.8461538461538464E-5</v>
      </c>
      <c r="O3122">
        <f t="shared" si="289"/>
        <v>12.8</v>
      </c>
      <c r="P3122" t="s">
        <v>8303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288"/>
        <v>6.6666666666666671E-3</v>
      </c>
      <c r="O3123">
        <f t="shared" si="289"/>
        <v>10</v>
      </c>
      <c r="P3123" t="s">
        <v>8303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idden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288"/>
        <v>0.58291457286432158</v>
      </c>
      <c r="O3124">
        <f t="shared" si="289"/>
        <v>58</v>
      </c>
      <c r="P3124" t="s">
        <v>8303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hidden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288"/>
        <v>0.68153600000000003</v>
      </c>
      <c r="O3125">
        <f t="shared" si="289"/>
        <v>244.81</v>
      </c>
      <c r="P3125" t="s">
        <v>8303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2" hidden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288"/>
        <v>3.2499999999999997E-5</v>
      </c>
      <c r="O3126">
        <f t="shared" si="289"/>
        <v>6.5</v>
      </c>
      <c r="P3126" t="s">
        <v>8303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idden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288"/>
        <v>0</v>
      </c>
      <c r="O3127">
        <f t="shared" si="289"/>
        <v>0</v>
      </c>
      <c r="P3127" t="s">
        <v>8303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hidden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288"/>
        <v>4.1599999999999998E-2</v>
      </c>
      <c r="O3128">
        <f t="shared" si="289"/>
        <v>61.18</v>
      </c>
      <c r="P3128" t="s">
        <v>8303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hidden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288"/>
        <v>0</v>
      </c>
      <c r="O3129">
        <f t="shared" si="289"/>
        <v>0</v>
      </c>
      <c r="P3129" t="s">
        <v>8303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288"/>
        <v>1.0860666666666667</v>
      </c>
      <c r="O3130">
        <f t="shared" si="289"/>
        <v>139.23999999999998</v>
      </c>
      <c r="P3130" t="s">
        <v>8271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288"/>
        <v>8.0000000000000002E-3</v>
      </c>
      <c r="O3131">
        <f t="shared" si="289"/>
        <v>10</v>
      </c>
      <c r="P3131" t="s">
        <v>8271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288"/>
        <v>3.7499999999999999E-2</v>
      </c>
      <c r="O3132">
        <f t="shared" si="289"/>
        <v>93.75</v>
      </c>
      <c r="P3132" t="s">
        <v>8271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288"/>
        <v>0.15731707317073171</v>
      </c>
      <c r="O3133">
        <f t="shared" si="289"/>
        <v>53.75</v>
      </c>
      <c r="P3133" t="s">
        <v>8271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288"/>
        <v>3.3333333333333332E-4</v>
      </c>
      <c r="O3134">
        <f t="shared" si="289"/>
        <v>10</v>
      </c>
      <c r="P3134" t="s">
        <v>8271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288"/>
        <v>1.08</v>
      </c>
      <c r="O3135">
        <f t="shared" si="289"/>
        <v>33.75</v>
      </c>
      <c r="P3135" t="s">
        <v>8271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288"/>
        <v>0.22500000000000001</v>
      </c>
      <c r="O3136">
        <f t="shared" si="289"/>
        <v>18.75</v>
      </c>
      <c r="P3136" t="s">
        <v>8271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288"/>
        <v>0.20849420849420849</v>
      </c>
      <c r="O3137">
        <f t="shared" si="289"/>
        <v>23.150000000000002</v>
      </c>
      <c r="P3137" t="s">
        <v>8271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si="288"/>
        <v>1.278</v>
      </c>
      <c r="O3138">
        <f t="shared" si="289"/>
        <v>29.05</v>
      </c>
      <c r="P3138" t="s">
        <v>8271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ref="N3139:N3202" si="294">IFERROR((E3139/D3139),0)</f>
        <v>3.3333333333333333E-2</v>
      </c>
      <c r="O3139">
        <f t="shared" ref="O3139:O3202" si="295">IFERROR((ROUNDUP((E3139/L3139),2)),0)</f>
        <v>50</v>
      </c>
      <c r="P3139" t="s">
        <v>8271</v>
      </c>
      <c r="Q3139" t="str">
        <f t="shared" ref="Q3139:Q3202" si="296">LEFT(P3139,FIND("/",P3139)-1)</f>
        <v>theater</v>
      </c>
      <c r="R3139" t="str">
        <f t="shared" ref="R3139:R3202" si="297">RIGHT(P3139,LEN(P3139)-FIND("/",P3139))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294"/>
        <v>0</v>
      </c>
      <c r="O3140">
        <f t="shared" si="295"/>
        <v>0</v>
      </c>
      <c r="P3140" t="s">
        <v>8271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294"/>
        <v>5.3999999999999999E-2</v>
      </c>
      <c r="O3141">
        <f t="shared" si="295"/>
        <v>450</v>
      </c>
      <c r="P3141" t="s">
        <v>8271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7.6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294"/>
        <v>9.5999999999999992E-3</v>
      </c>
      <c r="O3142">
        <f t="shared" si="295"/>
        <v>24</v>
      </c>
      <c r="P3142" t="s">
        <v>8271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294"/>
        <v>0.51600000000000001</v>
      </c>
      <c r="O3143">
        <f t="shared" si="295"/>
        <v>32.25</v>
      </c>
      <c r="P3143" t="s">
        <v>8271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294"/>
        <v>1.6363636363636365E-2</v>
      </c>
      <c r="O3144">
        <f t="shared" si="295"/>
        <v>15</v>
      </c>
      <c r="P3144" t="s">
        <v>8271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294"/>
        <v>0</v>
      </c>
      <c r="O3145">
        <f t="shared" si="295"/>
        <v>0</v>
      </c>
      <c r="P3145" t="s">
        <v>8271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294"/>
        <v>0.754</v>
      </c>
      <c r="O3146">
        <f t="shared" si="295"/>
        <v>251.34</v>
      </c>
      <c r="P3146" t="s">
        <v>8271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294"/>
        <v>0</v>
      </c>
      <c r="O3147">
        <f t="shared" si="295"/>
        <v>0</v>
      </c>
      <c r="P3147" t="s">
        <v>8271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2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294"/>
        <v>0.105</v>
      </c>
      <c r="O3148">
        <f t="shared" si="295"/>
        <v>437.5</v>
      </c>
      <c r="P3148" t="s">
        <v>8271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hidden="1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294"/>
        <v>1.1752499999999999</v>
      </c>
      <c r="O3149">
        <f t="shared" si="295"/>
        <v>110.36</v>
      </c>
      <c r="P3149" t="s">
        <v>8271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hidden="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294"/>
        <v>1.3116666666666668</v>
      </c>
      <c r="O3150">
        <f t="shared" si="295"/>
        <v>41.43</v>
      </c>
      <c r="P3150" t="s">
        <v>8271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hidden="1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294"/>
        <v>1.04</v>
      </c>
      <c r="O3151">
        <f t="shared" si="295"/>
        <v>52</v>
      </c>
      <c r="P3151" t="s">
        <v>8271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hidden="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294"/>
        <v>1.01</v>
      </c>
      <c r="O3152">
        <f t="shared" si="295"/>
        <v>34</v>
      </c>
      <c r="P3152" t="s">
        <v>8271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hidden="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294"/>
        <v>1.004</v>
      </c>
      <c r="O3153">
        <f t="shared" si="295"/>
        <v>103.36</v>
      </c>
      <c r="P3153" t="s">
        <v>8271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hidden="1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294"/>
        <v>1.0595454545454546</v>
      </c>
      <c r="O3154">
        <f t="shared" si="295"/>
        <v>34.799999999999997</v>
      </c>
      <c r="P3154" t="s">
        <v>8271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hidden="1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294"/>
        <v>3.3558333333333334</v>
      </c>
      <c r="O3155">
        <f t="shared" si="295"/>
        <v>41.78</v>
      </c>
      <c r="P3155" t="s">
        <v>8271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hidden="1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294"/>
        <v>1.1292857142857142</v>
      </c>
      <c r="O3156">
        <f t="shared" si="295"/>
        <v>64.27000000000001</v>
      </c>
      <c r="P3156" t="s">
        <v>8271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hidden="1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294"/>
        <v>1.885046</v>
      </c>
      <c r="O3157">
        <f t="shared" si="295"/>
        <v>31.21</v>
      </c>
      <c r="P3157" t="s">
        <v>8271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hidden="1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294"/>
        <v>1.0181818181818181</v>
      </c>
      <c r="O3158">
        <f t="shared" si="295"/>
        <v>62.93</v>
      </c>
      <c r="P3158" t="s">
        <v>8271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hidden="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294"/>
        <v>1.01</v>
      </c>
      <c r="O3159">
        <f t="shared" si="295"/>
        <v>98.54</v>
      </c>
      <c r="P3159" t="s">
        <v>8271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hidden="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294"/>
        <v>1.1399999999999999</v>
      </c>
      <c r="O3160">
        <f t="shared" si="295"/>
        <v>82.61</v>
      </c>
      <c r="P3160" t="s">
        <v>8271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2" hidden="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294"/>
        <v>1.3348133333333334</v>
      </c>
      <c r="O3161">
        <f t="shared" si="295"/>
        <v>38.51</v>
      </c>
      <c r="P3161" t="s">
        <v>8271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hidden="1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294"/>
        <v>1.0153333333333334</v>
      </c>
      <c r="O3162">
        <f t="shared" si="295"/>
        <v>80.160000000000011</v>
      </c>
      <c r="P3162" t="s">
        <v>8271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7.6" hidden="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294"/>
        <v>1.0509999999999999</v>
      </c>
      <c r="O3163">
        <f t="shared" si="295"/>
        <v>28.41</v>
      </c>
      <c r="P3163" t="s">
        <v>8271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hidden="1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294"/>
        <v>1.2715000000000001</v>
      </c>
      <c r="O3164">
        <f t="shared" si="295"/>
        <v>80.740000000000009</v>
      </c>
      <c r="P3164" t="s">
        <v>8271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hidden="1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294"/>
        <v>1.1115384615384616</v>
      </c>
      <c r="O3165">
        <f t="shared" si="295"/>
        <v>200.7</v>
      </c>
      <c r="P3165" t="s">
        <v>8271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7.6" hidden="1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294"/>
        <v>1.0676000000000001</v>
      </c>
      <c r="O3166">
        <f t="shared" si="295"/>
        <v>37.6</v>
      </c>
      <c r="P3166" t="s">
        <v>8271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7.6" hidden="1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294"/>
        <v>1.6266666666666667</v>
      </c>
      <c r="O3167">
        <f t="shared" si="295"/>
        <v>58.1</v>
      </c>
      <c r="P3167" t="s">
        <v>8271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hidden="1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294"/>
        <v>1.6022808571428573</v>
      </c>
      <c r="O3168">
        <f t="shared" si="295"/>
        <v>60.309999999999995</v>
      </c>
      <c r="P3168" t="s">
        <v>8271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hidden="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294"/>
        <v>1.1616666666666666</v>
      </c>
      <c r="O3169">
        <f t="shared" si="295"/>
        <v>63.37</v>
      </c>
      <c r="P3169" t="s">
        <v>8271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hidden="1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294"/>
        <v>1.242</v>
      </c>
      <c r="O3170">
        <f t="shared" si="295"/>
        <v>50.91</v>
      </c>
      <c r="P3170" t="s">
        <v>8271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hidden="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294"/>
        <v>1.030125</v>
      </c>
      <c r="O3171">
        <f t="shared" si="295"/>
        <v>100.5</v>
      </c>
      <c r="P3171" t="s">
        <v>8271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hidden="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294"/>
        <v>1.1225000000000001</v>
      </c>
      <c r="O3172">
        <f t="shared" si="295"/>
        <v>31.62</v>
      </c>
      <c r="P3172" t="s">
        <v>8271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7.6" hidden="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294"/>
        <v>1.0881428571428571</v>
      </c>
      <c r="O3173">
        <f t="shared" si="295"/>
        <v>65.11</v>
      </c>
      <c r="P3173" t="s">
        <v>8271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hidden="1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294"/>
        <v>1.1499999999999999</v>
      </c>
      <c r="O3174">
        <f t="shared" si="295"/>
        <v>79.320000000000007</v>
      </c>
      <c r="P3174" t="s">
        <v>8271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hidden="1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294"/>
        <v>1.03</v>
      </c>
      <c r="O3175">
        <f t="shared" si="295"/>
        <v>139.19</v>
      </c>
      <c r="P3175" t="s">
        <v>8271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7.6" hidden="1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294"/>
        <v>1.0113333333333334</v>
      </c>
      <c r="O3176">
        <f t="shared" si="295"/>
        <v>131.91999999999999</v>
      </c>
      <c r="P3176" t="s">
        <v>8271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hidden="1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294"/>
        <v>1.0955999999999999</v>
      </c>
      <c r="O3177">
        <f t="shared" si="295"/>
        <v>91.3</v>
      </c>
      <c r="P3177" t="s">
        <v>8271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7.6" hidden="1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294"/>
        <v>1.148421052631579</v>
      </c>
      <c r="O3178">
        <f t="shared" si="295"/>
        <v>39.68</v>
      </c>
      <c r="P3178" t="s">
        <v>8271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hidden="1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294"/>
        <v>1.1739999999999999</v>
      </c>
      <c r="O3179">
        <f t="shared" si="295"/>
        <v>57.55</v>
      </c>
      <c r="P3179" t="s">
        <v>8271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7.6" hidden="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294"/>
        <v>1.7173333333333334</v>
      </c>
      <c r="O3180">
        <f t="shared" si="295"/>
        <v>33.03</v>
      </c>
      <c r="P3180" t="s">
        <v>8271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2" hidden="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294"/>
        <v>1.1416238095238094</v>
      </c>
      <c r="O3181">
        <f t="shared" si="295"/>
        <v>77.34</v>
      </c>
      <c r="P3181" t="s">
        <v>8271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hidden="1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294"/>
        <v>1.1975</v>
      </c>
      <c r="O3182">
        <f t="shared" si="295"/>
        <v>31.94</v>
      </c>
      <c r="P3182" t="s">
        <v>8271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hidden="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294"/>
        <v>1.0900000000000001</v>
      </c>
      <c r="O3183">
        <f t="shared" si="295"/>
        <v>36.339999999999996</v>
      </c>
      <c r="P3183" t="s">
        <v>8271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hidden="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294"/>
        <v>1.0088571428571429</v>
      </c>
      <c r="O3184">
        <f t="shared" si="295"/>
        <v>46.769999999999996</v>
      </c>
      <c r="P3184" t="s">
        <v>8271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hidden="1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294"/>
        <v>1.0900000000000001</v>
      </c>
      <c r="O3185">
        <f t="shared" si="295"/>
        <v>40.08</v>
      </c>
      <c r="P3185" t="s">
        <v>8271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hidden="1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294"/>
        <v>1.0720930232558139</v>
      </c>
      <c r="O3186">
        <f t="shared" si="295"/>
        <v>100.22</v>
      </c>
      <c r="P3186" t="s">
        <v>8271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hidden="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294"/>
        <v>1</v>
      </c>
      <c r="O3187">
        <f t="shared" si="295"/>
        <v>41.669999999999995</v>
      </c>
      <c r="P3187" t="s">
        <v>8271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hidden="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294"/>
        <v>1.0218750000000001</v>
      </c>
      <c r="O3188">
        <f t="shared" si="295"/>
        <v>46.72</v>
      </c>
      <c r="P3188" t="s">
        <v>8271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7.6" hidden="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294"/>
        <v>1.1629333333333334</v>
      </c>
      <c r="O3189">
        <f t="shared" si="295"/>
        <v>71.5</v>
      </c>
      <c r="P3189" t="s">
        <v>8271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294"/>
        <v>0.65</v>
      </c>
      <c r="O3190">
        <f t="shared" si="295"/>
        <v>14.45</v>
      </c>
      <c r="P3190" t="s">
        <v>8305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294"/>
        <v>0.12327272727272727</v>
      </c>
      <c r="O3191">
        <f t="shared" si="295"/>
        <v>356.84999999999997</v>
      </c>
      <c r="P3191" t="s">
        <v>8305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294"/>
        <v>0</v>
      </c>
      <c r="O3192">
        <f t="shared" si="295"/>
        <v>0</v>
      </c>
      <c r="P3192" t="s">
        <v>8305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294"/>
        <v>4.0266666666666666E-2</v>
      </c>
      <c r="O3193">
        <f t="shared" si="295"/>
        <v>37.75</v>
      </c>
      <c r="P3193" t="s">
        <v>8305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294"/>
        <v>1.0200000000000001E-2</v>
      </c>
      <c r="O3194">
        <f t="shared" si="295"/>
        <v>12.75</v>
      </c>
      <c r="P3194" t="s">
        <v>8305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294"/>
        <v>0.1174</v>
      </c>
      <c r="O3195">
        <f t="shared" si="295"/>
        <v>24.46</v>
      </c>
      <c r="P3195" t="s">
        <v>8305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294"/>
        <v>0</v>
      </c>
      <c r="O3196">
        <f t="shared" si="295"/>
        <v>0</v>
      </c>
      <c r="P3196" t="s">
        <v>8305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294"/>
        <v>0.59142857142857141</v>
      </c>
      <c r="O3197">
        <f t="shared" si="295"/>
        <v>53.08</v>
      </c>
      <c r="P3197" t="s">
        <v>8305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294"/>
        <v>5.9999999999999995E-4</v>
      </c>
      <c r="O3198">
        <f t="shared" si="295"/>
        <v>300</v>
      </c>
      <c r="P3198" t="s">
        <v>8305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294"/>
        <v>0.1145</v>
      </c>
      <c r="O3199">
        <f t="shared" si="295"/>
        <v>286.25</v>
      </c>
      <c r="P3199" t="s">
        <v>8305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294"/>
        <v>3.6666666666666666E-3</v>
      </c>
      <c r="O3200">
        <f t="shared" si="295"/>
        <v>36.669999999999995</v>
      </c>
      <c r="P3200" t="s">
        <v>8305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294"/>
        <v>0.52159999999999995</v>
      </c>
      <c r="O3201">
        <f t="shared" si="295"/>
        <v>49.21</v>
      </c>
      <c r="P3201" t="s">
        <v>8305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si="294"/>
        <v>2.0000000000000002E-5</v>
      </c>
      <c r="O3202">
        <f t="shared" si="295"/>
        <v>1</v>
      </c>
      <c r="P3202" t="s">
        <v>8305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ref="N3203:N3266" si="300">IFERROR((E3203/D3203),0)</f>
        <v>1.2500000000000001E-2</v>
      </c>
      <c r="O3203">
        <f t="shared" ref="O3203:O3266" si="301">IFERROR((ROUNDUP((E3203/L3203),2)),0)</f>
        <v>12.5</v>
      </c>
      <c r="P3203" t="s">
        <v>8305</v>
      </c>
      <c r="Q3203" t="str">
        <f t="shared" ref="Q3203:Q3266" si="302">LEFT(P3203,FIND("/",P3203)-1)</f>
        <v>theater</v>
      </c>
      <c r="R3203" t="str">
        <f t="shared" ref="R3203:R3266" si="303">RIGHT(P3203,LEN(P3203)-FIND("/",P3203))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300"/>
        <v>0.54520000000000002</v>
      </c>
      <c r="O3204">
        <f t="shared" si="301"/>
        <v>109.04</v>
      </c>
      <c r="P3204" t="s">
        <v>8305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300"/>
        <v>0.25</v>
      </c>
      <c r="O3205">
        <f t="shared" si="301"/>
        <v>41.669999999999995</v>
      </c>
      <c r="P3205" t="s">
        <v>8305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300"/>
        <v>0</v>
      </c>
      <c r="O3206">
        <f t="shared" si="301"/>
        <v>0</v>
      </c>
      <c r="P3206" t="s">
        <v>8305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300"/>
        <v>3.4125000000000003E-2</v>
      </c>
      <c r="O3207">
        <f t="shared" si="301"/>
        <v>22.75</v>
      </c>
      <c r="P3207" t="s">
        <v>8305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300"/>
        <v>0</v>
      </c>
      <c r="O3208">
        <f t="shared" si="301"/>
        <v>0</v>
      </c>
      <c r="P3208" t="s">
        <v>8305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300"/>
        <v>0.46363636363636362</v>
      </c>
      <c r="O3209">
        <f t="shared" si="301"/>
        <v>70.84</v>
      </c>
      <c r="P3209" t="s">
        <v>8305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hidden="1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300"/>
        <v>1.0349999999999999</v>
      </c>
      <c r="O3210">
        <f t="shared" si="301"/>
        <v>63.11</v>
      </c>
      <c r="P3210" t="s">
        <v>8271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hidden="1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300"/>
        <v>1.1932315789473684</v>
      </c>
      <c r="O3211">
        <f t="shared" si="301"/>
        <v>50.16</v>
      </c>
      <c r="P3211" t="s">
        <v>8271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hidden="1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300"/>
        <v>1.2576666666666667</v>
      </c>
      <c r="O3212">
        <f t="shared" si="301"/>
        <v>62.89</v>
      </c>
      <c r="P3212" t="s">
        <v>8271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hidden="1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300"/>
        <v>1.1974347826086957</v>
      </c>
      <c r="O3213">
        <f t="shared" si="301"/>
        <v>85.54</v>
      </c>
      <c r="P3213" t="s">
        <v>8271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hidden="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300"/>
        <v>1.2625</v>
      </c>
      <c r="O3214">
        <f t="shared" si="301"/>
        <v>53.73</v>
      </c>
      <c r="P3214" t="s">
        <v>8271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hidden="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300"/>
        <v>1.0011666666666668</v>
      </c>
      <c r="O3215">
        <f t="shared" si="301"/>
        <v>127.81</v>
      </c>
      <c r="P3215" t="s">
        <v>8271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hidden="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300"/>
        <v>1.0213333333333334</v>
      </c>
      <c r="O3216">
        <f t="shared" si="301"/>
        <v>106.58</v>
      </c>
      <c r="P3216" t="s">
        <v>8271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hidden="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300"/>
        <v>1.0035142857142858</v>
      </c>
      <c r="O3217">
        <f t="shared" si="301"/>
        <v>262.12</v>
      </c>
      <c r="P3217" t="s">
        <v>8271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hidden="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300"/>
        <v>1.0004999999999999</v>
      </c>
      <c r="O3218">
        <f t="shared" si="301"/>
        <v>57.18</v>
      </c>
      <c r="P3218" t="s">
        <v>8271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hidden="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300"/>
        <v>1.1602222222222223</v>
      </c>
      <c r="O3219">
        <f t="shared" si="301"/>
        <v>50.21</v>
      </c>
      <c r="P3219" t="s">
        <v>8271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hidden="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300"/>
        <v>1.0209999999999999</v>
      </c>
      <c r="O3220">
        <f t="shared" si="301"/>
        <v>66.59</v>
      </c>
      <c r="P3220" t="s">
        <v>8271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2" hidden="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300"/>
        <v>1.0011000000000001</v>
      </c>
      <c r="O3221">
        <f t="shared" si="301"/>
        <v>168.26</v>
      </c>
      <c r="P3221" t="s">
        <v>8271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hidden="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300"/>
        <v>1.0084</v>
      </c>
      <c r="O3222">
        <f t="shared" si="301"/>
        <v>256.38</v>
      </c>
      <c r="P3222" t="s">
        <v>8271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hidden="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300"/>
        <v>1.0342499999999999</v>
      </c>
      <c r="O3223">
        <f t="shared" si="301"/>
        <v>36.619999999999997</v>
      </c>
      <c r="P3223" t="s">
        <v>8271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hidden="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300"/>
        <v>1.248</v>
      </c>
      <c r="O3224">
        <f t="shared" si="301"/>
        <v>37.15</v>
      </c>
      <c r="P3224" t="s">
        <v>8271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hidden="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300"/>
        <v>1.0951612903225807</v>
      </c>
      <c r="O3225">
        <f t="shared" si="301"/>
        <v>45.879999999999995</v>
      </c>
      <c r="P3225" t="s">
        <v>8271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7.6" hidden="1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300"/>
        <v>1.0203333333333333</v>
      </c>
      <c r="O3226">
        <f t="shared" si="301"/>
        <v>141.72</v>
      </c>
      <c r="P3226" t="s">
        <v>8271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hidden="1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300"/>
        <v>1.0235000000000001</v>
      </c>
      <c r="O3227">
        <f t="shared" si="301"/>
        <v>52.489999999999995</v>
      </c>
      <c r="P3227" t="s">
        <v>8271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hidden="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300"/>
        <v>1.0416666666666667</v>
      </c>
      <c r="O3228">
        <f t="shared" si="301"/>
        <v>59.53</v>
      </c>
      <c r="P3228" t="s">
        <v>8271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hidden="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300"/>
        <v>1.25</v>
      </c>
      <c r="O3229">
        <f t="shared" si="301"/>
        <v>50</v>
      </c>
      <c r="P3229" t="s">
        <v>8271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hidden="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300"/>
        <v>1.0234285714285714</v>
      </c>
      <c r="O3230">
        <f t="shared" si="301"/>
        <v>193.63</v>
      </c>
      <c r="P3230" t="s">
        <v>8271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hidden="1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300"/>
        <v>1.0786500000000001</v>
      </c>
      <c r="O3231">
        <f t="shared" si="301"/>
        <v>106.80000000000001</v>
      </c>
      <c r="P3231" t="s">
        <v>8271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hidden="1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300"/>
        <v>1.0988461538461538</v>
      </c>
      <c r="O3232">
        <f t="shared" si="301"/>
        <v>77.22</v>
      </c>
      <c r="P3232" t="s">
        <v>8271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hidden="1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300"/>
        <v>1.61</v>
      </c>
      <c r="O3233">
        <f t="shared" si="301"/>
        <v>57.5</v>
      </c>
      <c r="P3233" t="s">
        <v>8271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hidden="1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300"/>
        <v>1.3120000000000001</v>
      </c>
      <c r="O3234">
        <f t="shared" si="301"/>
        <v>50.47</v>
      </c>
      <c r="P3234" t="s">
        <v>8271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hidden="1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300"/>
        <v>1.1879999999999999</v>
      </c>
      <c r="O3235">
        <f t="shared" si="301"/>
        <v>97.38000000000001</v>
      </c>
      <c r="P3235" t="s">
        <v>8271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hidden="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300"/>
        <v>1.0039275000000001</v>
      </c>
      <c r="O3236">
        <f t="shared" si="301"/>
        <v>34.919999999999995</v>
      </c>
      <c r="P3236" t="s">
        <v>8271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hidden="1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300"/>
        <v>1.0320666666666667</v>
      </c>
      <c r="O3237">
        <f t="shared" si="301"/>
        <v>85.54</v>
      </c>
      <c r="P3237" t="s">
        <v>8271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hidden="1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300"/>
        <v>1.006</v>
      </c>
      <c r="O3238">
        <f t="shared" si="301"/>
        <v>182.91</v>
      </c>
      <c r="P3238" t="s">
        <v>8271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hidden="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300"/>
        <v>1.0078754285714286</v>
      </c>
      <c r="O3239">
        <f t="shared" si="301"/>
        <v>131.13999999999999</v>
      </c>
      <c r="P3239" t="s">
        <v>8271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hidden="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300"/>
        <v>1.1232142857142857</v>
      </c>
      <c r="O3240">
        <f t="shared" si="301"/>
        <v>39.82</v>
      </c>
      <c r="P3240" t="s">
        <v>8271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7.6" hidden="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300"/>
        <v>1.0591914022517912</v>
      </c>
      <c r="O3241">
        <f t="shared" si="301"/>
        <v>59.71</v>
      </c>
      <c r="P3241" t="s">
        <v>8271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hidden="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300"/>
        <v>1.0056666666666667</v>
      </c>
      <c r="O3242">
        <f t="shared" si="301"/>
        <v>88.740000000000009</v>
      </c>
      <c r="P3242" t="s">
        <v>8271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hidden="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300"/>
        <v>1.1530588235294117</v>
      </c>
      <c r="O3243">
        <f t="shared" si="301"/>
        <v>58.69</v>
      </c>
      <c r="P3243" t="s">
        <v>8271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2" hidden="1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300"/>
        <v>1.273042</v>
      </c>
      <c r="O3244">
        <f t="shared" si="301"/>
        <v>69.570000000000007</v>
      </c>
      <c r="P3244" t="s">
        <v>8271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hidden="1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300"/>
        <v>1.028375</v>
      </c>
      <c r="O3245">
        <f t="shared" si="301"/>
        <v>115.88000000000001</v>
      </c>
      <c r="P3245" t="s">
        <v>8271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hidden="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300"/>
        <v>1.0293749999999999</v>
      </c>
      <c r="O3246">
        <f t="shared" si="301"/>
        <v>23.87</v>
      </c>
      <c r="P3246" t="s">
        <v>8271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hidden="1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300"/>
        <v>1.043047619047619</v>
      </c>
      <c r="O3247">
        <f t="shared" si="301"/>
        <v>81.13000000000001</v>
      </c>
      <c r="P3247" t="s">
        <v>8271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hidden="1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300"/>
        <v>1.1122000000000001</v>
      </c>
      <c r="O3248">
        <f t="shared" si="301"/>
        <v>57.629999999999995</v>
      </c>
      <c r="P3248" t="s">
        <v>8271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hidden="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300"/>
        <v>1.0586</v>
      </c>
      <c r="O3249">
        <f t="shared" si="301"/>
        <v>46.43</v>
      </c>
      <c r="P3249" t="s">
        <v>8271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hidden="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300"/>
        <v>1.0079166666666666</v>
      </c>
      <c r="O3250">
        <f t="shared" si="301"/>
        <v>60.48</v>
      </c>
      <c r="P3250" t="s">
        <v>8271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hidden="1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300"/>
        <v>1.0492727272727274</v>
      </c>
      <c r="O3251">
        <f t="shared" si="301"/>
        <v>65.58</v>
      </c>
      <c r="P3251" t="s">
        <v>8271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7.6" hidden="1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300"/>
        <v>1.01552</v>
      </c>
      <c r="O3252">
        <f t="shared" si="301"/>
        <v>119.2</v>
      </c>
      <c r="P3252" t="s">
        <v>8271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hidden="1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300"/>
        <v>1.1073333333333333</v>
      </c>
      <c r="O3253">
        <f t="shared" si="301"/>
        <v>83.05</v>
      </c>
      <c r="P3253" t="s">
        <v>8271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2" hidden="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300"/>
        <v>1.2782222222222221</v>
      </c>
      <c r="O3254">
        <f t="shared" si="301"/>
        <v>57.52</v>
      </c>
      <c r="P3254" t="s">
        <v>8271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hidden="1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300"/>
        <v>1.0182500000000001</v>
      </c>
      <c r="O3255">
        <f t="shared" si="301"/>
        <v>177.09</v>
      </c>
      <c r="P3255" t="s">
        <v>8271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hidden="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300"/>
        <v>1.012576923076923</v>
      </c>
      <c r="O3256">
        <f t="shared" si="301"/>
        <v>70.78</v>
      </c>
      <c r="P3256" t="s">
        <v>8271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7.6" hidden="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300"/>
        <v>1.75</v>
      </c>
      <c r="O3257">
        <f t="shared" si="301"/>
        <v>29.17</v>
      </c>
      <c r="P3257" t="s">
        <v>8271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hidden="1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300"/>
        <v>1.2806</v>
      </c>
      <c r="O3258">
        <f t="shared" si="301"/>
        <v>72.77000000000001</v>
      </c>
      <c r="P3258" t="s">
        <v>8271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hidden="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300"/>
        <v>1.0629949999999999</v>
      </c>
      <c r="O3259">
        <f t="shared" si="301"/>
        <v>51.86</v>
      </c>
      <c r="P3259" t="s">
        <v>8271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2" hidden="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300"/>
        <v>1.052142857142857</v>
      </c>
      <c r="O3260">
        <f t="shared" si="301"/>
        <v>98.2</v>
      </c>
      <c r="P3260" t="s">
        <v>8271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hidden="1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300"/>
        <v>1.0616782608695652</v>
      </c>
      <c r="O3261">
        <f t="shared" si="301"/>
        <v>251.73999999999998</v>
      </c>
      <c r="P3261" t="s">
        <v>8271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hidden="1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300"/>
        <v>1.0924</v>
      </c>
      <c r="O3262">
        <f t="shared" si="301"/>
        <v>74.83</v>
      </c>
      <c r="P3262" t="s">
        <v>8271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hidden="1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300"/>
        <v>1.0045454545454546</v>
      </c>
      <c r="O3263">
        <f t="shared" si="301"/>
        <v>67.660000000000011</v>
      </c>
      <c r="P3263" t="s">
        <v>8271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hidden="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300"/>
        <v>1.0304098360655738</v>
      </c>
      <c r="O3264">
        <f t="shared" si="301"/>
        <v>93.820000000000007</v>
      </c>
      <c r="P3264" t="s">
        <v>8271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hidden="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300"/>
        <v>1.121664</v>
      </c>
      <c r="O3265">
        <f t="shared" si="301"/>
        <v>41.239999999999995</v>
      </c>
      <c r="P3265" t="s">
        <v>8271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hidden="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si="300"/>
        <v>1.03</v>
      </c>
      <c r="O3266">
        <f t="shared" si="301"/>
        <v>52.559999999999995</v>
      </c>
      <c r="P3266" t="s">
        <v>8271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hidden="1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ref="N3267:N3330" si="306">IFERROR((E3267/D3267),0)</f>
        <v>1.64</v>
      </c>
      <c r="O3267">
        <f t="shared" ref="O3267:O3330" si="307">IFERROR((ROUNDUP((E3267/L3267),2)),0)</f>
        <v>70.290000000000006</v>
      </c>
      <c r="P3267" t="s">
        <v>8271</v>
      </c>
      <c r="Q3267" t="str">
        <f t="shared" ref="Q3267:Q3330" si="308">LEFT(P3267,FIND("/",P3267)-1)</f>
        <v>theater</v>
      </c>
      <c r="R3267" t="str">
        <f t="shared" ref="R3267:R3330" si="309">RIGHT(P3267,LEN(P3267)-FIND("/",P3267))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hidden="1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306"/>
        <v>1.3128333333333333</v>
      </c>
      <c r="O3268">
        <f t="shared" si="307"/>
        <v>48.33</v>
      </c>
      <c r="P3268" t="s">
        <v>8271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hidden="1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306"/>
        <v>1.0209999999999999</v>
      </c>
      <c r="O3269">
        <f t="shared" si="307"/>
        <v>53.18</v>
      </c>
      <c r="P3269" t="s">
        <v>8271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hidden="1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306"/>
        <v>1.28</v>
      </c>
      <c r="O3270">
        <f t="shared" si="307"/>
        <v>60.96</v>
      </c>
      <c r="P3270" t="s">
        <v>8271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hidden="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306"/>
        <v>1.0149999999999999</v>
      </c>
      <c r="O3271">
        <f t="shared" si="307"/>
        <v>116</v>
      </c>
      <c r="P3271" t="s">
        <v>8271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7.6" hidden="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306"/>
        <v>1.0166666666666666</v>
      </c>
      <c r="O3272">
        <f t="shared" si="307"/>
        <v>61</v>
      </c>
      <c r="P3272" t="s">
        <v>8271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idden="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306"/>
        <v>1.3</v>
      </c>
      <c r="O3273">
        <f t="shared" si="307"/>
        <v>38.239999999999995</v>
      </c>
      <c r="P3273" t="s">
        <v>8271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hidden="1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306"/>
        <v>1.5443</v>
      </c>
      <c r="O3274">
        <f t="shared" si="307"/>
        <v>106.51</v>
      </c>
      <c r="P3274" t="s">
        <v>8271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7.6" hidden="1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306"/>
        <v>1.0740000000000001</v>
      </c>
      <c r="O3275">
        <f t="shared" si="307"/>
        <v>204.57999999999998</v>
      </c>
      <c r="P3275" t="s">
        <v>8271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hidden="1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306"/>
        <v>1.0132258064516129</v>
      </c>
      <c r="O3276">
        <f t="shared" si="307"/>
        <v>54.919999999999995</v>
      </c>
      <c r="P3276" t="s">
        <v>8271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hidden="1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306"/>
        <v>1.0027777777777778</v>
      </c>
      <c r="O3277">
        <f t="shared" si="307"/>
        <v>150.41999999999999</v>
      </c>
      <c r="P3277" t="s">
        <v>8271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hidden="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306"/>
        <v>1.1684444444444444</v>
      </c>
      <c r="O3278">
        <f t="shared" si="307"/>
        <v>52.58</v>
      </c>
      <c r="P3278" t="s">
        <v>8271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7.6" hidden="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306"/>
        <v>1.0860000000000001</v>
      </c>
      <c r="O3279">
        <f t="shared" si="307"/>
        <v>54.3</v>
      </c>
      <c r="P3279" t="s">
        <v>8271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hidden="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306"/>
        <v>1.034</v>
      </c>
      <c r="O3280">
        <f t="shared" si="307"/>
        <v>76.03</v>
      </c>
      <c r="P3280" t="s">
        <v>8271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7.6" hidden="1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306"/>
        <v>1.1427586206896552</v>
      </c>
      <c r="O3281">
        <f t="shared" si="307"/>
        <v>105.21000000000001</v>
      </c>
      <c r="P3281" t="s">
        <v>8271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hidden="1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306"/>
        <v>1.03</v>
      </c>
      <c r="O3282">
        <f t="shared" si="307"/>
        <v>68.67</v>
      </c>
      <c r="P3282" t="s">
        <v>8271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hidden="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306"/>
        <v>1.216</v>
      </c>
      <c r="O3283">
        <f t="shared" si="307"/>
        <v>129.37</v>
      </c>
      <c r="P3283" t="s">
        <v>8271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hidden="1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306"/>
        <v>1.026467741935484</v>
      </c>
      <c r="O3284">
        <f t="shared" si="307"/>
        <v>134.26999999999998</v>
      </c>
      <c r="P3284" t="s">
        <v>8271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hidden="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306"/>
        <v>1.0475000000000001</v>
      </c>
      <c r="O3285">
        <f t="shared" si="307"/>
        <v>17.830000000000002</v>
      </c>
      <c r="P3285" t="s">
        <v>8271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hidden="1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306"/>
        <v>1.016</v>
      </c>
      <c r="O3286">
        <f t="shared" si="307"/>
        <v>203.2</v>
      </c>
      <c r="P3286" t="s">
        <v>8271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idden="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306"/>
        <v>1.1210242048409682</v>
      </c>
      <c r="O3287">
        <f t="shared" si="307"/>
        <v>69.190000000000012</v>
      </c>
      <c r="P3287" t="s">
        <v>8271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7.6" hidden="1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306"/>
        <v>1.0176666666666667</v>
      </c>
      <c r="O3288">
        <f t="shared" si="307"/>
        <v>125.13000000000001</v>
      </c>
      <c r="P3288" t="s">
        <v>8271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hidden="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306"/>
        <v>1</v>
      </c>
      <c r="O3289">
        <f t="shared" si="307"/>
        <v>73.53</v>
      </c>
      <c r="P3289" t="s">
        <v>8271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hidden="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306"/>
        <v>1.0026489999999999</v>
      </c>
      <c r="O3290">
        <f t="shared" si="307"/>
        <v>48.44</v>
      </c>
      <c r="P3290" t="s">
        <v>8271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hidden="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306"/>
        <v>1.3304200000000002</v>
      </c>
      <c r="O3291">
        <f t="shared" si="307"/>
        <v>26.610000000000003</v>
      </c>
      <c r="P3291" t="s">
        <v>8271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hidden="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306"/>
        <v>1.212</v>
      </c>
      <c r="O3292">
        <f t="shared" si="307"/>
        <v>33.669999999999995</v>
      </c>
      <c r="P3292" t="s">
        <v>8271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7.6" hidden="1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306"/>
        <v>1.1399999999999999</v>
      </c>
      <c r="O3293">
        <f t="shared" si="307"/>
        <v>40.72</v>
      </c>
      <c r="P3293" t="s">
        <v>8271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hidden="1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306"/>
        <v>2.8613861386138613</v>
      </c>
      <c r="O3294">
        <f t="shared" si="307"/>
        <v>19.270000000000003</v>
      </c>
      <c r="P3294" t="s">
        <v>8271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hidden="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306"/>
        <v>1.7044444444444444</v>
      </c>
      <c r="O3295">
        <f t="shared" si="307"/>
        <v>84.29</v>
      </c>
      <c r="P3295" t="s">
        <v>8271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hidden="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306"/>
        <v>1.1833333333333333</v>
      </c>
      <c r="O3296">
        <f t="shared" si="307"/>
        <v>29.59</v>
      </c>
      <c r="P3296" t="s">
        <v>8271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hidden="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306"/>
        <v>1.0285857142857142</v>
      </c>
      <c r="O3297">
        <f t="shared" si="307"/>
        <v>26.67</v>
      </c>
      <c r="P3297" t="s">
        <v>8271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hidden="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306"/>
        <v>1.4406666666666668</v>
      </c>
      <c r="O3298">
        <f t="shared" si="307"/>
        <v>45.98</v>
      </c>
      <c r="P3298" t="s">
        <v>8271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hidden="1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306"/>
        <v>1.0007272727272727</v>
      </c>
      <c r="O3299">
        <f t="shared" si="307"/>
        <v>125.10000000000001</v>
      </c>
      <c r="P3299" t="s">
        <v>8271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hidden="1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306"/>
        <v>1.0173000000000001</v>
      </c>
      <c r="O3300">
        <f t="shared" si="307"/>
        <v>141.29999999999998</v>
      </c>
      <c r="P3300" t="s">
        <v>8271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hidden="1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306"/>
        <v>1.1619999999999999</v>
      </c>
      <c r="O3301">
        <f t="shared" si="307"/>
        <v>55.339999999999996</v>
      </c>
      <c r="P3301" t="s">
        <v>8271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hidden="1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306"/>
        <v>1.3616666666666666</v>
      </c>
      <c r="O3302">
        <f t="shared" si="307"/>
        <v>46.43</v>
      </c>
      <c r="P3302" t="s">
        <v>8271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hidden="1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306"/>
        <v>1.3346666666666667</v>
      </c>
      <c r="O3303">
        <f t="shared" si="307"/>
        <v>57.2</v>
      </c>
      <c r="P3303" t="s">
        <v>8271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306"/>
        <v>1.0339285714285715</v>
      </c>
      <c r="O3304">
        <f t="shared" si="307"/>
        <v>173.7</v>
      </c>
      <c r="P3304" t="s">
        <v>8271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hidden="1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306"/>
        <v>1.1588888888888889</v>
      </c>
      <c r="O3305">
        <f t="shared" si="307"/>
        <v>59.6</v>
      </c>
      <c r="P3305" t="s">
        <v>8271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hidden="1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306"/>
        <v>1.0451666666666666</v>
      </c>
      <c r="O3306">
        <f t="shared" si="307"/>
        <v>89.59</v>
      </c>
      <c r="P3306" t="s">
        <v>8271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hidden="1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306"/>
        <v>1.0202500000000001</v>
      </c>
      <c r="O3307">
        <f t="shared" si="307"/>
        <v>204.05</v>
      </c>
      <c r="P3307" t="s">
        <v>8271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.6" hidden="1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306"/>
        <v>1.7533333333333334</v>
      </c>
      <c r="O3308">
        <f t="shared" si="307"/>
        <v>48.71</v>
      </c>
      <c r="P3308" t="s">
        <v>8271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hidden="1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306"/>
        <v>1.0668</v>
      </c>
      <c r="O3309">
        <f t="shared" si="307"/>
        <v>53.34</v>
      </c>
      <c r="P3309" t="s">
        <v>8271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hidden="1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306"/>
        <v>1.2228571428571429</v>
      </c>
      <c r="O3310">
        <f t="shared" si="307"/>
        <v>75.09</v>
      </c>
      <c r="P3310" t="s">
        <v>8271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hidden="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306"/>
        <v>1.5942857142857143</v>
      </c>
      <c r="O3311">
        <f t="shared" si="307"/>
        <v>18</v>
      </c>
      <c r="P3311" t="s">
        <v>8271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hidden="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306"/>
        <v>1.0007692307692309</v>
      </c>
      <c r="O3312">
        <f t="shared" si="307"/>
        <v>209.84</v>
      </c>
      <c r="P3312" t="s">
        <v>8271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hidden="1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306"/>
        <v>1.0984</v>
      </c>
      <c r="O3313">
        <f t="shared" si="307"/>
        <v>61.03</v>
      </c>
      <c r="P3313" t="s">
        <v>8271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hidden="1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306"/>
        <v>1.0004</v>
      </c>
      <c r="O3314">
        <f t="shared" si="307"/>
        <v>61</v>
      </c>
      <c r="P3314" t="s">
        <v>8271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hidden="1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306"/>
        <v>1.1605000000000001</v>
      </c>
      <c r="O3315">
        <f t="shared" si="307"/>
        <v>80.040000000000006</v>
      </c>
      <c r="P3315" t="s">
        <v>8271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hidden="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306"/>
        <v>2.1074999999999999</v>
      </c>
      <c r="O3316">
        <f t="shared" si="307"/>
        <v>29.07</v>
      </c>
      <c r="P3316" t="s">
        <v>8271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hidden="1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306"/>
        <v>1.1000000000000001</v>
      </c>
      <c r="O3317">
        <f t="shared" si="307"/>
        <v>49.44</v>
      </c>
      <c r="P3317" t="s">
        <v>8271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hidden="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306"/>
        <v>1.0008673425918038</v>
      </c>
      <c r="O3318">
        <f t="shared" si="307"/>
        <v>93.98</v>
      </c>
      <c r="P3318" t="s">
        <v>8271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hidden="1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306"/>
        <v>1.0619047619047619</v>
      </c>
      <c r="O3319">
        <f t="shared" si="307"/>
        <v>61.949999999999996</v>
      </c>
      <c r="P3319" t="s">
        <v>8271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hidden="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306"/>
        <v>1.256</v>
      </c>
      <c r="O3320">
        <f t="shared" si="307"/>
        <v>78.5</v>
      </c>
      <c r="P3320" t="s">
        <v>8271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hidden="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306"/>
        <v>1.08</v>
      </c>
      <c r="O3321">
        <f t="shared" si="307"/>
        <v>33.75</v>
      </c>
      <c r="P3321" t="s">
        <v>8271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hidden="1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306"/>
        <v>1.01</v>
      </c>
      <c r="O3322">
        <f t="shared" si="307"/>
        <v>66.45</v>
      </c>
      <c r="P3322" t="s">
        <v>8271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7.6" hidden="1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306"/>
        <v>1.0740000000000001</v>
      </c>
      <c r="O3323">
        <f t="shared" si="307"/>
        <v>35.799999999999997</v>
      </c>
      <c r="P3323" t="s">
        <v>8271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hidden="1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306"/>
        <v>1.0151515151515151</v>
      </c>
      <c r="O3324">
        <f t="shared" si="307"/>
        <v>145.66</v>
      </c>
      <c r="P3324" t="s">
        <v>8271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hidden="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306"/>
        <v>1.2589999999999999</v>
      </c>
      <c r="O3325">
        <f t="shared" si="307"/>
        <v>25.700000000000003</v>
      </c>
      <c r="P3325" t="s">
        <v>8271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2" hidden="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306"/>
        <v>1.0166666666666666</v>
      </c>
      <c r="O3326">
        <f t="shared" si="307"/>
        <v>152.5</v>
      </c>
      <c r="P3326" t="s">
        <v>8271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hidden="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306"/>
        <v>1.125</v>
      </c>
      <c r="O3327">
        <f t="shared" si="307"/>
        <v>30</v>
      </c>
      <c r="P3327" t="s">
        <v>8271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hidden="1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306"/>
        <v>1.0137499999999999</v>
      </c>
      <c r="O3328">
        <f t="shared" si="307"/>
        <v>142.29</v>
      </c>
      <c r="P3328" t="s">
        <v>8271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hidden="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306"/>
        <v>1.0125</v>
      </c>
      <c r="O3329">
        <f t="shared" si="307"/>
        <v>24.55</v>
      </c>
      <c r="P3329" t="s">
        <v>8271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hidden="1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si="306"/>
        <v>1.4638888888888888</v>
      </c>
      <c r="O3330">
        <f t="shared" si="307"/>
        <v>292.77999999999997</v>
      </c>
      <c r="P3330" t="s">
        <v>8271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hidden="1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ref="N3331:N3394" si="312">IFERROR((E3331/D3331),0)</f>
        <v>1.1679999999999999</v>
      </c>
      <c r="O3331">
        <f t="shared" ref="O3331:O3394" si="313">IFERROR((ROUNDUP((E3331/L3331),2)),0)</f>
        <v>44.93</v>
      </c>
      <c r="P3331" t="s">
        <v>8271</v>
      </c>
      <c r="Q3331" t="str">
        <f t="shared" ref="Q3331:Q3394" si="314">LEFT(P3331,FIND("/",P3331)-1)</f>
        <v>theater</v>
      </c>
      <c r="R3331" t="str">
        <f t="shared" ref="R3331:R3394" si="315">RIGHT(P3331,LEN(P3331)-FIND("/",P3331))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hidden="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312"/>
        <v>1.0626666666666666</v>
      </c>
      <c r="O3332">
        <f t="shared" si="313"/>
        <v>23.110000000000003</v>
      </c>
      <c r="P3332" t="s">
        <v>8271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hidden="1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312"/>
        <v>1.0451999999999999</v>
      </c>
      <c r="O3333">
        <f t="shared" si="313"/>
        <v>80.400000000000006</v>
      </c>
      <c r="P3333" t="s">
        <v>8271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hidden="1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312"/>
        <v>1</v>
      </c>
      <c r="O3334">
        <f t="shared" si="313"/>
        <v>72.290000000000006</v>
      </c>
      <c r="P3334" t="s">
        <v>8271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hidden="1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312"/>
        <v>1.0457142857142858</v>
      </c>
      <c r="O3335">
        <f t="shared" si="313"/>
        <v>32.979999999999997</v>
      </c>
      <c r="P3335" t="s">
        <v>8271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hidden="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312"/>
        <v>1.3862051149573753</v>
      </c>
      <c r="O3336">
        <f t="shared" si="313"/>
        <v>116.66000000000001</v>
      </c>
      <c r="P3336" t="s">
        <v>8271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hidden="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312"/>
        <v>1.0032000000000001</v>
      </c>
      <c r="O3337">
        <f t="shared" si="313"/>
        <v>79.62</v>
      </c>
      <c r="P3337" t="s">
        <v>8271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hidden="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312"/>
        <v>1</v>
      </c>
      <c r="O3338">
        <f t="shared" si="313"/>
        <v>27.78</v>
      </c>
      <c r="P3338" t="s">
        <v>8271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hidden="1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312"/>
        <v>1.1020000000000001</v>
      </c>
      <c r="O3339">
        <f t="shared" si="313"/>
        <v>81.03</v>
      </c>
      <c r="P3339" t="s">
        <v>8271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hidden="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312"/>
        <v>1.0218</v>
      </c>
      <c r="O3340">
        <f t="shared" si="313"/>
        <v>136.85</v>
      </c>
      <c r="P3340" t="s">
        <v>8271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2" hidden="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312"/>
        <v>1.0435000000000001</v>
      </c>
      <c r="O3341">
        <f t="shared" si="313"/>
        <v>177.62</v>
      </c>
      <c r="P3341" t="s">
        <v>8271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hidden="1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312"/>
        <v>1.3816666666666666</v>
      </c>
      <c r="O3342">
        <f t="shared" si="313"/>
        <v>109.08</v>
      </c>
      <c r="P3342" t="s">
        <v>8271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hidden="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312"/>
        <v>1</v>
      </c>
      <c r="O3343">
        <f t="shared" si="313"/>
        <v>119.65</v>
      </c>
      <c r="P3343" t="s">
        <v>8271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2" hidden="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312"/>
        <v>1.0166666666666666</v>
      </c>
      <c r="O3344">
        <f t="shared" si="313"/>
        <v>78.210000000000008</v>
      </c>
      <c r="P3344" t="s">
        <v>8271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hidden="1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312"/>
        <v>1.7142857142857142</v>
      </c>
      <c r="O3345">
        <f t="shared" si="313"/>
        <v>52.18</v>
      </c>
      <c r="P3345" t="s">
        <v>8271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hidden="1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312"/>
        <v>1.0144444444444445</v>
      </c>
      <c r="O3346">
        <f t="shared" si="313"/>
        <v>114.13000000000001</v>
      </c>
      <c r="P3346" t="s">
        <v>8271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hidden="1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312"/>
        <v>1.3</v>
      </c>
      <c r="O3347">
        <f t="shared" si="313"/>
        <v>50</v>
      </c>
      <c r="P3347" t="s">
        <v>8271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hidden="1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312"/>
        <v>1.1000000000000001</v>
      </c>
      <c r="O3348">
        <f t="shared" si="313"/>
        <v>91.67</v>
      </c>
      <c r="P3348" t="s">
        <v>8271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7.6" hidden="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312"/>
        <v>1.1944999999999999</v>
      </c>
      <c r="O3349">
        <f t="shared" si="313"/>
        <v>108.60000000000001</v>
      </c>
      <c r="P3349" t="s">
        <v>8271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hidden="1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312"/>
        <v>1.002909090909091</v>
      </c>
      <c r="O3350">
        <f t="shared" si="313"/>
        <v>69.83</v>
      </c>
      <c r="P3350" t="s">
        <v>8271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hidden="1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312"/>
        <v>1.534</v>
      </c>
      <c r="O3351">
        <f t="shared" si="313"/>
        <v>109.58</v>
      </c>
      <c r="P3351" t="s">
        <v>8271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7.6" hidden="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312"/>
        <v>1.0442857142857143</v>
      </c>
      <c r="O3352">
        <f t="shared" si="313"/>
        <v>71.67</v>
      </c>
      <c r="P3352" t="s">
        <v>8271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hidden="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312"/>
        <v>1.0109999999999999</v>
      </c>
      <c r="O3353">
        <f t="shared" si="313"/>
        <v>93.62</v>
      </c>
      <c r="P3353" t="s">
        <v>8271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hidden="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312"/>
        <v>1.0751999999999999</v>
      </c>
      <c r="O3354">
        <f t="shared" si="313"/>
        <v>76.8</v>
      </c>
      <c r="P3354" t="s">
        <v>8271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hidden="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312"/>
        <v>3.15</v>
      </c>
      <c r="O3355">
        <f t="shared" si="313"/>
        <v>35.799999999999997</v>
      </c>
      <c r="P3355" t="s">
        <v>8271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hidden="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312"/>
        <v>1.0193333333333334</v>
      </c>
      <c r="O3356">
        <f t="shared" si="313"/>
        <v>55.6</v>
      </c>
      <c r="P3356" t="s">
        <v>8271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hidden="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312"/>
        <v>1.2628571428571429</v>
      </c>
      <c r="O3357">
        <f t="shared" si="313"/>
        <v>147.34</v>
      </c>
      <c r="P3357" t="s">
        <v>8271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hidden="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312"/>
        <v>1.014</v>
      </c>
      <c r="O3358">
        <f t="shared" si="313"/>
        <v>56.339999999999996</v>
      </c>
      <c r="P3358" t="s">
        <v>8271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hidden="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312"/>
        <v>1.01</v>
      </c>
      <c r="O3359">
        <f t="shared" si="313"/>
        <v>96.2</v>
      </c>
      <c r="P3359" t="s">
        <v>8271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hidden="1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312"/>
        <v>1.0299</v>
      </c>
      <c r="O3360">
        <f t="shared" si="313"/>
        <v>63.58</v>
      </c>
      <c r="P3360" t="s">
        <v>8271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2" hidden="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312"/>
        <v>1.0625</v>
      </c>
      <c r="O3361">
        <f t="shared" si="313"/>
        <v>184.79</v>
      </c>
      <c r="P3361" t="s">
        <v>8271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hidden="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312"/>
        <v>1.0137777777777779</v>
      </c>
      <c r="O3362">
        <f t="shared" si="313"/>
        <v>126.73</v>
      </c>
      <c r="P3362" t="s">
        <v>8271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7.6" hidden="1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312"/>
        <v>1.1346000000000001</v>
      </c>
      <c r="O3363">
        <f t="shared" si="313"/>
        <v>83.43</v>
      </c>
      <c r="P3363" t="s">
        <v>8271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hidden="1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312"/>
        <v>2.1800000000000002</v>
      </c>
      <c r="O3364">
        <f t="shared" si="313"/>
        <v>54.5</v>
      </c>
      <c r="P3364" t="s">
        <v>8271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hidden="1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312"/>
        <v>1.0141935483870967</v>
      </c>
      <c r="O3365">
        <f t="shared" si="313"/>
        <v>302.31</v>
      </c>
      <c r="P3365" t="s">
        <v>8271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hidden="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312"/>
        <v>1.0593333333333332</v>
      </c>
      <c r="O3366">
        <f t="shared" si="313"/>
        <v>44.14</v>
      </c>
      <c r="P3366" t="s">
        <v>8271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hidden="1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312"/>
        <v>1.04</v>
      </c>
      <c r="O3367">
        <f t="shared" si="313"/>
        <v>866.67</v>
      </c>
      <c r="P3367" t="s">
        <v>8271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hidden="1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312"/>
        <v>2.21</v>
      </c>
      <c r="O3368">
        <f t="shared" si="313"/>
        <v>61.39</v>
      </c>
      <c r="P3368" t="s">
        <v>8271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hidden="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312"/>
        <v>1.1866666666666668</v>
      </c>
      <c r="O3369">
        <f t="shared" si="313"/>
        <v>29.67</v>
      </c>
      <c r="P3369" t="s">
        <v>8271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hidden="1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312"/>
        <v>1.046</v>
      </c>
      <c r="O3370">
        <f t="shared" si="313"/>
        <v>45.48</v>
      </c>
      <c r="P3370" t="s">
        <v>8271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hidden="1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312"/>
        <v>1.0389999999999999</v>
      </c>
      <c r="O3371">
        <f t="shared" si="313"/>
        <v>96.210000000000008</v>
      </c>
      <c r="P3371" t="s">
        <v>8271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hidden="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312"/>
        <v>1.1773333333333333</v>
      </c>
      <c r="O3372">
        <f t="shared" si="313"/>
        <v>67.930000000000007</v>
      </c>
      <c r="P3372" t="s">
        <v>8271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hidden="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312"/>
        <v>1.385</v>
      </c>
      <c r="O3373">
        <f t="shared" si="313"/>
        <v>30.78</v>
      </c>
      <c r="P3373" t="s">
        <v>8271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hidden="1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312"/>
        <v>1.0349999999999999</v>
      </c>
      <c r="O3374">
        <f t="shared" si="313"/>
        <v>38.339999999999996</v>
      </c>
      <c r="P3374" t="s">
        <v>8271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hidden="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312"/>
        <v>1.0024999999999999</v>
      </c>
      <c r="O3375">
        <f t="shared" si="313"/>
        <v>66.84</v>
      </c>
      <c r="P3375" t="s">
        <v>8271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hidden="1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312"/>
        <v>1.0657142857142856</v>
      </c>
      <c r="O3376">
        <f t="shared" si="313"/>
        <v>71.740000000000009</v>
      </c>
      <c r="P3376" t="s">
        <v>8271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hidden="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312"/>
        <v>1</v>
      </c>
      <c r="O3377">
        <f t="shared" si="313"/>
        <v>176.48</v>
      </c>
      <c r="P3377" t="s">
        <v>8271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hidden="1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312"/>
        <v>1.0001249999999999</v>
      </c>
      <c r="O3378">
        <f t="shared" si="313"/>
        <v>421.11</v>
      </c>
      <c r="P3378" t="s">
        <v>8271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hidden="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312"/>
        <v>1.0105</v>
      </c>
      <c r="O3379">
        <f t="shared" si="313"/>
        <v>104.99000000000001</v>
      </c>
      <c r="P3379" t="s">
        <v>8271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hidden="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312"/>
        <v>1.0763636363636364</v>
      </c>
      <c r="O3380">
        <f t="shared" si="313"/>
        <v>28.200000000000003</v>
      </c>
      <c r="P3380" t="s">
        <v>8271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7.6" hidden="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312"/>
        <v>1.0365</v>
      </c>
      <c r="O3381">
        <f t="shared" si="313"/>
        <v>54.559999999999995</v>
      </c>
      <c r="P3381" t="s">
        <v>8271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7.6" hidden="1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312"/>
        <v>1.0443333333333333</v>
      </c>
      <c r="O3382">
        <f t="shared" si="313"/>
        <v>111.9</v>
      </c>
      <c r="P3382" t="s">
        <v>8271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hidden="1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312"/>
        <v>1.0225</v>
      </c>
      <c r="O3383">
        <f t="shared" si="313"/>
        <v>85.210000000000008</v>
      </c>
      <c r="P3383" t="s">
        <v>8271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hidden="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312"/>
        <v>1.0074285714285713</v>
      </c>
      <c r="O3384">
        <f t="shared" si="313"/>
        <v>76.660000000000011</v>
      </c>
      <c r="P3384" t="s">
        <v>8271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hidden="1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312"/>
        <v>1.1171428571428572</v>
      </c>
      <c r="O3385">
        <f t="shared" si="313"/>
        <v>65.17</v>
      </c>
      <c r="P3385" t="s">
        <v>8271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hidden="1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312"/>
        <v>1.0001100000000001</v>
      </c>
      <c r="O3386">
        <f t="shared" si="313"/>
        <v>93.77000000000001</v>
      </c>
      <c r="P3386" t="s">
        <v>8271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7.6" hidden="1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312"/>
        <v>1</v>
      </c>
      <c r="O3387">
        <f t="shared" si="313"/>
        <v>133.34</v>
      </c>
      <c r="P3387" t="s">
        <v>8271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hidden="1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312"/>
        <v>1.05</v>
      </c>
      <c r="O3388">
        <f t="shared" si="313"/>
        <v>51.22</v>
      </c>
      <c r="P3388" t="s">
        <v>8271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7.6" hidden="1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312"/>
        <v>1.1686666666666667</v>
      </c>
      <c r="O3389">
        <f t="shared" si="313"/>
        <v>100.18</v>
      </c>
      <c r="P3389" t="s">
        <v>8271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7.6" hidden="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312"/>
        <v>1.038</v>
      </c>
      <c r="O3390">
        <f t="shared" si="313"/>
        <v>34.6</v>
      </c>
      <c r="P3390" t="s">
        <v>8271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hidden="1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312"/>
        <v>1.145</v>
      </c>
      <c r="O3391">
        <f t="shared" si="313"/>
        <v>184.67999999999998</v>
      </c>
      <c r="P3391" t="s">
        <v>8271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7.6" hidden="1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312"/>
        <v>1.024</v>
      </c>
      <c r="O3392">
        <f t="shared" si="313"/>
        <v>69.820000000000007</v>
      </c>
      <c r="P3392" t="s">
        <v>8271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hidden="1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312"/>
        <v>2.23</v>
      </c>
      <c r="O3393">
        <f t="shared" si="313"/>
        <v>61.949999999999996</v>
      </c>
      <c r="P3393" t="s">
        <v>8271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7.6" hidden="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si="312"/>
        <v>1</v>
      </c>
      <c r="O3394">
        <f t="shared" si="313"/>
        <v>41.669999999999995</v>
      </c>
      <c r="P3394" t="s">
        <v>8271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hidden="1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ref="N3395:N3458" si="318">IFERROR((E3395/D3395),0)</f>
        <v>1.0580000000000001</v>
      </c>
      <c r="O3395">
        <f t="shared" ref="O3395:O3458" si="319">IFERROR((ROUNDUP((E3395/L3395),2)),0)</f>
        <v>36.07</v>
      </c>
      <c r="P3395" t="s">
        <v>8271</v>
      </c>
      <c r="Q3395" t="str">
        <f t="shared" ref="Q3395:Q3458" si="320">LEFT(P3395,FIND("/",P3395)-1)</f>
        <v>theater</v>
      </c>
      <c r="R3395" t="str">
        <f t="shared" ref="R3395:R3458" si="321">RIGHT(P3395,LEN(P3395)-FIND("/",P3395))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hidden="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318"/>
        <v>1.4236363636363636</v>
      </c>
      <c r="O3396">
        <f t="shared" si="319"/>
        <v>29</v>
      </c>
      <c r="P3396" t="s">
        <v>8271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hidden="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318"/>
        <v>1.84</v>
      </c>
      <c r="O3397">
        <f t="shared" si="319"/>
        <v>24.220000000000002</v>
      </c>
      <c r="P3397" t="s">
        <v>8271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hidden="1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318"/>
        <v>1.0433333333333332</v>
      </c>
      <c r="O3398">
        <f t="shared" si="319"/>
        <v>55.9</v>
      </c>
      <c r="P3398" t="s">
        <v>8271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hidden="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318"/>
        <v>1.1200000000000001</v>
      </c>
      <c r="O3399">
        <f t="shared" si="319"/>
        <v>11.67</v>
      </c>
      <c r="P3399" t="s">
        <v>8271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hidden="1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318"/>
        <v>1.1107499999999999</v>
      </c>
      <c r="O3400">
        <f t="shared" si="319"/>
        <v>68.36</v>
      </c>
      <c r="P3400" t="s">
        <v>8271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hidden="1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318"/>
        <v>1.0375000000000001</v>
      </c>
      <c r="O3401">
        <f t="shared" si="319"/>
        <v>27.07</v>
      </c>
      <c r="P3401" t="s">
        <v>8271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hidden="1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318"/>
        <v>1.0041</v>
      </c>
      <c r="O3402">
        <f t="shared" si="319"/>
        <v>118.13000000000001</v>
      </c>
      <c r="P3402" t="s">
        <v>8271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7.6" hidden="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318"/>
        <v>1.0186206896551724</v>
      </c>
      <c r="O3403">
        <f t="shared" si="319"/>
        <v>44.76</v>
      </c>
      <c r="P3403" t="s">
        <v>8271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hidden="1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318"/>
        <v>1.0976666666666666</v>
      </c>
      <c r="O3404">
        <f t="shared" si="319"/>
        <v>99.79</v>
      </c>
      <c r="P3404" t="s">
        <v>8271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hidden="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318"/>
        <v>1</v>
      </c>
      <c r="O3405">
        <f t="shared" si="319"/>
        <v>117.65</v>
      </c>
      <c r="P3405" t="s">
        <v>8271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7.6" hidden="1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318"/>
        <v>1.22</v>
      </c>
      <c r="O3406">
        <f t="shared" si="319"/>
        <v>203.34</v>
      </c>
      <c r="P3406" t="s">
        <v>8271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hidden="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318"/>
        <v>1.3757142857142857</v>
      </c>
      <c r="O3407">
        <f t="shared" si="319"/>
        <v>28.330000000000002</v>
      </c>
      <c r="P3407" t="s">
        <v>8271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2" hidden="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318"/>
        <v>1.0031000000000001</v>
      </c>
      <c r="O3408">
        <f t="shared" si="319"/>
        <v>110.24000000000001</v>
      </c>
      <c r="P3408" t="s">
        <v>8271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hidden="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318"/>
        <v>1.071</v>
      </c>
      <c r="O3409">
        <f t="shared" si="319"/>
        <v>31.98</v>
      </c>
      <c r="P3409" t="s">
        <v>8271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hidden="1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318"/>
        <v>2.11</v>
      </c>
      <c r="O3410">
        <f t="shared" si="319"/>
        <v>58.62</v>
      </c>
      <c r="P3410" t="s">
        <v>8271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hidden="1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318"/>
        <v>1.236</v>
      </c>
      <c r="O3411">
        <f t="shared" si="319"/>
        <v>29.430000000000003</v>
      </c>
      <c r="P3411" t="s">
        <v>8271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hidden="1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318"/>
        <v>1.085</v>
      </c>
      <c r="O3412">
        <f t="shared" si="319"/>
        <v>81.38000000000001</v>
      </c>
      <c r="P3412" t="s">
        <v>8271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hidden="1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318"/>
        <v>1.0356666666666667</v>
      </c>
      <c r="O3413">
        <f t="shared" si="319"/>
        <v>199.17</v>
      </c>
      <c r="P3413" t="s">
        <v>8271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hidden="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318"/>
        <v>1</v>
      </c>
      <c r="O3414">
        <f t="shared" si="319"/>
        <v>115.39</v>
      </c>
      <c r="P3414" t="s">
        <v>8271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7.6" hidden="1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318"/>
        <v>1.3</v>
      </c>
      <c r="O3415">
        <f t="shared" si="319"/>
        <v>46.43</v>
      </c>
      <c r="P3415" t="s">
        <v>8271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hidden="1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318"/>
        <v>1.0349999999999999</v>
      </c>
      <c r="O3416">
        <f t="shared" si="319"/>
        <v>70.570000000000007</v>
      </c>
      <c r="P3416" t="s">
        <v>8271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hidden="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318"/>
        <v>1</v>
      </c>
      <c r="O3417">
        <f t="shared" si="319"/>
        <v>22.23</v>
      </c>
      <c r="P3417" t="s">
        <v>8271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hidden="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318"/>
        <v>1.196</v>
      </c>
      <c r="O3418">
        <f t="shared" si="319"/>
        <v>159.47</v>
      </c>
      <c r="P3418" t="s">
        <v>8271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hidden="1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318"/>
        <v>1.0000058823529412</v>
      </c>
      <c r="O3419">
        <f t="shared" si="319"/>
        <v>37.78</v>
      </c>
      <c r="P3419" t="s">
        <v>8271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hidden="1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318"/>
        <v>1.00875</v>
      </c>
      <c r="O3420">
        <f t="shared" si="319"/>
        <v>72.06</v>
      </c>
      <c r="P3420" t="s">
        <v>8271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hidden="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318"/>
        <v>1.0654545454545454</v>
      </c>
      <c r="O3421">
        <f t="shared" si="319"/>
        <v>63.699999999999996</v>
      </c>
      <c r="P3421" t="s">
        <v>8271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hidden="1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318"/>
        <v>1.38</v>
      </c>
      <c r="O3422">
        <f t="shared" si="319"/>
        <v>28.42</v>
      </c>
      <c r="P3422" t="s">
        <v>8271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hidden="1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318"/>
        <v>1.0115000000000001</v>
      </c>
      <c r="O3423">
        <f t="shared" si="319"/>
        <v>103.22</v>
      </c>
      <c r="P3423" t="s">
        <v>8271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hidden="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318"/>
        <v>1.091</v>
      </c>
      <c r="O3424">
        <f t="shared" si="319"/>
        <v>71.160000000000011</v>
      </c>
      <c r="P3424" t="s">
        <v>8271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hidden="1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318"/>
        <v>1.4</v>
      </c>
      <c r="O3425">
        <f t="shared" si="319"/>
        <v>35</v>
      </c>
      <c r="P3425" t="s">
        <v>8271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hidden="1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318"/>
        <v>1.0358333333333334</v>
      </c>
      <c r="O3426">
        <f t="shared" si="319"/>
        <v>81.78</v>
      </c>
      <c r="P3426" t="s">
        <v>8271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hidden="1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318"/>
        <v>1.0297033333333332</v>
      </c>
      <c r="O3427">
        <f t="shared" si="319"/>
        <v>297.02999999999997</v>
      </c>
      <c r="P3427" t="s">
        <v>8271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hidden="1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318"/>
        <v>1.0813333333333333</v>
      </c>
      <c r="O3428">
        <f t="shared" si="319"/>
        <v>46.61</v>
      </c>
      <c r="P3428" t="s">
        <v>8271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hidden="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318"/>
        <v>1</v>
      </c>
      <c r="O3429">
        <f t="shared" si="319"/>
        <v>51.73</v>
      </c>
      <c r="P3429" t="s">
        <v>8271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hidden="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318"/>
        <v>1.0275000000000001</v>
      </c>
      <c r="O3430">
        <f t="shared" si="319"/>
        <v>40.299999999999997</v>
      </c>
      <c r="P3430" t="s">
        <v>8271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hidden="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318"/>
        <v>1.3</v>
      </c>
      <c r="O3431">
        <f t="shared" si="319"/>
        <v>16.25</v>
      </c>
      <c r="P3431" t="s">
        <v>8271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hidden="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318"/>
        <v>1.0854949999999999</v>
      </c>
      <c r="O3432">
        <f t="shared" si="319"/>
        <v>30.16</v>
      </c>
      <c r="P3432" t="s">
        <v>8271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hidden="1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318"/>
        <v>1</v>
      </c>
      <c r="O3433">
        <f t="shared" si="319"/>
        <v>95.240000000000009</v>
      </c>
      <c r="P3433" t="s">
        <v>8271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hidden="1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318"/>
        <v>1.0965</v>
      </c>
      <c r="O3434">
        <f t="shared" si="319"/>
        <v>52.22</v>
      </c>
      <c r="P3434" t="s">
        <v>8271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hidden="1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318"/>
        <v>1.0026315789473683</v>
      </c>
      <c r="O3435">
        <f t="shared" si="319"/>
        <v>134.16</v>
      </c>
      <c r="P3435" t="s">
        <v>8271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hidden="1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318"/>
        <v>1.0555000000000001</v>
      </c>
      <c r="O3436">
        <f t="shared" si="319"/>
        <v>62.83</v>
      </c>
      <c r="P3436" t="s">
        <v>8271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hidden="1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318"/>
        <v>1.1200000000000001</v>
      </c>
      <c r="O3437">
        <f t="shared" si="319"/>
        <v>58.949999999999996</v>
      </c>
      <c r="P3437" t="s">
        <v>8271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hidden="1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318"/>
        <v>1.0589999999999999</v>
      </c>
      <c r="O3438">
        <f t="shared" si="319"/>
        <v>143.10999999999999</v>
      </c>
      <c r="P3438" t="s">
        <v>8271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7.6" hidden="1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318"/>
        <v>1.01</v>
      </c>
      <c r="O3439">
        <f t="shared" si="319"/>
        <v>84.17</v>
      </c>
      <c r="P3439" t="s">
        <v>8271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hidden="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318"/>
        <v>1.042</v>
      </c>
      <c r="O3440">
        <f t="shared" si="319"/>
        <v>186.07999999999998</v>
      </c>
      <c r="P3440" t="s">
        <v>8271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hidden="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318"/>
        <v>1.3467833333333334</v>
      </c>
      <c r="O3441">
        <f t="shared" si="319"/>
        <v>89.79</v>
      </c>
      <c r="P3441" t="s">
        <v>8271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hidden="1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318"/>
        <v>1.052184</v>
      </c>
      <c r="O3442">
        <f t="shared" si="319"/>
        <v>64.160000000000011</v>
      </c>
      <c r="P3442" t="s">
        <v>8271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hidden="1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318"/>
        <v>1.026</v>
      </c>
      <c r="O3443">
        <f t="shared" si="319"/>
        <v>59.66</v>
      </c>
      <c r="P3443" t="s">
        <v>8271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hidden="1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318"/>
        <v>1</v>
      </c>
      <c r="O3444">
        <f t="shared" si="319"/>
        <v>31.25</v>
      </c>
      <c r="P3444" t="s">
        <v>8271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hidden="1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318"/>
        <v>1.855</v>
      </c>
      <c r="O3445">
        <f t="shared" si="319"/>
        <v>41.23</v>
      </c>
      <c r="P3445" t="s">
        <v>8271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hidden="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318"/>
        <v>2.89</v>
      </c>
      <c r="O3446">
        <f t="shared" si="319"/>
        <v>43.35</v>
      </c>
      <c r="P3446" t="s">
        <v>8271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hidden="1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318"/>
        <v>1</v>
      </c>
      <c r="O3447">
        <f t="shared" si="319"/>
        <v>64.52000000000001</v>
      </c>
      <c r="P3447" t="s">
        <v>8271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hidden="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318"/>
        <v>1.0820000000000001</v>
      </c>
      <c r="O3448">
        <f t="shared" si="319"/>
        <v>43.28</v>
      </c>
      <c r="P3448" t="s">
        <v>8271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hidden="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318"/>
        <v>1.0780000000000001</v>
      </c>
      <c r="O3449">
        <f t="shared" si="319"/>
        <v>77</v>
      </c>
      <c r="P3449" t="s">
        <v>8271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hidden="1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318"/>
        <v>1.0976190476190477</v>
      </c>
      <c r="O3450">
        <f t="shared" si="319"/>
        <v>51.23</v>
      </c>
      <c r="P3450" t="s">
        <v>8271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hidden="1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318"/>
        <v>1.70625</v>
      </c>
      <c r="O3451">
        <f t="shared" si="319"/>
        <v>68.25</v>
      </c>
      <c r="P3451" t="s">
        <v>8271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hidden="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318"/>
        <v>1.52</v>
      </c>
      <c r="O3452">
        <f t="shared" si="319"/>
        <v>19.490000000000002</v>
      </c>
      <c r="P3452" t="s">
        <v>8271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hidden="1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318"/>
        <v>1.0123076923076924</v>
      </c>
      <c r="O3453">
        <f t="shared" si="319"/>
        <v>41.129999999999995</v>
      </c>
      <c r="P3453" t="s">
        <v>8271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hidden="1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318"/>
        <v>1.532</v>
      </c>
      <c r="O3454">
        <f t="shared" si="319"/>
        <v>41.41</v>
      </c>
      <c r="P3454" t="s">
        <v>8271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hidden="1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318"/>
        <v>1.2833333333333334</v>
      </c>
      <c r="O3455">
        <f t="shared" si="319"/>
        <v>27.5</v>
      </c>
      <c r="P3455" t="s">
        <v>8271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7.6" hidden="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318"/>
        <v>1.0071428571428571</v>
      </c>
      <c r="O3456">
        <f t="shared" si="319"/>
        <v>33.58</v>
      </c>
      <c r="P3456" t="s">
        <v>8271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hidden="1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318"/>
        <v>1.0065</v>
      </c>
      <c r="O3457">
        <f t="shared" si="319"/>
        <v>145.87</v>
      </c>
      <c r="P3457" t="s">
        <v>8271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hidden="1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si="318"/>
        <v>1.913</v>
      </c>
      <c r="O3458">
        <f t="shared" si="319"/>
        <v>358.69</v>
      </c>
      <c r="P3458" t="s">
        <v>8271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hidden="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ref="N3459:N3522" si="324">IFERROR((E3459/D3459),0)</f>
        <v>1.4019999999999999</v>
      </c>
      <c r="O3459">
        <f t="shared" ref="O3459:O3522" si="325">IFERROR((ROUNDUP((E3459/L3459),2)),0)</f>
        <v>50.989999999999995</v>
      </c>
      <c r="P3459" t="s">
        <v>8271</v>
      </c>
      <c r="Q3459" t="str">
        <f t="shared" ref="Q3459:Q3522" si="326">LEFT(P3459,FIND("/",P3459)-1)</f>
        <v>theater</v>
      </c>
      <c r="R3459" t="str">
        <f t="shared" ref="R3459:R3522" si="327">RIGHT(P3459,LEN(P3459)-FIND("/",P3459))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hidden="1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324"/>
        <v>1.2433537832310839</v>
      </c>
      <c r="O3460">
        <f t="shared" si="325"/>
        <v>45.04</v>
      </c>
      <c r="P3460" t="s">
        <v>8271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hidden="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324"/>
        <v>1.262</v>
      </c>
      <c r="O3461">
        <f t="shared" si="325"/>
        <v>17.53</v>
      </c>
      <c r="P3461" t="s">
        <v>8271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hidden="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324"/>
        <v>1.9</v>
      </c>
      <c r="O3462">
        <f t="shared" si="325"/>
        <v>50</v>
      </c>
      <c r="P3462" t="s">
        <v>8271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hidden="1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324"/>
        <v>1.39</v>
      </c>
      <c r="O3463">
        <f t="shared" si="325"/>
        <v>57.919999999999995</v>
      </c>
      <c r="P3463" t="s">
        <v>8271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hidden="1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324"/>
        <v>2.02</v>
      </c>
      <c r="O3464">
        <f t="shared" si="325"/>
        <v>29.71</v>
      </c>
      <c r="P3464" t="s">
        <v>8271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hidden="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324"/>
        <v>1.0338000000000001</v>
      </c>
      <c r="O3465">
        <f t="shared" si="325"/>
        <v>90.690000000000012</v>
      </c>
      <c r="P3465" t="s">
        <v>8271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7.6" hidden="1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324"/>
        <v>1.023236</v>
      </c>
      <c r="O3466">
        <f t="shared" si="325"/>
        <v>55.019999999999996</v>
      </c>
      <c r="P3466" t="s">
        <v>8271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hidden="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324"/>
        <v>1.03</v>
      </c>
      <c r="O3467">
        <f t="shared" si="325"/>
        <v>57.23</v>
      </c>
      <c r="P3467" t="s">
        <v>8271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2" hidden="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324"/>
        <v>1.2714285714285714</v>
      </c>
      <c r="O3468">
        <f t="shared" si="325"/>
        <v>72.960000000000008</v>
      </c>
      <c r="P3468" t="s">
        <v>8271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idden="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324"/>
        <v>1.01</v>
      </c>
      <c r="O3469">
        <f t="shared" si="325"/>
        <v>64.47</v>
      </c>
      <c r="P3469" t="s">
        <v>8271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hidden="1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324"/>
        <v>1.2178</v>
      </c>
      <c r="O3470">
        <f t="shared" si="325"/>
        <v>716.36</v>
      </c>
      <c r="P3470" t="s">
        <v>8271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7.6" hidden="1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324"/>
        <v>1.1339285714285714</v>
      </c>
      <c r="O3471">
        <f t="shared" si="325"/>
        <v>50.4</v>
      </c>
      <c r="P3471" t="s">
        <v>8271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hidden="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324"/>
        <v>1.5</v>
      </c>
      <c r="O3472">
        <f t="shared" si="325"/>
        <v>41.669999999999995</v>
      </c>
      <c r="P3472" t="s">
        <v>8271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hidden="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324"/>
        <v>2.1459999999999999</v>
      </c>
      <c r="O3473">
        <f t="shared" si="325"/>
        <v>35.769999999999996</v>
      </c>
      <c r="P3473" t="s">
        <v>8271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hidden="1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324"/>
        <v>1.0205</v>
      </c>
      <c r="O3474">
        <f t="shared" si="325"/>
        <v>88.740000000000009</v>
      </c>
      <c r="P3474" t="s">
        <v>8271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hidden="1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324"/>
        <v>1</v>
      </c>
      <c r="O3475">
        <f t="shared" si="325"/>
        <v>148.48999999999998</v>
      </c>
      <c r="P3475" t="s">
        <v>8271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hidden="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324"/>
        <v>1.01</v>
      </c>
      <c r="O3476">
        <f t="shared" si="325"/>
        <v>51.8</v>
      </c>
      <c r="P3476" t="s">
        <v>8271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hidden="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324"/>
        <v>1.1333333333333333</v>
      </c>
      <c r="O3477">
        <f t="shared" si="325"/>
        <v>20</v>
      </c>
      <c r="P3477" t="s">
        <v>8271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hidden="1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324"/>
        <v>1.04</v>
      </c>
      <c r="O3478">
        <f t="shared" si="325"/>
        <v>52</v>
      </c>
      <c r="P3478" t="s">
        <v>8271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hidden="1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324"/>
        <v>1.1533333333333333</v>
      </c>
      <c r="O3479">
        <f t="shared" si="325"/>
        <v>53.239999999999995</v>
      </c>
      <c r="P3479" t="s">
        <v>8271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hidden="1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324"/>
        <v>1.1285000000000001</v>
      </c>
      <c r="O3480">
        <f t="shared" si="325"/>
        <v>39.6</v>
      </c>
      <c r="P3480" t="s">
        <v>8271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hidden="1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324"/>
        <v>1.2786666666666666</v>
      </c>
      <c r="O3481">
        <f t="shared" si="325"/>
        <v>34.25</v>
      </c>
      <c r="P3481" t="s">
        <v>8271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hidden="1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324"/>
        <v>1.4266666666666667</v>
      </c>
      <c r="O3482">
        <f t="shared" si="325"/>
        <v>164.62</v>
      </c>
      <c r="P3482" t="s">
        <v>8271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hidden="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324"/>
        <v>1.1879999999999999</v>
      </c>
      <c r="O3483">
        <f t="shared" si="325"/>
        <v>125.06</v>
      </c>
      <c r="P3483" t="s">
        <v>8271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hidden="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324"/>
        <v>1.3833333333333333</v>
      </c>
      <c r="O3484">
        <f t="shared" si="325"/>
        <v>51.879999999999995</v>
      </c>
      <c r="P3484" t="s">
        <v>8271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hidden="1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324"/>
        <v>1.599402985074627</v>
      </c>
      <c r="O3485">
        <f t="shared" si="325"/>
        <v>40.29</v>
      </c>
      <c r="P3485" t="s">
        <v>8271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7.6" hidden="1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324"/>
        <v>1.1424000000000001</v>
      </c>
      <c r="O3486">
        <f t="shared" si="325"/>
        <v>64.910000000000011</v>
      </c>
      <c r="P3486" t="s">
        <v>8271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hidden="1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324"/>
        <v>1.0060606060606061</v>
      </c>
      <c r="O3487">
        <f t="shared" si="325"/>
        <v>55.339999999999996</v>
      </c>
      <c r="P3487" t="s">
        <v>8271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hidden="1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324"/>
        <v>1.552</v>
      </c>
      <c r="O3488">
        <f t="shared" si="325"/>
        <v>83.15</v>
      </c>
      <c r="P3488" t="s">
        <v>8271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hidden="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324"/>
        <v>1.2775000000000001</v>
      </c>
      <c r="O3489">
        <f t="shared" si="325"/>
        <v>38.72</v>
      </c>
      <c r="P3489" t="s">
        <v>8271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7.6" hidden="1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324"/>
        <v>1.212</v>
      </c>
      <c r="O3490">
        <f t="shared" si="325"/>
        <v>125.38000000000001</v>
      </c>
      <c r="P3490" t="s">
        <v>8271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hidden="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324"/>
        <v>1.127</v>
      </c>
      <c r="O3491">
        <f t="shared" si="325"/>
        <v>78.27000000000001</v>
      </c>
      <c r="P3491" t="s">
        <v>8271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hidden="1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324"/>
        <v>1.2749999999999999</v>
      </c>
      <c r="O3492">
        <f t="shared" si="325"/>
        <v>47.23</v>
      </c>
      <c r="P3492" t="s">
        <v>8271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hidden="1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324"/>
        <v>1.5820000000000001</v>
      </c>
      <c r="O3493">
        <f t="shared" si="325"/>
        <v>79.099999999999994</v>
      </c>
      <c r="P3493" t="s">
        <v>8271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hidden="1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324"/>
        <v>1.0526894736842105</v>
      </c>
      <c r="O3494">
        <f t="shared" si="325"/>
        <v>114.30000000000001</v>
      </c>
      <c r="P3494" t="s">
        <v>8271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hidden="1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324"/>
        <v>1</v>
      </c>
      <c r="O3495">
        <f t="shared" si="325"/>
        <v>51.73</v>
      </c>
      <c r="P3495" t="s">
        <v>8271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hidden="1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324"/>
        <v>1</v>
      </c>
      <c r="O3496">
        <f t="shared" si="325"/>
        <v>30.770000000000003</v>
      </c>
      <c r="P3496" t="s">
        <v>8271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hidden="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324"/>
        <v>1.0686</v>
      </c>
      <c r="O3497">
        <f t="shared" si="325"/>
        <v>74.210000000000008</v>
      </c>
      <c r="P3497" t="s">
        <v>8271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7.6" hidden="1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324"/>
        <v>1.244</v>
      </c>
      <c r="O3498">
        <f t="shared" si="325"/>
        <v>47.85</v>
      </c>
      <c r="P3498" t="s">
        <v>8271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7.6" hidden="1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324"/>
        <v>1.0870406189555126</v>
      </c>
      <c r="O3499">
        <f t="shared" si="325"/>
        <v>34.409999999999997</v>
      </c>
      <c r="P3499" t="s">
        <v>8271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7.6" hidden="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324"/>
        <v>1.0242424242424242</v>
      </c>
      <c r="O3500">
        <f t="shared" si="325"/>
        <v>40.239999999999995</v>
      </c>
      <c r="P3500" t="s">
        <v>8271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hidden="1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324"/>
        <v>1.0549999999999999</v>
      </c>
      <c r="O3501">
        <f t="shared" si="325"/>
        <v>60.29</v>
      </c>
      <c r="P3501" t="s">
        <v>8271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7.6" hidden="1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324"/>
        <v>1.0629999999999999</v>
      </c>
      <c r="O3502">
        <f t="shared" si="325"/>
        <v>25.310000000000002</v>
      </c>
      <c r="P3502" t="s">
        <v>8271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hidden="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324"/>
        <v>1.0066666666666666</v>
      </c>
      <c r="O3503">
        <f t="shared" si="325"/>
        <v>35.96</v>
      </c>
      <c r="P3503" t="s">
        <v>8271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hidden="1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324"/>
        <v>1.054</v>
      </c>
      <c r="O3504">
        <f t="shared" si="325"/>
        <v>136</v>
      </c>
      <c r="P3504" t="s">
        <v>8271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hidden="1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324"/>
        <v>1.0755999999999999</v>
      </c>
      <c r="O3505">
        <f t="shared" si="325"/>
        <v>70.77000000000001</v>
      </c>
      <c r="P3505" t="s">
        <v>8271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hidden="1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324"/>
        <v>1</v>
      </c>
      <c r="O3506">
        <f t="shared" si="325"/>
        <v>125</v>
      </c>
      <c r="P3506" t="s">
        <v>8271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hidden="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324"/>
        <v>1.0376000000000001</v>
      </c>
      <c r="O3507">
        <f t="shared" si="325"/>
        <v>66.52000000000001</v>
      </c>
      <c r="P3507" t="s">
        <v>8271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hidden="1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324"/>
        <v>1.0149999999999999</v>
      </c>
      <c r="O3508">
        <f t="shared" si="325"/>
        <v>105</v>
      </c>
      <c r="P3508" t="s">
        <v>8271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2" hidden="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324"/>
        <v>1.044</v>
      </c>
      <c r="O3509">
        <f t="shared" si="325"/>
        <v>145</v>
      </c>
      <c r="P3509" t="s">
        <v>8271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hidden="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324"/>
        <v>1.8</v>
      </c>
      <c r="O3510">
        <f t="shared" si="325"/>
        <v>12</v>
      </c>
      <c r="P3510" t="s">
        <v>8271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hidden="1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324"/>
        <v>1.0633333333333332</v>
      </c>
      <c r="O3511">
        <f t="shared" si="325"/>
        <v>96.67</v>
      </c>
      <c r="P3511" t="s">
        <v>8271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7.6" hidden="1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324"/>
        <v>1.0055555555555555</v>
      </c>
      <c r="O3512">
        <f t="shared" si="325"/>
        <v>60.339999999999996</v>
      </c>
      <c r="P3512" t="s">
        <v>8271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hidden="1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324"/>
        <v>1.012</v>
      </c>
      <c r="O3513">
        <f t="shared" si="325"/>
        <v>79.900000000000006</v>
      </c>
      <c r="P3513" t="s">
        <v>8271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hidden="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324"/>
        <v>1</v>
      </c>
      <c r="O3514">
        <f t="shared" si="325"/>
        <v>58.83</v>
      </c>
      <c r="P3514" t="s">
        <v>8271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hidden="1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324"/>
        <v>1.1839285714285714</v>
      </c>
      <c r="O3515">
        <f t="shared" si="325"/>
        <v>75.350000000000009</v>
      </c>
      <c r="P3515" t="s">
        <v>8271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hidden="1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324"/>
        <v>1.1000000000000001</v>
      </c>
      <c r="O3516">
        <f t="shared" si="325"/>
        <v>55</v>
      </c>
      <c r="P3516" t="s">
        <v>8271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hidden="1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324"/>
        <v>1.0266666666666666</v>
      </c>
      <c r="O3517">
        <f t="shared" si="325"/>
        <v>66.960000000000008</v>
      </c>
      <c r="P3517" t="s">
        <v>8271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hidden="1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324"/>
        <v>1</v>
      </c>
      <c r="O3518">
        <f t="shared" si="325"/>
        <v>227.28</v>
      </c>
      <c r="P3518" t="s">
        <v>8271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hidden="1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324"/>
        <v>1</v>
      </c>
      <c r="O3519">
        <f t="shared" si="325"/>
        <v>307.7</v>
      </c>
      <c r="P3519" t="s">
        <v>8271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hidden="1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324"/>
        <v>1.10046</v>
      </c>
      <c r="O3520">
        <f t="shared" si="325"/>
        <v>50.03</v>
      </c>
      <c r="P3520" t="s">
        <v>8271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hidden="1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324"/>
        <v>1.0135000000000001</v>
      </c>
      <c r="O3521">
        <f t="shared" si="325"/>
        <v>72.400000000000006</v>
      </c>
      <c r="P3521" t="s">
        <v>8271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2" hidden="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si="324"/>
        <v>1.0075000000000001</v>
      </c>
      <c r="O3522">
        <f t="shared" si="325"/>
        <v>95.960000000000008</v>
      </c>
      <c r="P3522" t="s">
        <v>8271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7.6" hidden="1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ref="N3523:N3586" si="330">IFERROR((E3523/D3523),0)</f>
        <v>1.6942857142857144</v>
      </c>
      <c r="O3523">
        <f t="shared" ref="O3523:O3586" si="331">IFERROR((ROUNDUP((E3523/L3523),2)),0)</f>
        <v>45.62</v>
      </c>
      <c r="P3523" t="s">
        <v>8271</v>
      </c>
      <c r="Q3523" t="str">
        <f t="shared" ref="Q3523:Q3586" si="332">LEFT(P3523,FIND("/",P3523)-1)</f>
        <v>theater</v>
      </c>
      <c r="R3523" t="str">
        <f t="shared" ref="R3523:R3586" si="333">RIGHT(P3523,LEN(P3523)-FIND("/",P3523))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hidden="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330"/>
        <v>1</v>
      </c>
      <c r="O3524">
        <f t="shared" si="331"/>
        <v>41.03</v>
      </c>
      <c r="P3524" t="s">
        <v>8271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hidden="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330"/>
        <v>1.1365000000000001</v>
      </c>
      <c r="O3525">
        <f t="shared" si="331"/>
        <v>56.83</v>
      </c>
      <c r="P3525" t="s">
        <v>8271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hidden="1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330"/>
        <v>1.0156000000000001</v>
      </c>
      <c r="O3526">
        <f t="shared" si="331"/>
        <v>137.25</v>
      </c>
      <c r="P3526" t="s">
        <v>8271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hidden="1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330"/>
        <v>1.06</v>
      </c>
      <c r="O3527">
        <f t="shared" si="331"/>
        <v>75.72</v>
      </c>
      <c r="P3527" t="s">
        <v>8271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hidden="1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330"/>
        <v>1.02</v>
      </c>
      <c r="O3528">
        <f t="shared" si="331"/>
        <v>99</v>
      </c>
      <c r="P3528" t="s">
        <v>8271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hidden="1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330"/>
        <v>1.1691666666666667</v>
      </c>
      <c r="O3529">
        <f t="shared" si="331"/>
        <v>81.570000000000007</v>
      </c>
      <c r="P3529" t="s">
        <v>8271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hidden="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330"/>
        <v>1.0115151515151515</v>
      </c>
      <c r="O3530">
        <f t="shared" si="331"/>
        <v>45.11</v>
      </c>
      <c r="P3530" t="s">
        <v>8271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hidden="1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330"/>
        <v>1.32</v>
      </c>
      <c r="O3531">
        <f t="shared" si="331"/>
        <v>36.669999999999995</v>
      </c>
      <c r="P3531" t="s">
        <v>8271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hidden="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330"/>
        <v>1</v>
      </c>
      <c r="O3532">
        <f t="shared" si="331"/>
        <v>125</v>
      </c>
      <c r="P3532" t="s">
        <v>8271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idden="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330"/>
        <v>1.28</v>
      </c>
      <c r="O3533">
        <f t="shared" si="331"/>
        <v>49.239999999999995</v>
      </c>
      <c r="P3533" t="s">
        <v>8271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7.6" hidden="1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330"/>
        <v>1.1895833333333334</v>
      </c>
      <c r="O3534">
        <f t="shared" si="331"/>
        <v>42.3</v>
      </c>
      <c r="P3534" t="s">
        <v>8271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.6" hidden="1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330"/>
        <v>1.262</v>
      </c>
      <c r="O3535">
        <f t="shared" si="331"/>
        <v>78.88000000000001</v>
      </c>
      <c r="P3535" t="s">
        <v>8271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2" hidden="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330"/>
        <v>1.5620000000000001</v>
      </c>
      <c r="O3536">
        <f t="shared" si="331"/>
        <v>38.29</v>
      </c>
      <c r="P3536" t="s">
        <v>8271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hidden="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330"/>
        <v>1.0315000000000001</v>
      </c>
      <c r="O3537">
        <f t="shared" si="331"/>
        <v>44.85</v>
      </c>
      <c r="P3537" t="s">
        <v>8271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hidden="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330"/>
        <v>1.5333333333333334</v>
      </c>
      <c r="O3538">
        <f t="shared" si="331"/>
        <v>13.53</v>
      </c>
      <c r="P3538" t="s">
        <v>8271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hidden="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330"/>
        <v>1.8044444444444445</v>
      </c>
      <c r="O3539">
        <f t="shared" si="331"/>
        <v>43.5</v>
      </c>
      <c r="P3539" t="s">
        <v>8271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hidden="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330"/>
        <v>1.2845</v>
      </c>
      <c r="O3540">
        <f t="shared" si="331"/>
        <v>30.96</v>
      </c>
      <c r="P3540" t="s">
        <v>8271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hidden="1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330"/>
        <v>1.1966666666666668</v>
      </c>
      <c r="O3541">
        <f t="shared" si="331"/>
        <v>55.239999999999995</v>
      </c>
      <c r="P3541" t="s">
        <v>8271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hidden="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330"/>
        <v>1.23</v>
      </c>
      <c r="O3542">
        <f t="shared" si="331"/>
        <v>46.129999999999995</v>
      </c>
      <c r="P3542" t="s">
        <v>8271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hidden="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330"/>
        <v>1.05</v>
      </c>
      <c r="O3543">
        <f t="shared" si="331"/>
        <v>39.379999999999995</v>
      </c>
      <c r="P3543" t="s">
        <v>8271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hidden="1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330"/>
        <v>1.0223636363636364</v>
      </c>
      <c r="O3544">
        <f t="shared" si="331"/>
        <v>66.160000000000011</v>
      </c>
      <c r="P3544" t="s">
        <v>8271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hidden="1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330"/>
        <v>1.0466666666666666</v>
      </c>
      <c r="O3545">
        <f t="shared" si="331"/>
        <v>54.14</v>
      </c>
      <c r="P3545" t="s">
        <v>8271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hidden="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330"/>
        <v>1</v>
      </c>
      <c r="O3546">
        <f t="shared" si="331"/>
        <v>104.17</v>
      </c>
      <c r="P3546" t="s">
        <v>8271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hidden="1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330"/>
        <v>1.004</v>
      </c>
      <c r="O3547">
        <f t="shared" si="331"/>
        <v>31.380000000000003</v>
      </c>
      <c r="P3547" t="s">
        <v>8271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hidden="1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330"/>
        <v>1.0227272727272727</v>
      </c>
      <c r="O3548">
        <f t="shared" si="331"/>
        <v>59.22</v>
      </c>
      <c r="P3548" t="s">
        <v>8271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hidden="1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330"/>
        <v>1.1440928571428572</v>
      </c>
      <c r="O3549">
        <f t="shared" si="331"/>
        <v>119.18</v>
      </c>
      <c r="P3549" t="s">
        <v>8271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hidden="1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330"/>
        <v>1.019047619047619</v>
      </c>
      <c r="O3550">
        <f t="shared" si="331"/>
        <v>164.62</v>
      </c>
      <c r="P3550" t="s">
        <v>8271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hidden="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330"/>
        <v>1.02</v>
      </c>
      <c r="O3551">
        <f t="shared" si="331"/>
        <v>24.290000000000003</v>
      </c>
      <c r="P3551" t="s">
        <v>8271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hidden="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330"/>
        <v>1.048</v>
      </c>
      <c r="O3552">
        <f t="shared" si="331"/>
        <v>40.94</v>
      </c>
      <c r="P3552" t="s">
        <v>8271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hidden="1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330"/>
        <v>1.0183333333333333</v>
      </c>
      <c r="O3553">
        <f t="shared" si="331"/>
        <v>61.1</v>
      </c>
      <c r="P3553" t="s">
        <v>8271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hidden="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330"/>
        <v>1</v>
      </c>
      <c r="O3554">
        <f t="shared" si="331"/>
        <v>38.65</v>
      </c>
      <c r="P3554" t="s">
        <v>8271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hidden="1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330"/>
        <v>1.0627272727272727</v>
      </c>
      <c r="O3555">
        <f t="shared" si="331"/>
        <v>56.21</v>
      </c>
      <c r="P3555" t="s">
        <v>8271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hidden="1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330"/>
        <v>1.1342219999999998</v>
      </c>
      <c r="O3556">
        <f t="shared" si="331"/>
        <v>107.01</v>
      </c>
      <c r="P3556" t="s">
        <v>8271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hidden="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330"/>
        <v>1</v>
      </c>
      <c r="O3557">
        <f t="shared" si="331"/>
        <v>171.42999999999998</v>
      </c>
      <c r="P3557" t="s">
        <v>8271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hidden="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330"/>
        <v>1.0045454545454546</v>
      </c>
      <c r="O3558">
        <f t="shared" si="331"/>
        <v>110.5</v>
      </c>
      <c r="P3558" t="s">
        <v>8271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7.6" hidden="1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330"/>
        <v>1.0003599999999999</v>
      </c>
      <c r="O3559">
        <f t="shared" si="331"/>
        <v>179.28</v>
      </c>
      <c r="P3559" t="s">
        <v>8271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hidden="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330"/>
        <v>1.44</v>
      </c>
      <c r="O3560">
        <f t="shared" si="331"/>
        <v>22.91</v>
      </c>
      <c r="P3560" t="s">
        <v>8271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7.6" hidden="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330"/>
        <v>1.0349999999999999</v>
      </c>
      <c r="O3561">
        <f t="shared" si="331"/>
        <v>43.129999999999995</v>
      </c>
      <c r="P3561" t="s">
        <v>8271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hidden="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330"/>
        <v>1.0843750000000001</v>
      </c>
      <c r="O3562">
        <f t="shared" si="331"/>
        <v>46.9</v>
      </c>
      <c r="P3562" t="s">
        <v>8271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5.2" hidden="1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330"/>
        <v>1.024</v>
      </c>
      <c r="O3563">
        <f t="shared" si="331"/>
        <v>47.41</v>
      </c>
      <c r="P3563" t="s">
        <v>8271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hidden="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330"/>
        <v>1.4888888888888889</v>
      </c>
      <c r="O3564">
        <f t="shared" si="331"/>
        <v>15.129999999999999</v>
      </c>
      <c r="P3564" t="s">
        <v>8271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hidden="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330"/>
        <v>1.0549000000000002</v>
      </c>
      <c r="O3565">
        <f t="shared" si="331"/>
        <v>21.1</v>
      </c>
      <c r="P3565" t="s">
        <v>8271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hidden="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330"/>
        <v>1.0049999999999999</v>
      </c>
      <c r="O3566">
        <f t="shared" si="331"/>
        <v>59.12</v>
      </c>
      <c r="P3566" t="s">
        <v>8271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hidden="1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330"/>
        <v>1.3055555555555556</v>
      </c>
      <c r="O3567">
        <f t="shared" si="331"/>
        <v>97.92</v>
      </c>
      <c r="P3567" t="s">
        <v>8271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hidden="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330"/>
        <v>1.0475000000000001</v>
      </c>
      <c r="O3568">
        <f t="shared" si="331"/>
        <v>55.14</v>
      </c>
      <c r="P3568" t="s">
        <v>8271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hidden="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330"/>
        <v>1.0880000000000001</v>
      </c>
      <c r="O3569">
        <f t="shared" si="331"/>
        <v>26.540000000000003</v>
      </c>
      <c r="P3569" t="s">
        <v>8271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hidden="1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330"/>
        <v>1.1100000000000001</v>
      </c>
      <c r="O3570">
        <f t="shared" si="331"/>
        <v>58.43</v>
      </c>
      <c r="P3570" t="s">
        <v>8271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hidden="1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330"/>
        <v>1.0047999999999999</v>
      </c>
      <c r="O3571">
        <f t="shared" si="331"/>
        <v>122.54</v>
      </c>
      <c r="P3571" t="s">
        <v>8271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hidden="1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330"/>
        <v>1.1435</v>
      </c>
      <c r="O3572">
        <f t="shared" si="331"/>
        <v>87.97</v>
      </c>
      <c r="P3572" t="s">
        <v>8271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hidden="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330"/>
        <v>1.2206666666666666</v>
      </c>
      <c r="O3573">
        <f t="shared" si="331"/>
        <v>73.239999999999995</v>
      </c>
      <c r="P3573" t="s">
        <v>8271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hidden="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330"/>
        <v>1</v>
      </c>
      <c r="O3574">
        <f t="shared" si="331"/>
        <v>55.559999999999995</v>
      </c>
      <c r="P3574" t="s">
        <v>8271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2" hidden="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330"/>
        <v>1.028</v>
      </c>
      <c r="O3575">
        <f t="shared" si="331"/>
        <v>39.54</v>
      </c>
      <c r="P3575" t="s">
        <v>8271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hidden="1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330"/>
        <v>1.0612068965517241</v>
      </c>
      <c r="O3576">
        <f t="shared" si="331"/>
        <v>136.78</v>
      </c>
      <c r="P3576" t="s">
        <v>8271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hidden="1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330"/>
        <v>1.0133000000000001</v>
      </c>
      <c r="O3577">
        <f t="shared" si="331"/>
        <v>99.350000000000009</v>
      </c>
      <c r="P3577" t="s">
        <v>8271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hidden="1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330"/>
        <v>1</v>
      </c>
      <c r="O3578">
        <f t="shared" si="331"/>
        <v>20</v>
      </c>
      <c r="P3578" t="s">
        <v>8271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hidden="1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330"/>
        <v>1.3</v>
      </c>
      <c r="O3579">
        <f t="shared" si="331"/>
        <v>28.89</v>
      </c>
      <c r="P3579" t="s">
        <v>8271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hidden="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330"/>
        <v>1.0001333333333333</v>
      </c>
      <c r="O3580">
        <f t="shared" si="331"/>
        <v>40.549999999999997</v>
      </c>
      <c r="P3580" t="s">
        <v>8271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hidden="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330"/>
        <v>1</v>
      </c>
      <c r="O3581">
        <f t="shared" si="331"/>
        <v>35.72</v>
      </c>
      <c r="P3581" t="s">
        <v>8271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hidden="1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330"/>
        <v>1.1388888888888888</v>
      </c>
      <c r="O3582">
        <f t="shared" si="331"/>
        <v>37.97</v>
      </c>
      <c r="P3582" t="s">
        <v>8271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hidden="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330"/>
        <v>1</v>
      </c>
      <c r="O3583">
        <f t="shared" si="331"/>
        <v>33.339999999999996</v>
      </c>
      <c r="P3583" t="s">
        <v>8271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hidden="1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330"/>
        <v>2.87</v>
      </c>
      <c r="O3584">
        <f t="shared" si="331"/>
        <v>58.58</v>
      </c>
      <c r="P3584" t="s">
        <v>8271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hidden="1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330"/>
        <v>1.085</v>
      </c>
      <c r="O3585">
        <f t="shared" si="331"/>
        <v>135.63</v>
      </c>
      <c r="P3585" t="s">
        <v>8271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hidden="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si="330"/>
        <v>1.155</v>
      </c>
      <c r="O3586">
        <f t="shared" si="331"/>
        <v>30.94</v>
      </c>
      <c r="P3586" t="s">
        <v>8271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hidden="1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ref="N3587:N3650" si="336">IFERROR((E3587/D3587),0)</f>
        <v>1.1911764705882353</v>
      </c>
      <c r="O3587">
        <f t="shared" ref="O3587:O3650" si="337">IFERROR((ROUNDUP((E3587/L3587),2)),0)</f>
        <v>176.09</v>
      </c>
      <c r="P3587" t="s">
        <v>8271</v>
      </c>
      <c r="Q3587" t="str">
        <f t="shared" ref="Q3587:Q3650" si="338">LEFT(P3587,FIND("/",P3587)-1)</f>
        <v>theater</v>
      </c>
      <c r="R3587" t="str">
        <f t="shared" ref="R3587:R3650" si="339">RIGHT(P3587,LEN(P3587)-FIND("/",P3587))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idden="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336"/>
        <v>1.0942666666666667</v>
      </c>
      <c r="O3588">
        <f t="shared" si="337"/>
        <v>151.98999999999998</v>
      </c>
      <c r="P3588" t="s">
        <v>8271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hidden="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336"/>
        <v>1.266</v>
      </c>
      <c r="O3589">
        <f t="shared" si="337"/>
        <v>22.610000000000003</v>
      </c>
      <c r="P3589" t="s">
        <v>8271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hidden="1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336"/>
        <v>1.0049999999999999</v>
      </c>
      <c r="O3590">
        <f t="shared" si="337"/>
        <v>18.28</v>
      </c>
      <c r="P3590" t="s">
        <v>8271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hidden="1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336"/>
        <v>1.2749999999999999</v>
      </c>
      <c r="O3591">
        <f t="shared" si="337"/>
        <v>82.26</v>
      </c>
      <c r="P3591" t="s">
        <v>8271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hidden="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336"/>
        <v>1.0005999999999999</v>
      </c>
      <c r="O3592">
        <f t="shared" si="337"/>
        <v>68.540000000000006</v>
      </c>
      <c r="P3592" t="s">
        <v>8271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hidden="1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336"/>
        <v>1.75</v>
      </c>
      <c r="O3593">
        <f t="shared" si="337"/>
        <v>68.06</v>
      </c>
      <c r="P3593" t="s">
        <v>8271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hidden="1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336"/>
        <v>1.2725</v>
      </c>
      <c r="O3594">
        <f t="shared" si="337"/>
        <v>72.72</v>
      </c>
      <c r="P3594" t="s">
        <v>8271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hidden="1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336"/>
        <v>1.1063333333333334</v>
      </c>
      <c r="O3595">
        <f t="shared" si="337"/>
        <v>77.190000000000012</v>
      </c>
      <c r="P3595" t="s">
        <v>8271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hidden="1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336"/>
        <v>1.2593749999999999</v>
      </c>
      <c r="O3596">
        <f t="shared" si="337"/>
        <v>55.98</v>
      </c>
      <c r="P3596" t="s">
        <v>8271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hidden="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336"/>
        <v>1.1850000000000001</v>
      </c>
      <c r="O3597">
        <f t="shared" si="337"/>
        <v>49.699999999999996</v>
      </c>
      <c r="P3597" t="s">
        <v>8271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hidden="1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336"/>
        <v>1.0772727272727274</v>
      </c>
      <c r="O3598">
        <f t="shared" si="337"/>
        <v>79</v>
      </c>
      <c r="P3598" t="s">
        <v>8271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hidden="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336"/>
        <v>1.026</v>
      </c>
      <c r="O3599">
        <f t="shared" si="337"/>
        <v>77.73</v>
      </c>
      <c r="P3599" t="s">
        <v>8271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hidden="1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336"/>
        <v>1.101</v>
      </c>
      <c r="O3600">
        <f t="shared" si="337"/>
        <v>40.78</v>
      </c>
      <c r="P3600" t="s">
        <v>8271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hidden="1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336"/>
        <v>2.02</v>
      </c>
      <c r="O3601">
        <f t="shared" si="337"/>
        <v>59.419999999999995</v>
      </c>
      <c r="P3601" t="s">
        <v>8271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hidden="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336"/>
        <v>1.3</v>
      </c>
      <c r="O3602">
        <f t="shared" si="337"/>
        <v>3.25</v>
      </c>
      <c r="P3602" t="s">
        <v>8271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hidden="1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336"/>
        <v>1.0435000000000001</v>
      </c>
      <c r="O3603">
        <f t="shared" si="337"/>
        <v>39.379999999999995</v>
      </c>
      <c r="P3603" t="s">
        <v>8271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hidden="1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336"/>
        <v>1.0004999999999999</v>
      </c>
      <c r="O3604">
        <f t="shared" si="337"/>
        <v>81.680000000000007</v>
      </c>
      <c r="P3604" t="s">
        <v>8271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hidden="1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336"/>
        <v>1.7066666666666668</v>
      </c>
      <c r="O3605">
        <f t="shared" si="337"/>
        <v>44.919999999999995</v>
      </c>
      <c r="P3605" t="s">
        <v>8271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hidden="1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336"/>
        <v>1.1283333333333334</v>
      </c>
      <c r="O3606">
        <f t="shared" si="337"/>
        <v>49.059999999999995</v>
      </c>
      <c r="P3606" t="s">
        <v>8271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hidden="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336"/>
        <v>1.84</v>
      </c>
      <c r="O3607">
        <f t="shared" si="337"/>
        <v>30.67</v>
      </c>
      <c r="P3607" t="s">
        <v>8271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hidden="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336"/>
        <v>1.3026666666666666</v>
      </c>
      <c r="O3608">
        <f t="shared" si="337"/>
        <v>61.07</v>
      </c>
      <c r="P3608" t="s">
        <v>8271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hidden="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336"/>
        <v>1.0545454545454545</v>
      </c>
      <c r="O3609">
        <f t="shared" si="337"/>
        <v>29</v>
      </c>
      <c r="P3609" t="s">
        <v>8271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hidden="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336"/>
        <v>1</v>
      </c>
      <c r="O3610">
        <f t="shared" si="337"/>
        <v>29.630000000000003</v>
      </c>
      <c r="P3610" t="s">
        <v>8271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hidden="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336"/>
        <v>1.5331632653061225</v>
      </c>
      <c r="O3611">
        <f t="shared" si="337"/>
        <v>143.1</v>
      </c>
      <c r="P3611" t="s">
        <v>8271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hidden="1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336"/>
        <v>1.623</v>
      </c>
      <c r="O3612">
        <f t="shared" si="337"/>
        <v>52.36</v>
      </c>
      <c r="P3612" t="s">
        <v>8271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hidden="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336"/>
        <v>1.36</v>
      </c>
      <c r="O3613">
        <f t="shared" si="337"/>
        <v>66.67</v>
      </c>
      <c r="P3613" t="s">
        <v>8271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hidden="1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336"/>
        <v>1.444</v>
      </c>
      <c r="O3614">
        <f t="shared" si="337"/>
        <v>126.67</v>
      </c>
      <c r="P3614" t="s">
        <v>8271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2" hidden="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336"/>
        <v>1</v>
      </c>
      <c r="O3615">
        <f t="shared" si="337"/>
        <v>62.5</v>
      </c>
      <c r="P3615" t="s">
        <v>8271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hidden="1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336"/>
        <v>1.008</v>
      </c>
      <c r="O3616">
        <f t="shared" si="337"/>
        <v>35.5</v>
      </c>
      <c r="P3616" t="s">
        <v>8271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hidden="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336"/>
        <v>1.0680000000000001</v>
      </c>
      <c r="O3617">
        <f t="shared" si="337"/>
        <v>37.089999999999996</v>
      </c>
      <c r="P3617" t="s">
        <v>8271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hidden="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336"/>
        <v>1.248</v>
      </c>
      <c r="O3618">
        <f t="shared" si="337"/>
        <v>69.34</v>
      </c>
      <c r="P3618" t="s">
        <v>8271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hidden="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336"/>
        <v>1.1891891891891893</v>
      </c>
      <c r="O3619">
        <f t="shared" si="337"/>
        <v>17.260000000000002</v>
      </c>
      <c r="P3619" t="s">
        <v>8271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hidden="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336"/>
        <v>1.01</v>
      </c>
      <c r="O3620">
        <f t="shared" si="337"/>
        <v>36.08</v>
      </c>
      <c r="P3620" t="s">
        <v>8271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hidden="1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336"/>
        <v>1.1299999999999999</v>
      </c>
      <c r="O3621">
        <f t="shared" si="337"/>
        <v>66.48</v>
      </c>
      <c r="P3621" t="s">
        <v>8271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hidden="1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336"/>
        <v>1.0519047619047619</v>
      </c>
      <c r="O3622">
        <f t="shared" si="337"/>
        <v>56.07</v>
      </c>
      <c r="P3622" t="s">
        <v>8271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hidden="1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336"/>
        <v>1.0973333333333333</v>
      </c>
      <c r="O3623">
        <f t="shared" si="337"/>
        <v>47.03</v>
      </c>
      <c r="P3623" t="s">
        <v>8271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hidden="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336"/>
        <v>1.00099</v>
      </c>
      <c r="O3624">
        <f t="shared" si="337"/>
        <v>47.669999999999995</v>
      </c>
      <c r="P3624" t="s">
        <v>8271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hidden="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336"/>
        <v>1.2</v>
      </c>
      <c r="O3625">
        <f t="shared" si="337"/>
        <v>88.240000000000009</v>
      </c>
      <c r="P3625" t="s">
        <v>8271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hidden="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336"/>
        <v>1.0493333333333332</v>
      </c>
      <c r="O3626">
        <f t="shared" si="337"/>
        <v>80.72</v>
      </c>
      <c r="P3626" t="s">
        <v>8271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7.6" hidden="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336"/>
        <v>1.0266666666666666</v>
      </c>
      <c r="O3627">
        <f t="shared" si="337"/>
        <v>39.489999999999995</v>
      </c>
      <c r="P3627" t="s">
        <v>8271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hidden="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336"/>
        <v>1.0182500000000001</v>
      </c>
      <c r="O3628">
        <f t="shared" si="337"/>
        <v>84.86</v>
      </c>
      <c r="P3628" t="s">
        <v>8271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hidden="1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336"/>
        <v>1</v>
      </c>
      <c r="O3629">
        <f t="shared" si="337"/>
        <v>68.97</v>
      </c>
      <c r="P3629" t="s">
        <v>8271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336"/>
        <v>0</v>
      </c>
      <c r="O3630">
        <f t="shared" si="337"/>
        <v>0</v>
      </c>
      <c r="P3630" t="s">
        <v>8305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336"/>
        <v>1.9999999999999999E-6</v>
      </c>
      <c r="O3631">
        <f t="shared" si="337"/>
        <v>1</v>
      </c>
      <c r="P3631" t="s">
        <v>8305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336"/>
        <v>3.3333333333333332E-4</v>
      </c>
      <c r="O3632">
        <f t="shared" si="337"/>
        <v>1</v>
      </c>
      <c r="P3632" t="s">
        <v>8305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336"/>
        <v>0.51023391812865493</v>
      </c>
      <c r="O3633">
        <f t="shared" si="337"/>
        <v>147.88999999999999</v>
      </c>
      <c r="P3633" t="s">
        <v>8305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336"/>
        <v>0.2</v>
      </c>
      <c r="O3634">
        <f t="shared" si="337"/>
        <v>100</v>
      </c>
      <c r="P3634" t="s">
        <v>8305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336"/>
        <v>0.35239999999999999</v>
      </c>
      <c r="O3635">
        <f t="shared" si="337"/>
        <v>56.839999999999996</v>
      </c>
      <c r="P3635" t="s">
        <v>8305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336"/>
        <v>4.2466666666666666E-2</v>
      </c>
      <c r="O3636">
        <f t="shared" si="337"/>
        <v>176.95</v>
      </c>
      <c r="P3636" t="s">
        <v>8305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336"/>
        <v>0.36457142857142855</v>
      </c>
      <c r="O3637">
        <f t="shared" si="337"/>
        <v>127.6</v>
      </c>
      <c r="P3637" t="s">
        <v>8305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336"/>
        <v>0</v>
      </c>
      <c r="O3638">
        <f t="shared" si="337"/>
        <v>0</v>
      </c>
      <c r="P3638" t="s">
        <v>8305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336"/>
        <v>0.30866666666666664</v>
      </c>
      <c r="O3639">
        <f t="shared" si="337"/>
        <v>66.150000000000006</v>
      </c>
      <c r="P3639" t="s">
        <v>8305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336"/>
        <v>6.545454545454546E-2</v>
      </c>
      <c r="O3640">
        <f t="shared" si="337"/>
        <v>108</v>
      </c>
      <c r="P3640" t="s">
        <v>8305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336"/>
        <v>4.0000000000000003E-5</v>
      </c>
      <c r="O3641">
        <f t="shared" si="337"/>
        <v>1</v>
      </c>
      <c r="P3641" t="s">
        <v>8305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336"/>
        <v>5.5E-2</v>
      </c>
      <c r="O3642">
        <f t="shared" si="337"/>
        <v>18.34</v>
      </c>
      <c r="P3642" t="s">
        <v>8305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336"/>
        <v>0</v>
      </c>
      <c r="O3643">
        <f t="shared" si="337"/>
        <v>0</v>
      </c>
      <c r="P3643" t="s">
        <v>8305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336"/>
        <v>2.1428571428571429E-2</v>
      </c>
      <c r="O3644">
        <f t="shared" si="337"/>
        <v>7.5</v>
      </c>
      <c r="P3644" t="s">
        <v>8305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336"/>
        <v>0</v>
      </c>
      <c r="O3645">
        <f t="shared" si="337"/>
        <v>0</v>
      </c>
      <c r="P3645" t="s">
        <v>8305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336"/>
        <v>0.16420000000000001</v>
      </c>
      <c r="O3646">
        <f t="shared" si="337"/>
        <v>68.42</v>
      </c>
      <c r="P3646" t="s">
        <v>8305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336"/>
        <v>1E-3</v>
      </c>
      <c r="O3647">
        <f t="shared" si="337"/>
        <v>1</v>
      </c>
      <c r="P3647" t="s">
        <v>8305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336"/>
        <v>4.8099999999999997E-2</v>
      </c>
      <c r="O3648">
        <f t="shared" si="337"/>
        <v>60.129999999999995</v>
      </c>
      <c r="P3648" t="s">
        <v>8305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336"/>
        <v>0.06</v>
      </c>
      <c r="O3649">
        <f t="shared" si="337"/>
        <v>15</v>
      </c>
      <c r="P3649" t="s">
        <v>8305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hidden="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si="336"/>
        <v>1.003825</v>
      </c>
      <c r="O3650">
        <f t="shared" si="337"/>
        <v>550.04999999999995</v>
      </c>
      <c r="P3650" t="s">
        <v>8271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hidden="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ref="N3651:N3714" si="342">IFERROR((E3651/D3651),0)</f>
        <v>1.04</v>
      </c>
      <c r="O3651">
        <f t="shared" ref="O3651:O3714" si="343">IFERROR((ROUNDUP((E3651/L3651),2)),0)</f>
        <v>97.5</v>
      </c>
      <c r="P3651" t="s">
        <v>8271</v>
      </c>
      <c r="Q3651" t="str">
        <f t="shared" ref="Q3651:Q3714" si="344">LEFT(P3651,FIND("/",P3651)-1)</f>
        <v>theater</v>
      </c>
      <c r="R3651" t="str">
        <f t="shared" ref="R3651:R3714" si="345">RIGHT(P3651,LEN(P3651)-FIND("/",P3651))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hidden="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342"/>
        <v>1</v>
      </c>
      <c r="O3652">
        <f t="shared" si="343"/>
        <v>29.42</v>
      </c>
      <c r="P3652" t="s">
        <v>8271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hidden="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342"/>
        <v>1.04</v>
      </c>
      <c r="O3653">
        <f t="shared" si="343"/>
        <v>57.78</v>
      </c>
      <c r="P3653" t="s">
        <v>8271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hidden="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342"/>
        <v>2.5066666666666668</v>
      </c>
      <c r="O3654">
        <f t="shared" si="343"/>
        <v>44.239999999999995</v>
      </c>
      <c r="P3654" t="s">
        <v>8271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hidden="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342"/>
        <v>1.0049999999999999</v>
      </c>
      <c r="O3655">
        <f t="shared" si="343"/>
        <v>60.91</v>
      </c>
      <c r="P3655" t="s">
        <v>8271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7.6" hidden="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342"/>
        <v>1.744</v>
      </c>
      <c r="O3656">
        <f t="shared" si="343"/>
        <v>68.850000000000009</v>
      </c>
      <c r="P3656" t="s">
        <v>8271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7.6" hidden="1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342"/>
        <v>1.1626000000000001</v>
      </c>
      <c r="O3657">
        <f t="shared" si="343"/>
        <v>73.59</v>
      </c>
      <c r="P3657" t="s">
        <v>8271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hidden="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342"/>
        <v>1.0582</v>
      </c>
      <c r="O3658">
        <f t="shared" si="343"/>
        <v>115.03</v>
      </c>
      <c r="P3658" t="s">
        <v>8271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hidden="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342"/>
        <v>1.1074999999999999</v>
      </c>
      <c r="O3659">
        <f t="shared" si="343"/>
        <v>110.75</v>
      </c>
      <c r="P3659" t="s">
        <v>8271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hidden="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342"/>
        <v>1.0066666666666666</v>
      </c>
      <c r="O3660">
        <f t="shared" si="343"/>
        <v>75.5</v>
      </c>
      <c r="P3660" t="s">
        <v>8271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hidden="1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342"/>
        <v>1.0203333333333333</v>
      </c>
      <c r="O3661">
        <f t="shared" si="343"/>
        <v>235.47</v>
      </c>
      <c r="P3661" t="s">
        <v>8271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hidden="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342"/>
        <v>1</v>
      </c>
      <c r="O3662">
        <f t="shared" si="343"/>
        <v>11.37</v>
      </c>
      <c r="P3662" t="s">
        <v>8271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hidden="1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342"/>
        <v>1.1100000000000001</v>
      </c>
      <c r="O3663">
        <f t="shared" si="343"/>
        <v>92.5</v>
      </c>
      <c r="P3663" t="s">
        <v>8271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7.6" hidden="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342"/>
        <v>1.0142500000000001</v>
      </c>
      <c r="O3664">
        <f t="shared" si="343"/>
        <v>202.85</v>
      </c>
      <c r="P3664" t="s">
        <v>8271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hidden="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342"/>
        <v>1.04</v>
      </c>
      <c r="O3665">
        <f t="shared" si="343"/>
        <v>26</v>
      </c>
      <c r="P3665" t="s">
        <v>8271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hidden="1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342"/>
        <v>1.09375</v>
      </c>
      <c r="O3666">
        <f t="shared" si="343"/>
        <v>46.059999999999995</v>
      </c>
      <c r="P3666" t="s">
        <v>8271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hidden="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342"/>
        <v>1.1516129032258065</v>
      </c>
      <c r="O3667">
        <f t="shared" si="343"/>
        <v>51</v>
      </c>
      <c r="P3667" t="s">
        <v>8271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8.8" hidden="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342"/>
        <v>1</v>
      </c>
      <c r="O3668">
        <f t="shared" si="343"/>
        <v>31.580000000000002</v>
      </c>
      <c r="P3668" t="s">
        <v>8271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hidden="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342"/>
        <v>1.0317033333333334</v>
      </c>
      <c r="O3669">
        <f t="shared" si="343"/>
        <v>53.37</v>
      </c>
      <c r="P3669" t="s">
        <v>8271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hidden="1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342"/>
        <v>1.0349999999999999</v>
      </c>
      <c r="O3670">
        <f t="shared" si="343"/>
        <v>36.97</v>
      </c>
      <c r="P3670" t="s">
        <v>8271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hidden="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342"/>
        <v>1.3819999999999999</v>
      </c>
      <c r="O3671">
        <f t="shared" si="343"/>
        <v>81.300000000000011</v>
      </c>
      <c r="P3671" t="s">
        <v>8271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hidden="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342"/>
        <v>1.0954545454545455</v>
      </c>
      <c r="O3672">
        <f t="shared" si="343"/>
        <v>20.09</v>
      </c>
      <c r="P3672" t="s">
        <v>8271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hidden="1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342"/>
        <v>1.0085714285714287</v>
      </c>
      <c r="O3673">
        <f t="shared" si="343"/>
        <v>88.25</v>
      </c>
      <c r="P3673" t="s">
        <v>8271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7.6" hidden="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342"/>
        <v>1.0153333333333334</v>
      </c>
      <c r="O3674">
        <f t="shared" si="343"/>
        <v>53.44</v>
      </c>
      <c r="P3674" t="s">
        <v>8271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hidden="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342"/>
        <v>1.13625</v>
      </c>
      <c r="O3675">
        <f t="shared" si="343"/>
        <v>39.869999999999997</v>
      </c>
      <c r="P3675" t="s">
        <v>8271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hidden="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342"/>
        <v>1</v>
      </c>
      <c r="O3676">
        <f t="shared" si="343"/>
        <v>145.16999999999999</v>
      </c>
      <c r="P3676" t="s">
        <v>8271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hidden="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342"/>
        <v>1.4</v>
      </c>
      <c r="O3677">
        <f t="shared" si="343"/>
        <v>23.34</v>
      </c>
      <c r="P3677" t="s">
        <v>8271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hidden="1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342"/>
        <v>1.2875000000000001</v>
      </c>
      <c r="O3678">
        <f t="shared" si="343"/>
        <v>64.38000000000001</v>
      </c>
      <c r="P3678" t="s">
        <v>8271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hidden="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342"/>
        <v>1.0290416666666666</v>
      </c>
      <c r="O3679">
        <f t="shared" si="343"/>
        <v>62.059999999999995</v>
      </c>
      <c r="P3679" t="s">
        <v>8271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2" hidden="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342"/>
        <v>1.0249999999999999</v>
      </c>
      <c r="O3680">
        <f t="shared" si="343"/>
        <v>66.13000000000001</v>
      </c>
      <c r="P3680" t="s">
        <v>8271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hidden="1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342"/>
        <v>1.101</v>
      </c>
      <c r="O3681">
        <f t="shared" si="343"/>
        <v>73.400000000000006</v>
      </c>
      <c r="P3681" t="s">
        <v>8271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hidden="1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342"/>
        <v>1.1276666666666666</v>
      </c>
      <c r="O3682">
        <f t="shared" si="343"/>
        <v>99.5</v>
      </c>
      <c r="P3682" t="s">
        <v>8271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hidden="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342"/>
        <v>1.119</v>
      </c>
      <c r="O3683">
        <f t="shared" si="343"/>
        <v>62.169999999999995</v>
      </c>
      <c r="P3683" t="s">
        <v>8271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hidden="1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342"/>
        <v>1.3919999999999999</v>
      </c>
      <c r="O3684">
        <f t="shared" si="343"/>
        <v>62.33</v>
      </c>
      <c r="P3684" t="s">
        <v>8271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hidden="1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342"/>
        <v>1.1085714285714285</v>
      </c>
      <c r="O3685">
        <f t="shared" si="343"/>
        <v>58.79</v>
      </c>
      <c r="P3685" t="s">
        <v>8271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hidden="1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342"/>
        <v>1.3906666666666667</v>
      </c>
      <c r="O3686">
        <f t="shared" si="343"/>
        <v>45.35</v>
      </c>
      <c r="P3686" t="s">
        <v>8271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hidden="1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342"/>
        <v>1.0569999999999999</v>
      </c>
      <c r="O3687">
        <f t="shared" si="343"/>
        <v>41.949999999999996</v>
      </c>
      <c r="P3687" t="s">
        <v>8271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hidden="1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342"/>
        <v>1.0142857142857142</v>
      </c>
      <c r="O3688">
        <f t="shared" si="343"/>
        <v>59.169999999999995</v>
      </c>
      <c r="P3688" t="s">
        <v>8271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hidden="1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342"/>
        <v>1.0024500000000001</v>
      </c>
      <c r="O3689">
        <f t="shared" si="343"/>
        <v>200.49</v>
      </c>
      <c r="P3689" t="s">
        <v>8271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hidden="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342"/>
        <v>1.0916666666666666</v>
      </c>
      <c r="O3690">
        <f t="shared" si="343"/>
        <v>83.98</v>
      </c>
      <c r="P3690" t="s">
        <v>8271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hidden="1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342"/>
        <v>1.1833333333333333</v>
      </c>
      <c r="O3691">
        <f t="shared" si="343"/>
        <v>57.26</v>
      </c>
      <c r="P3691" t="s">
        <v>8271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hidden="1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342"/>
        <v>1.2</v>
      </c>
      <c r="O3692">
        <f t="shared" si="343"/>
        <v>58.07</v>
      </c>
      <c r="P3692" t="s">
        <v>8271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hidden="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342"/>
        <v>1.2796000000000001</v>
      </c>
      <c r="O3693">
        <f t="shared" si="343"/>
        <v>186.81</v>
      </c>
      <c r="P3693" t="s">
        <v>8271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hidden="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342"/>
        <v>1.26</v>
      </c>
      <c r="O3694">
        <f t="shared" si="343"/>
        <v>74.12</v>
      </c>
      <c r="P3694" t="s">
        <v>8271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hidden="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342"/>
        <v>1.2912912912912913</v>
      </c>
      <c r="O3695">
        <f t="shared" si="343"/>
        <v>30.720000000000002</v>
      </c>
      <c r="P3695" t="s">
        <v>8271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7.6" hidden="1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342"/>
        <v>1.0742857142857143</v>
      </c>
      <c r="O3696">
        <f t="shared" si="343"/>
        <v>62.669999999999995</v>
      </c>
      <c r="P3696" t="s">
        <v>8271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hidden="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342"/>
        <v>1.00125</v>
      </c>
      <c r="O3697">
        <f t="shared" si="343"/>
        <v>121.37</v>
      </c>
      <c r="P3697" t="s">
        <v>8271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hidden="1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342"/>
        <v>1.55</v>
      </c>
      <c r="O3698">
        <f t="shared" si="343"/>
        <v>39.75</v>
      </c>
      <c r="P3698" t="s">
        <v>8271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hidden="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342"/>
        <v>1.08</v>
      </c>
      <c r="O3699">
        <f t="shared" si="343"/>
        <v>72</v>
      </c>
      <c r="P3699" t="s">
        <v>8271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2" hidden="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342"/>
        <v>1.1052</v>
      </c>
      <c r="O3700">
        <f t="shared" si="343"/>
        <v>40.64</v>
      </c>
      <c r="P3700" t="s">
        <v>8271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hidden="1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342"/>
        <v>1.008</v>
      </c>
      <c r="O3701">
        <f t="shared" si="343"/>
        <v>63</v>
      </c>
      <c r="P3701" t="s">
        <v>8271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hidden="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342"/>
        <v>1.212</v>
      </c>
      <c r="O3702">
        <f t="shared" si="343"/>
        <v>33.669999999999995</v>
      </c>
      <c r="P3702" t="s">
        <v>8271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hidden="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342"/>
        <v>1.0033333333333334</v>
      </c>
      <c r="O3703">
        <f t="shared" si="343"/>
        <v>38.589999999999996</v>
      </c>
      <c r="P3703" t="s">
        <v>8271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7.6" hidden="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342"/>
        <v>1.0916666666666666</v>
      </c>
      <c r="O3704">
        <f t="shared" si="343"/>
        <v>155.95999999999998</v>
      </c>
      <c r="P3704" t="s">
        <v>8271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hidden="1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342"/>
        <v>1.2342857142857142</v>
      </c>
      <c r="O3705">
        <f t="shared" si="343"/>
        <v>43.2</v>
      </c>
      <c r="P3705" t="s">
        <v>8271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hidden="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342"/>
        <v>1.3633666666666666</v>
      </c>
      <c r="O3706">
        <f t="shared" si="343"/>
        <v>15.15</v>
      </c>
      <c r="P3706" t="s">
        <v>8271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hidden="1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342"/>
        <v>1.0346657233816767</v>
      </c>
      <c r="O3707">
        <f t="shared" si="343"/>
        <v>83.58</v>
      </c>
      <c r="P3707" t="s">
        <v>8271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hidden="1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342"/>
        <v>1.2133333333333334</v>
      </c>
      <c r="O3708">
        <f t="shared" si="343"/>
        <v>140</v>
      </c>
      <c r="P3708" t="s">
        <v>8271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hidden="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342"/>
        <v>1.86</v>
      </c>
      <c r="O3709">
        <f t="shared" si="343"/>
        <v>80.87</v>
      </c>
      <c r="P3709" t="s">
        <v>8271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7.6" hidden="1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342"/>
        <v>3</v>
      </c>
      <c r="O3710">
        <f t="shared" si="343"/>
        <v>53.85</v>
      </c>
      <c r="P3710" t="s">
        <v>8271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hidden="1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342"/>
        <v>1.0825</v>
      </c>
      <c r="O3711">
        <f t="shared" si="343"/>
        <v>30.930000000000003</v>
      </c>
      <c r="P3711" t="s">
        <v>8271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hidden="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342"/>
        <v>1.4115384615384616</v>
      </c>
      <c r="O3712">
        <f t="shared" si="343"/>
        <v>67.97</v>
      </c>
      <c r="P3712" t="s">
        <v>8271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hidden="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342"/>
        <v>1.1399999999999999</v>
      </c>
      <c r="O3713">
        <f t="shared" si="343"/>
        <v>27.150000000000002</v>
      </c>
      <c r="P3713" t="s">
        <v>8271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7.6" hidden="1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si="342"/>
        <v>1.5373333333333334</v>
      </c>
      <c r="O3714">
        <f t="shared" si="343"/>
        <v>110.87</v>
      </c>
      <c r="P3714" t="s">
        <v>8271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hidden="1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ref="N3715:N3778" si="348">IFERROR((E3715/D3715),0)</f>
        <v>1.0149999999999999</v>
      </c>
      <c r="O3715">
        <f t="shared" ref="O3715:O3778" si="349">IFERROR((ROUNDUP((E3715/L3715),2)),0)</f>
        <v>106.85000000000001</v>
      </c>
      <c r="P3715" t="s">
        <v>8271</v>
      </c>
      <c r="Q3715" t="str">
        <f t="shared" ref="Q3715:Q3778" si="350">LEFT(P3715,FIND("/",P3715)-1)</f>
        <v>theater</v>
      </c>
      <c r="R3715" t="str">
        <f t="shared" ref="R3715:R3778" si="351">RIGHT(P3715,LEN(P3715)-FIND("/",P3715))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hidden="1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348"/>
        <v>1.0235000000000001</v>
      </c>
      <c r="O3716">
        <f t="shared" si="349"/>
        <v>105.52000000000001</v>
      </c>
      <c r="P3716" t="s">
        <v>8271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hidden="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348"/>
        <v>1.0257142857142858</v>
      </c>
      <c r="O3717">
        <f t="shared" si="349"/>
        <v>132.97</v>
      </c>
      <c r="P3717" t="s">
        <v>8271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hidden="1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348"/>
        <v>1.5575000000000001</v>
      </c>
      <c r="O3718">
        <f t="shared" si="349"/>
        <v>51.919999999999995</v>
      </c>
      <c r="P3718" t="s">
        <v>8271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hidden="1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348"/>
        <v>1.0075000000000001</v>
      </c>
      <c r="O3719">
        <f t="shared" si="349"/>
        <v>310</v>
      </c>
      <c r="P3719" t="s">
        <v>8271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hidden="1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348"/>
        <v>2.3940000000000001</v>
      </c>
      <c r="O3720">
        <f t="shared" si="349"/>
        <v>26.03</v>
      </c>
      <c r="P3720" t="s">
        <v>8271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hidden="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348"/>
        <v>2.1</v>
      </c>
      <c r="O3721">
        <f t="shared" si="349"/>
        <v>105</v>
      </c>
      <c r="P3721" t="s">
        <v>8271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hidden="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348"/>
        <v>1.0451515151515152</v>
      </c>
      <c r="O3722">
        <f t="shared" si="349"/>
        <v>86.23</v>
      </c>
      <c r="P3722" t="s">
        <v>8271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7.6" hidden="1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348"/>
        <v>1.008</v>
      </c>
      <c r="O3723">
        <f t="shared" si="349"/>
        <v>114.55000000000001</v>
      </c>
      <c r="P3723" t="s">
        <v>8271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hidden="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348"/>
        <v>1.1120000000000001</v>
      </c>
      <c r="O3724">
        <f t="shared" si="349"/>
        <v>47.66</v>
      </c>
      <c r="P3724" t="s">
        <v>8271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hidden="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348"/>
        <v>1.0204444444444445</v>
      </c>
      <c r="O3725">
        <f t="shared" si="349"/>
        <v>72.89</v>
      </c>
      <c r="P3725" t="s">
        <v>8271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hidden="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348"/>
        <v>1.0254767441860466</v>
      </c>
      <c r="O3726">
        <f t="shared" si="349"/>
        <v>49.55</v>
      </c>
      <c r="P3726" t="s">
        <v>8271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hidden="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348"/>
        <v>1.27</v>
      </c>
      <c r="O3727">
        <f t="shared" si="349"/>
        <v>25.4</v>
      </c>
      <c r="P3727" t="s">
        <v>8271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hidden="1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348"/>
        <v>3.3870588235294119</v>
      </c>
      <c r="O3728">
        <f t="shared" si="349"/>
        <v>62.589999999999996</v>
      </c>
      <c r="P3728" t="s">
        <v>8271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hidden="1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348"/>
        <v>1.0075000000000001</v>
      </c>
      <c r="O3729">
        <f t="shared" si="349"/>
        <v>61.07</v>
      </c>
      <c r="P3729" t="s">
        <v>8271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348"/>
        <v>9.3100000000000002E-2</v>
      </c>
      <c r="O3730">
        <f t="shared" si="349"/>
        <v>60.07</v>
      </c>
      <c r="P3730" t="s">
        <v>8271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348"/>
        <v>7.2400000000000006E-2</v>
      </c>
      <c r="O3731">
        <f t="shared" si="349"/>
        <v>72.400000000000006</v>
      </c>
      <c r="P3731" t="s">
        <v>8271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348"/>
        <v>0.1</v>
      </c>
      <c r="O3732">
        <f t="shared" si="349"/>
        <v>100</v>
      </c>
      <c r="P3732" t="s">
        <v>8271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348"/>
        <v>0.11272727272727273</v>
      </c>
      <c r="O3733">
        <f t="shared" si="349"/>
        <v>51.669999999999995</v>
      </c>
      <c r="P3733" t="s">
        <v>8271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348"/>
        <v>0.15411764705882353</v>
      </c>
      <c r="O3734">
        <f t="shared" si="349"/>
        <v>32.75</v>
      </c>
      <c r="P3734" t="s">
        <v>8271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348"/>
        <v>0</v>
      </c>
      <c r="O3735">
        <f t="shared" si="349"/>
        <v>0</v>
      </c>
      <c r="P3735" t="s">
        <v>8271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348"/>
        <v>0.28466666666666668</v>
      </c>
      <c r="O3736">
        <f t="shared" si="349"/>
        <v>61</v>
      </c>
      <c r="P3736" t="s">
        <v>8271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348"/>
        <v>0.13333333333333333</v>
      </c>
      <c r="O3737">
        <f t="shared" si="349"/>
        <v>10</v>
      </c>
      <c r="P3737" t="s">
        <v>8271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348"/>
        <v>6.6666666666666671E-3</v>
      </c>
      <c r="O3738">
        <f t="shared" si="349"/>
        <v>10</v>
      </c>
      <c r="P3738" t="s">
        <v>8271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348"/>
        <v>0.21428571428571427</v>
      </c>
      <c r="O3739">
        <f t="shared" si="349"/>
        <v>37.5</v>
      </c>
      <c r="P3739" t="s">
        <v>8271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348"/>
        <v>0.18</v>
      </c>
      <c r="O3740">
        <f t="shared" si="349"/>
        <v>45</v>
      </c>
      <c r="P3740" t="s">
        <v>8271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348"/>
        <v>0.20125000000000001</v>
      </c>
      <c r="O3741">
        <f t="shared" si="349"/>
        <v>100.63000000000001</v>
      </c>
      <c r="P3741" t="s">
        <v>8271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348"/>
        <v>0.17899999999999999</v>
      </c>
      <c r="O3742">
        <f t="shared" si="349"/>
        <v>25.580000000000002</v>
      </c>
      <c r="P3742" t="s">
        <v>8271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348"/>
        <v>0</v>
      </c>
      <c r="O3743">
        <f t="shared" si="349"/>
        <v>0</v>
      </c>
      <c r="P3743" t="s">
        <v>8271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348"/>
        <v>0.02</v>
      </c>
      <c r="O3744">
        <f t="shared" si="349"/>
        <v>25</v>
      </c>
      <c r="P3744" t="s">
        <v>8271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348"/>
        <v>0</v>
      </c>
      <c r="O3745">
        <f t="shared" si="349"/>
        <v>0</v>
      </c>
      <c r="P3745" t="s">
        <v>8271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348"/>
        <v>0</v>
      </c>
      <c r="O3746">
        <f t="shared" si="349"/>
        <v>0</v>
      </c>
      <c r="P3746" t="s">
        <v>8271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348"/>
        <v>0.1</v>
      </c>
      <c r="O3747">
        <f t="shared" si="349"/>
        <v>10</v>
      </c>
      <c r="P3747" t="s">
        <v>8271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348"/>
        <v>2.3764705882352941E-2</v>
      </c>
      <c r="O3748">
        <f t="shared" si="349"/>
        <v>202</v>
      </c>
      <c r="P3748" t="s">
        <v>8271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348"/>
        <v>0.01</v>
      </c>
      <c r="O3749">
        <f t="shared" si="349"/>
        <v>25</v>
      </c>
      <c r="P3749" t="s">
        <v>8271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hidden="1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348"/>
        <v>1.0351999999999999</v>
      </c>
      <c r="O3750">
        <f t="shared" si="349"/>
        <v>99.54</v>
      </c>
      <c r="P3750" t="s">
        <v>8305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hidden="1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348"/>
        <v>1.05</v>
      </c>
      <c r="O3751">
        <f t="shared" si="349"/>
        <v>75</v>
      </c>
      <c r="P3751" t="s">
        <v>8305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hidden="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348"/>
        <v>1.0044999999999999</v>
      </c>
      <c r="O3752">
        <f t="shared" si="349"/>
        <v>215.25</v>
      </c>
      <c r="P3752" t="s">
        <v>8305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hidden="1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348"/>
        <v>1.3260000000000001</v>
      </c>
      <c r="O3753">
        <f t="shared" si="349"/>
        <v>120.55000000000001</v>
      </c>
      <c r="P3753" t="s">
        <v>8305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hidden="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348"/>
        <v>1.1299999999999999</v>
      </c>
      <c r="O3754">
        <f t="shared" si="349"/>
        <v>37.669999999999995</v>
      </c>
      <c r="P3754" t="s">
        <v>8305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hidden="1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348"/>
        <v>1.0334000000000001</v>
      </c>
      <c r="O3755">
        <f t="shared" si="349"/>
        <v>172.23999999999998</v>
      </c>
      <c r="P3755" t="s">
        <v>8305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hidden="1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348"/>
        <v>1.2</v>
      </c>
      <c r="O3756">
        <f t="shared" si="349"/>
        <v>111.12</v>
      </c>
      <c r="P3756" t="s">
        <v>8305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hidden="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348"/>
        <v>1.2963636363636364</v>
      </c>
      <c r="O3757">
        <f t="shared" si="349"/>
        <v>25.470000000000002</v>
      </c>
      <c r="P3757" t="s">
        <v>8305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hidden="1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348"/>
        <v>1.0111111111111111</v>
      </c>
      <c r="O3758">
        <f t="shared" si="349"/>
        <v>267.64999999999998</v>
      </c>
      <c r="P3758" t="s">
        <v>8305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hidden="1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348"/>
        <v>1.0851428571428572</v>
      </c>
      <c r="O3759">
        <f t="shared" si="349"/>
        <v>75.959999999999994</v>
      </c>
      <c r="P3759" t="s">
        <v>8305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hidden="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348"/>
        <v>1.0233333333333334</v>
      </c>
      <c r="O3760">
        <f t="shared" si="349"/>
        <v>59.04</v>
      </c>
      <c r="P3760" t="s">
        <v>8305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hidden="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348"/>
        <v>1.1024425000000002</v>
      </c>
      <c r="O3761">
        <f t="shared" si="349"/>
        <v>50.12</v>
      </c>
      <c r="P3761" t="s">
        <v>8305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hidden="1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348"/>
        <v>1.010154</v>
      </c>
      <c r="O3762">
        <f t="shared" si="349"/>
        <v>55.51</v>
      </c>
      <c r="P3762" t="s">
        <v>8305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7.6" hidden="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348"/>
        <v>1</v>
      </c>
      <c r="O3763">
        <f t="shared" si="349"/>
        <v>166.67</v>
      </c>
      <c r="P3763" t="s">
        <v>8305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hidden="1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348"/>
        <v>1.0624</v>
      </c>
      <c r="O3764">
        <f t="shared" si="349"/>
        <v>47.43</v>
      </c>
      <c r="P3764" t="s">
        <v>8305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hidden="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348"/>
        <v>1</v>
      </c>
      <c r="O3765">
        <f t="shared" si="349"/>
        <v>64.940000000000012</v>
      </c>
      <c r="P3765" t="s">
        <v>8305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hidden="1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348"/>
        <v>1</v>
      </c>
      <c r="O3766">
        <f t="shared" si="349"/>
        <v>55.559999999999995</v>
      </c>
      <c r="P3766" t="s">
        <v>8305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hidden="1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348"/>
        <v>1.1345714285714286</v>
      </c>
      <c r="O3767">
        <f t="shared" si="349"/>
        <v>74.23</v>
      </c>
      <c r="P3767" t="s">
        <v>8305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2" hidden="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348"/>
        <v>1.0265010000000001</v>
      </c>
      <c r="O3768">
        <f t="shared" si="349"/>
        <v>106.93</v>
      </c>
      <c r="P3768" t="s">
        <v>8305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hidden="1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348"/>
        <v>1.1675</v>
      </c>
      <c r="O3769">
        <f t="shared" si="349"/>
        <v>41.699999999999996</v>
      </c>
      <c r="P3769" t="s">
        <v>8305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hidden="1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348"/>
        <v>1.0765274999999999</v>
      </c>
      <c r="O3770">
        <f t="shared" si="349"/>
        <v>74.25</v>
      </c>
      <c r="P3770" t="s">
        <v>8305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hidden="1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348"/>
        <v>1</v>
      </c>
      <c r="O3771">
        <f t="shared" si="349"/>
        <v>73.34</v>
      </c>
      <c r="P3771" t="s">
        <v>8305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hidden="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348"/>
        <v>1</v>
      </c>
      <c r="O3772">
        <f t="shared" si="349"/>
        <v>100</v>
      </c>
      <c r="P3772" t="s">
        <v>8305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hidden="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348"/>
        <v>1.46</v>
      </c>
      <c r="O3773">
        <f t="shared" si="349"/>
        <v>38.43</v>
      </c>
      <c r="P3773" t="s">
        <v>8305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hidden="1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348"/>
        <v>1.1020000000000001</v>
      </c>
      <c r="O3774">
        <f t="shared" si="349"/>
        <v>166.97</v>
      </c>
      <c r="P3774" t="s">
        <v>8305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hidden="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348"/>
        <v>1.0820000000000001</v>
      </c>
      <c r="O3775">
        <f t="shared" si="349"/>
        <v>94.92</v>
      </c>
      <c r="P3775" t="s">
        <v>8305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7.6" hidden="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348"/>
        <v>1</v>
      </c>
      <c r="O3776">
        <f t="shared" si="349"/>
        <v>100</v>
      </c>
      <c r="P3776" t="s">
        <v>8305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hidden="1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348"/>
        <v>1.0024999999999999</v>
      </c>
      <c r="O3777">
        <f t="shared" si="349"/>
        <v>143.22</v>
      </c>
      <c r="P3777" t="s">
        <v>8305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hidden="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si="348"/>
        <v>1.0671250000000001</v>
      </c>
      <c r="O3778">
        <f t="shared" si="349"/>
        <v>90.820000000000007</v>
      </c>
      <c r="P3778" t="s">
        <v>8305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hidden="1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ref="N3779:N3842" si="354">IFERROR((E3779/D3779),0)</f>
        <v>1.4319999999999999</v>
      </c>
      <c r="O3779">
        <f t="shared" ref="O3779:O3842" si="355">IFERROR((ROUNDUP((E3779/L3779),2)),0)</f>
        <v>48.55</v>
      </c>
      <c r="P3779" t="s">
        <v>8305</v>
      </c>
      <c r="Q3779" t="str">
        <f t="shared" ref="Q3779:Q3842" si="356">LEFT(P3779,FIND("/",P3779)-1)</f>
        <v>theater</v>
      </c>
      <c r="R3779" t="str">
        <f t="shared" ref="R3779:R3842" si="357">RIGHT(P3779,LEN(P3779)-FIND("/",P3779))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hidden="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354"/>
        <v>1.0504166666666668</v>
      </c>
      <c r="O3780">
        <f t="shared" si="355"/>
        <v>70.03</v>
      </c>
      <c r="P3780" t="s">
        <v>8305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hidden="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354"/>
        <v>1.0398000000000001</v>
      </c>
      <c r="O3781">
        <f t="shared" si="355"/>
        <v>135.63</v>
      </c>
      <c r="P3781" t="s">
        <v>8305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hidden="1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354"/>
        <v>1.2</v>
      </c>
      <c r="O3782">
        <f t="shared" si="355"/>
        <v>100</v>
      </c>
      <c r="P3782" t="s">
        <v>8305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7.6" hidden="1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354"/>
        <v>1.0966666666666667</v>
      </c>
      <c r="O3783">
        <f t="shared" si="355"/>
        <v>94.910000000000011</v>
      </c>
      <c r="P3783" t="s">
        <v>8305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hidden="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354"/>
        <v>1.0175000000000001</v>
      </c>
      <c r="O3784">
        <f t="shared" si="355"/>
        <v>75.38000000000001</v>
      </c>
      <c r="P3784" t="s">
        <v>8305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hidden="1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354"/>
        <v>1.2891666666666666</v>
      </c>
      <c r="O3785">
        <f t="shared" si="355"/>
        <v>64.460000000000008</v>
      </c>
      <c r="P3785" t="s">
        <v>8305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hidden="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354"/>
        <v>1.1499999999999999</v>
      </c>
      <c r="O3786">
        <f t="shared" si="355"/>
        <v>115</v>
      </c>
      <c r="P3786" t="s">
        <v>8305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hidden="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354"/>
        <v>1.5075000000000001</v>
      </c>
      <c r="O3787">
        <f t="shared" si="355"/>
        <v>100.5</v>
      </c>
      <c r="P3787" t="s">
        <v>8305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hidden="1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354"/>
        <v>1.1096666666666666</v>
      </c>
      <c r="O3788">
        <f t="shared" si="355"/>
        <v>93.78</v>
      </c>
      <c r="P3788" t="s">
        <v>8305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hidden="1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354"/>
        <v>1.0028571428571429</v>
      </c>
      <c r="O3789">
        <f t="shared" si="355"/>
        <v>35.1</v>
      </c>
      <c r="P3789" t="s">
        <v>8305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354"/>
        <v>6.6666666666666671E-3</v>
      </c>
      <c r="O3790">
        <f t="shared" si="355"/>
        <v>500</v>
      </c>
      <c r="P3790" t="s">
        <v>8305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354"/>
        <v>3.267605633802817E-2</v>
      </c>
      <c r="O3791">
        <f t="shared" si="355"/>
        <v>29</v>
      </c>
      <c r="P3791" t="s">
        <v>8305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354"/>
        <v>0</v>
      </c>
      <c r="O3792">
        <f t="shared" si="355"/>
        <v>0</v>
      </c>
      <c r="P3792" t="s">
        <v>8305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354"/>
        <v>0</v>
      </c>
      <c r="O3793">
        <f t="shared" si="355"/>
        <v>0</v>
      </c>
      <c r="P3793" t="s">
        <v>8305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354"/>
        <v>2.8E-3</v>
      </c>
      <c r="O3794">
        <f t="shared" si="355"/>
        <v>17.5</v>
      </c>
      <c r="P3794" t="s">
        <v>8305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354"/>
        <v>0.59657142857142853</v>
      </c>
      <c r="O3795">
        <f t="shared" si="355"/>
        <v>174</v>
      </c>
      <c r="P3795" t="s">
        <v>8305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354"/>
        <v>0.01</v>
      </c>
      <c r="O3796">
        <f t="shared" si="355"/>
        <v>50</v>
      </c>
      <c r="P3796" t="s">
        <v>8305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354"/>
        <v>1.6666666666666666E-2</v>
      </c>
      <c r="O3797">
        <f t="shared" si="355"/>
        <v>5</v>
      </c>
      <c r="P3797" t="s">
        <v>8305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354"/>
        <v>4.4444444444444447E-5</v>
      </c>
      <c r="O3798">
        <f t="shared" si="355"/>
        <v>1</v>
      </c>
      <c r="P3798" t="s">
        <v>8305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354"/>
        <v>0.89666666666666661</v>
      </c>
      <c r="O3799">
        <f t="shared" si="355"/>
        <v>145.41</v>
      </c>
      <c r="P3799" t="s">
        <v>8305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354"/>
        <v>1.4642857142857143E-2</v>
      </c>
      <c r="O3800">
        <f t="shared" si="355"/>
        <v>205</v>
      </c>
      <c r="P3800" t="s">
        <v>8305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354"/>
        <v>4.02E-2</v>
      </c>
      <c r="O3801">
        <f t="shared" si="355"/>
        <v>100.5</v>
      </c>
      <c r="P3801" t="s">
        <v>8305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354"/>
        <v>4.0045454545454544E-2</v>
      </c>
      <c r="O3802">
        <f t="shared" si="355"/>
        <v>55.07</v>
      </c>
      <c r="P3802" t="s">
        <v>8305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354"/>
        <v>8.5199999999999998E-2</v>
      </c>
      <c r="O3803">
        <f t="shared" si="355"/>
        <v>47.339999999999996</v>
      </c>
      <c r="P3803" t="s">
        <v>8305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354"/>
        <v>0</v>
      </c>
      <c r="O3804">
        <f t="shared" si="355"/>
        <v>0</v>
      </c>
      <c r="P3804" t="s">
        <v>8305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354"/>
        <v>0.19650000000000001</v>
      </c>
      <c r="O3805">
        <f t="shared" si="355"/>
        <v>58.95</v>
      </c>
      <c r="P3805" t="s">
        <v>8305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354"/>
        <v>0</v>
      </c>
      <c r="O3806">
        <f t="shared" si="355"/>
        <v>0</v>
      </c>
      <c r="P3806" t="s">
        <v>8305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354"/>
        <v>2.0000000000000002E-5</v>
      </c>
      <c r="O3807">
        <f t="shared" si="355"/>
        <v>1.5</v>
      </c>
      <c r="P3807" t="s">
        <v>8305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354"/>
        <v>6.6666666666666664E-4</v>
      </c>
      <c r="O3808">
        <f t="shared" si="355"/>
        <v>5</v>
      </c>
      <c r="P3808" t="s">
        <v>8305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354"/>
        <v>0.30333333333333334</v>
      </c>
      <c r="O3809">
        <f t="shared" si="355"/>
        <v>50.559999999999995</v>
      </c>
      <c r="P3809" t="s">
        <v>8305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hidden="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354"/>
        <v>1</v>
      </c>
      <c r="O3810">
        <f t="shared" si="355"/>
        <v>41.669999999999995</v>
      </c>
      <c r="P3810" t="s">
        <v>8271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hidden="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354"/>
        <v>1.0125</v>
      </c>
      <c r="O3811">
        <f t="shared" si="355"/>
        <v>53.29</v>
      </c>
      <c r="P3811" t="s">
        <v>8271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hidden="1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354"/>
        <v>1.2173333333333334</v>
      </c>
      <c r="O3812">
        <f t="shared" si="355"/>
        <v>70.240000000000009</v>
      </c>
      <c r="P3812" t="s">
        <v>8271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hidden="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354"/>
        <v>3.3</v>
      </c>
      <c r="O3813">
        <f t="shared" si="355"/>
        <v>43.43</v>
      </c>
      <c r="P3813" t="s">
        <v>8271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hidden="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354"/>
        <v>1.0954999999999999</v>
      </c>
      <c r="O3814">
        <f t="shared" si="355"/>
        <v>199.19</v>
      </c>
      <c r="P3814" t="s">
        <v>8271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hidden="1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354"/>
        <v>1.0095190476190474</v>
      </c>
      <c r="O3815">
        <f t="shared" si="355"/>
        <v>78.52000000000001</v>
      </c>
      <c r="P3815" t="s">
        <v>8271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hidden="1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354"/>
        <v>1.4013333333333333</v>
      </c>
      <c r="O3816">
        <f t="shared" si="355"/>
        <v>61.83</v>
      </c>
      <c r="P3816" t="s">
        <v>8271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hidden="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354"/>
        <v>1.0000100000000001</v>
      </c>
      <c r="O3817">
        <f t="shared" si="355"/>
        <v>50.01</v>
      </c>
      <c r="P3817" t="s">
        <v>8271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hidden="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354"/>
        <v>1.19238</v>
      </c>
      <c r="O3818">
        <f t="shared" si="355"/>
        <v>48.339999999999996</v>
      </c>
      <c r="P3818" t="s">
        <v>8271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hidden="1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354"/>
        <v>1.0725</v>
      </c>
      <c r="O3819">
        <f t="shared" si="355"/>
        <v>107.25</v>
      </c>
      <c r="P3819" t="s">
        <v>8271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hidden="1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354"/>
        <v>2.2799999999999998</v>
      </c>
      <c r="O3820">
        <f t="shared" si="355"/>
        <v>57</v>
      </c>
      <c r="P3820" t="s">
        <v>8271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hidden="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354"/>
        <v>1.0640000000000001</v>
      </c>
      <c r="O3821">
        <f t="shared" si="355"/>
        <v>40.93</v>
      </c>
      <c r="P3821" t="s">
        <v>8271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hidden="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354"/>
        <v>1.4333333333333333</v>
      </c>
      <c r="O3822">
        <f t="shared" si="355"/>
        <v>21.5</v>
      </c>
      <c r="P3822" t="s">
        <v>8271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hidden="1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354"/>
        <v>1.0454285714285714</v>
      </c>
      <c r="O3823">
        <f t="shared" si="355"/>
        <v>79.550000000000011</v>
      </c>
      <c r="P3823" t="s">
        <v>8271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hidden="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354"/>
        <v>1.1002000000000001</v>
      </c>
      <c r="O3824">
        <f t="shared" si="355"/>
        <v>72.39</v>
      </c>
      <c r="P3824" t="s">
        <v>8271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hidden="1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354"/>
        <v>1.06</v>
      </c>
      <c r="O3825">
        <f t="shared" si="355"/>
        <v>64.64</v>
      </c>
      <c r="P3825" t="s">
        <v>8271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hidden="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354"/>
        <v>1.08</v>
      </c>
      <c r="O3826">
        <f t="shared" si="355"/>
        <v>38.58</v>
      </c>
      <c r="P3826" t="s">
        <v>8271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hidden="1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354"/>
        <v>1.0542</v>
      </c>
      <c r="O3827">
        <f t="shared" si="355"/>
        <v>107.58</v>
      </c>
      <c r="P3827" t="s">
        <v>8271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hidden="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354"/>
        <v>1.1916666666666667</v>
      </c>
      <c r="O3828">
        <f t="shared" si="355"/>
        <v>27.5</v>
      </c>
      <c r="P3828" t="s">
        <v>8271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hidden="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354"/>
        <v>1.5266666666666666</v>
      </c>
      <c r="O3829">
        <f t="shared" si="355"/>
        <v>70.47</v>
      </c>
      <c r="P3829" t="s">
        <v>8271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hidden="1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354"/>
        <v>1</v>
      </c>
      <c r="O3830">
        <f t="shared" si="355"/>
        <v>178.57999999999998</v>
      </c>
      <c r="P3830" t="s">
        <v>8271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hidden="1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354"/>
        <v>1.002</v>
      </c>
      <c r="O3831">
        <f t="shared" si="355"/>
        <v>62.629999999999995</v>
      </c>
      <c r="P3831" t="s">
        <v>8271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hidden="1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354"/>
        <v>2.25</v>
      </c>
      <c r="O3832">
        <f t="shared" si="355"/>
        <v>75</v>
      </c>
      <c r="P3832" t="s">
        <v>8271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7.6" hidden="1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354"/>
        <v>1.0602199999999999</v>
      </c>
      <c r="O3833">
        <f t="shared" si="355"/>
        <v>58.91</v>
      </c>
      <c r="P3833" t="s">
        <v>8271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hidden="1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354"/>
        <v>1.0466666666666666</v>
      </c>
      <c r="O3834">
        <f t="shared" si="355"/>
        <v>139.56</v>
      </c>
      <c r="P3834" t="s">
        <v>8271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7.6" hidden="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354"/>
        <v>1.1666666666666667</v>
      </c>
      <c r="O3835">
        <f t="shared" si="355"/>
        <v>70</v>
      </c>
      <c r="P3835" t="s">
        <v>8271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hidden="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354"/>
        <v>1.0903333333333334</v>
      </c>
      <c r="O3836">
        <f t="shared" si="355"/>
        <v>57.39</v>
      </c>
      <c r="P3836" t="s">
        <v>8271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hidden="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354"/>
        <v>1.6</v>
      </c>
      <c r="O3837">
        <f t="shared" si="355"/>
        <v>40</v>
      </c>
      <c r="P3837" t="s">
        <v>8271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hidden="1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354"/>
        <v>1.125</v>
      </c>
      <c r="O3838">
        <f t="shared" si="355"/>
        <v>64.290000000000006</v>
      </c>
      <c r="P3838" t="s">
        <v>8271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hidden="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354"/>
        <v>1.0209999999999999</v>
      </c>
      <c r="O3839">
        <f t="shared" si="355"/>
        <v>120.12</v>
      </c>
      <c r="P3839" t="s">
        <v>8271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hidden="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354"/>
        <v>1.00824</v>
      </c>
      <c r="O3840">
        <f t="shared" si="355"/>
        <v>1008.24</v>
      </c>
      <c r="P3840" t="s">
        <v>8271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hidden="1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354"/>
        <v>1.0125</v>
      </c>
      <c r="O3841">
        <f t="shared" si="355"/>
        <v>63.29</v>
      </c>
      <c r="P3841" t="s">
        <v>8271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hidden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si="354"/>
        <v>65</v>
      </c>
      <c r="O3842">
        <f t="shared" si="355"/>
        <v>21.67</v>
      </c>
      <c r="P3842" t="s">
        <v>8271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ref="N3843:N3906" si="360">IFERROR((E3843/D3843),0)</f>
        <v>8.72E-2</v>
      </c>
      <c r="O3843">
        <f t="shared" ref="O3843:O3906" si="361">IFERROR((ROUNDUP((E3843/L3843),2)),0)</f>
        <v>25.650000000000002</v>
      </c>
      <c r="P3843" t="s">
        <v>8271</v>
      </c>
      <c r="Q3843" t="str">
        <f t="shared" ref="Q3843:Q3906" si="362">LEFT(P3843,FIND("/",P3843)-1)</f>
        <v>theater</v>
      </c>
      <c r="R3843" t="str">
        <f t="shared" ref="R3843:R3906" si="363">RIGHT(P3843,LEN(P3843)-FIND("/",P3843))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360"/>
        <v>0.21940000000000001</v>
      </c>
      <c r="O3844">
        <f t="shared" si="361"/>
        <v>47.699999999999996</v>
      </c>
      <c r="P3844" t="s">
        <v>8271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360"/>
        <v>0.21299999999999999</v>
      </c>
      <c r="O3845">
        <f t="shared" si="361"/>
        <v>56.059999999999995</v>
      </c>
      <c r="P3845" t="s">
        <v>8271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360"/>
        <v>0.41489795918367345</v>
      </c>
      <c r="O3846">
        <f t="shared" si="361"/>
        <v>81.319999999999993</v>
      </c>
      <c r="P3846" t="s">
        <v>8271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360"/>
        <v>2.1049999999999999E-2</v>
      </c>
      <c r="O3847">
        <f t="shared" si="361"/>
        <v>70.17</v>
      </c>
      <c r="P3847" t="s">
        <v>8271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360"/>
        <v>2.7E-2</v>
      </c>
      <c r="O3848">
        <f t="shared" si="361"/>
        <v>23.630000000000003</v>
      </c>
      <c r="P3848" t="s">
        <v>8271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360"/>
        <v>0.16161904761904761</v>
      </c>
      <c r="O3849">
        <f t="shared" si="361"/>
        <v>188.56</v>
      </c>
      <c r="P3849" t="s">
        <v>8271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360"/>
        <v>0.16376923076923078</v>
      </c>
      <c r="O3850">
        <f t="shared" si="361"/>
        <v>49.519999999999996</v>
      </c>
      <c r="P3850" t="s">
        <v>8271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360"/>
        <v>7.0433333333333334E-2</v>
      </c>
      <c r="O3851">
        <f t="shared" si="361"/>
        <v>75.47</v>
      </c>
      <c r="P3851" t="s">
        <v>8271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360"/>
        <v>3.7999999999999999E-2</v>
      </c>
      <c r="O3852">
        <f t="shared" si="361"/>
        <v>9.5</v>
      </c>
      <c r="P3852" t="s">
        <v>8271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360"/>
        <v>0.34079999999999999</v>
      </c>
      <c r="O3853">
        <f t="shared" si="361"/>
        <v>35.5</v>
      </c>
      <c r="P3853" t="s">
        <v>8271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360"/>
        <v>2E-3</v>
      </c>
      <c r="O3854">
        <f t="shared" si="361"/>
        <v>10</v>
      </c>
      <c r="P3854" t="s">
        <v>8271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360"/>
        <v>2.5999999999999998E-4</v>
      </c>
      <c r="O3855">
        <f t="shared" si="361"/>
        <v>13</v>
      </c>
      <c r="P3855" t="s">
        <v>8271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360"/>
        <v>0.16254545454545455</v>
      </c>
      <c r="O3856">
        <f t="shared" si="361"/>
        <v>89.4</v>
      </c>
      <c r="P3856" t="s">
        <v>8271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360"/>
        <v>2.5000000000000001E-2</v>
      </c>
      <c r="O3857">
        <f t="shared" si="361"/>
        <v>25</v>
      </c>
      <c r="P3857" t="s">
        <v>8271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360"/>
        <v>2.0000000000000001E-4</v>
      </c>
      <c r="O3858">
        <f t="shared" si="361"/>
        <v>1</v>
      </c>
      <c r="P3858" t="s">
        <v>8271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360"/>
        <v>5.1999999999999998E-2</v>
      </c>
      <c r="O3859">
        <f t="shared" si="361"/>
        <v>65</v>
      </c>
      <c r="P3859" t="s">
        <v>8271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360"/>
        <v>0.02</v>
      </c>
      <c r="O3860">
        <f t="shared" si="361"/>
        <v>10</v>
      </c>
      <c r="P3860" t="s">
        <v>8271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360"/>
        <v>4.0000000000000002E-4</v>
      </c>
      <c r="O3861">
        <f t="shared" si="361"/>
        <v>1</v>
      </c>
      <c r="P3861" t="s">
        <v>8271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360"/>
        <v>0.17666666666666667</v>
      </c>
      <c r="O3862">
        <f t="shared" si="361"/>
        <v>81.540000000000006</v>
      </c>
      <c r="P3862" t="s">
        <v>8271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360"/>
        <v>0.05</v>
      </c>
      <c r="O3863">
        <f t="shared" si="361"/>
        <v>100</v>
      </c>
      <c r="P3863" t="s">
        <v>8271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360"/>
        <v>1.3333333333333334E-4</v>
      </c>
      <c r="O3864">
        <f t="shared" si="361"/>
        <v>1</v>
      </c>
      <c r="P3864" t="s">
        <v>8271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360"/>
        <v>0</v>
      </c>
      <c r="O3865">
        <f t="shared" si="361"/>
        <v>0</v>
      </c>
      <c r="P3865" t="s">
        <v>8271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360"/>
        <v>1.2E-2</v>
      </c>
      <c r="O3866">
        <f t="shared" si="361"/>
        <v>20</v>
      </c>
      <c r="P3866" t="s">
        <v>8271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360"/>
        <v>0.26937422295897223</v>
      </c>
      <c r="O3867">
        <f t="shared" si="361"/>
        <v>46.43</v>
      </c>
      <c r="P3867" t="s">
        <v>8271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360"/>
        <v>5.4999999999999997E-3</v>
      </c>
      <c r="O3868">
        <f t="shared" si="361"/>
        <v>5.5</v>
      </c>
      <c r="P3868" t="s">
        <v>8271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360"/>
        <v>0.1255</v>
      </c>
      <c r="O3869">
        <f t="shared" si="361"/>
        <v>50.2</v>
      </c>
      <c r="P3869" t="s">
        <v>8271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360"/>
        <v>2E-3</v>
      </c>
      <c r="O3870">
        <f t="shared" si="361"/>
        <v>10</v>
      </c>
      <c r="P3870" t="s">
        <v>8305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hidden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360"/>
        <v>3.44748684310884E-2</v>
      </c>
      <c r="O3871">
        <f t="shared" si="361"/>
        <v>30.14</v>
      </c>
      <c r="P3871" t="s">
        <v>8305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7.6" hidden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360"/>
        <v>0.15</v>
      </c>
      <c r="O3872">
        <f t="shared" si="361"/>
        <v>150</v>
      </c>
      <c r="P3872" t="s">
        <v>8305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hidden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360"/>
        <v>2.6666666666666668E-2</v>
      </c>
      <c r="O3873">
        <f t="shared" si="361"/>
        <v>13.34</v>
      </c>
      <c r="P3873" t="s">
        <v>8305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hidden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360"/>
        <v>0</v>
      </c>
      <c r="O3874">
        <f t="shared" si="361"/>
        <v>0</v>
      </c>
      <c r="P3874" t="s">
        <v>8305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hidden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360"/>
        <v>0</v>
      </c>
      <c r="O3875">
        <f t="shared" si="361"/>
        <v>0</v>
      </c>
      <c r="P3875" t="s">
        <v>8305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7.6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360"/>
        <v>0</v>
      </c>
      <c r="O3876">
        <f t="shared" si="361"/>
        <v>0</v>
      </c>
      <c r="P3876" t="s">
        <v>8305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360"/>
        <v>0</v>
      </c>
      <c r="O3877">
        <f t="shared" si="361"/>
        <v>0</v>
      </c>
      <c r="P3877" t="s">
        <v>8305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7.6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360"/>
        <v>0.52794871794871789</v>
      </c>
      <c r="O3878">
        <f t="shared" si="361"/>
        <v>44.769999999999996</v>
      </c>
      <c r="P3878" t="s">
        <v>8305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hidden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360"/>
        <v>4.9639999999999997E-2</v>
      </c>
      <c r="O3879">
        <f t="shared" si="361"/>
        <v>88.65</v>
      </c>
      <c r="P3879" t="s">
        <v>8305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hidden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360"/>
        <v>5.5555555555555556E-4</v>
      </c>
      <c r="O3880">
        <f t="shared" si="361"/>
        <v>10</v>
      </c>
      <c r="P3880" t="s">
        <v>8305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360"/>
        <v>0</v>
      </c>
      <c r="O3881">
        <f t="shared" si="361"/>
        <v>0</v>
      </c>
      <c r="P3881" t="s">
        <v>8305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360"/>
        <v>0.13066666666666665</v>
      </c>
      <c r="O3882">
        <f t="shared" si="361"/>
        <v>57.65</v>
      </c>
      <c r="P3882" t="s">
        <v>8305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hidden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360"/>
        <v>0.05</v>
      </c>
      <c r="O3883">
        <f t="shared" si="361"/>
        <v>25</v>
      </c>
      <c r="P3883" t="s">
        <v>8305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360"/>
        <v>0</v>
      </c>
      <c r="O3884">
        <f t="shared" si="361"/>
        <v>0</v>
      </c>
      <c r="P3884" t="s">
        <v>8305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360"/>
        <v>0</v>
      </c>
      <c r="O3885">
        <f t="shared" si="361"/>
        <v>0</v>
      </c>
      <c r="P3885" t="s">
        <v>8305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hidden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360"/>
        <v>0</v>
      </c>
      <c r="O3886">
        <f t="shared" si="361"/>
        <v>0</v>
      </c>
      <c r="P3886" t="s">
        <v>8305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hidden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360"/>
        <v>0</v>
      </c>
      <c r="O3887">
        <f t="shared" si="361"/>
        <v>0</v>
      </c>
      <c r="P3887" t="s">
        <v>8305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360"/>
        <v>0</v>
      </c>
      <c r="O3888">
        <f t="shared" si="361"/>
        <v>0</v>
      </c>
      <c r="P3888" t="s">
        <v>8305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hidden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360"/>
        <v>1.7500000000000002E-2</v>
      </c>
      <c r="O3889">
        <f t="shared" si="361"/>
        <v>17.5</v>
      </c>
      <c r="P3889" t="s">
        <v>8305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360"/>
        <v>0.27100000000000002</v>
      </c>
      <c r="O3890">
        <f t="shared" si="361"/>
        <v>38.72</v>
      </c>
      <c r="P3890" t="s">
        <v>8271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360"/>
        <v>1.4749999999999999E-2</v>
      </c>
      <c r="O3891">
        <f t="shared" si="361"/>
        <v>13.12</v>
      </c>
      <c r="P3891" t="s">
        <v>8271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360"/>
        <v>0.16826666666666668</v>
      </c>
      <c r="O3892">
        <f t="shared" si="361"/>
        <v>315.5</v>
      </c>
      <c r="P3892" t="s">
        <v>8271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360"/>
        <v>0.32500000000000001</v>
      </c>
      <c r="O3893">
        <f t="shared" si="361"/>
        <v>37.15</v>
      </c>
      <c r="P3893" t="s">
        <v>8271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360"/>
        <v>0</v>
      </c>
      <c r="O3894">
        <f t="shared" si="361"/>
        <v>0</v>
      </c>
      <c r="P3894" t="s">
        <v>8271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360"/>
        <v>0.2155</v>
      </c>
      <c r="O3895">
        <f t="shared" si="361"/>
        <v>128.28</v>
      </c>
      <c r="P3895" t="s">
        <v>8271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360"/>
        <v>3.4666666666666665E-2</v>
      </c>
      <c r="O3896">
        <f t="shared" si="361"/>
        <v>47.28</v>
      </c>
      <c r="P3896" t="s">
        <v>8271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360"/>
        <v>0.05</v>
      </c>
      <c r="O3897">
        <f t="shared" si="361"/>
        <v>50</v>
      </c>
      <c r="P3897" t="s">
        <v>8271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360"/>
        <v>0.10625</v>
      </c>
      <c r="O3898">
        <f t="shared" si="361"/>
        <v>42.5</v>
      </c>
      <c r="P3898" t="s">
        <v>8271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360"/>
        <v>0.17599999999999999</v>
      </c>
      <c r="O3899">
        <f t="shared" si="361"/>
        <v>44</v>
      </c>
      <c r="P3899" t="s">
        <v>8271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360"/>
        <v>0.3256</v>
      </c>
      <c r="O3900">
        <f t="shared" si="361"/>
        <v>50.879999999999995</v>
      </c>
      <c r="P3900" t="s">
        <v>8271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360"/>
        <v>1.2500000000000001E-2</v>
      </c>
      <c r="O3901">
        <f t="shared" si="361"/>
        <v>62.5</v>
      </c>
      <c r="P3901" t="s">
        <v>8271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360"/>
        <v>5.3999999999999999E-2</v>
      </c>
      <c r="O3902">
        <f t="shared" si="361"/>
        <v>27</v>
      </c>
      <c r="P3902" t="s">
        <v>8271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360"/>
        <v>8.3333333333333332E-3</v>
      </c>
      <c r="O3903">
        <f t="shared" si="361"/>
        <v>25</v>
      </c>
      <c r="P3903" t="s">
        <v>8271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360"/>
        <v>0.48833333333333334</v>
      </c>
      <c r="O3904">
        <f t="shared" si="361"/>
        <v>47.26</v>
      </c>
      <c r="P3904" t="s">
        <v>8271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360"/>
        <v>0</v>
      </c>
      <c r="O3905">
        <f t="shared" si="361"/>
        <v>0</v>
      </c>
      <c r="P3905" t="s">
        <v>8271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si="360"/>
        <v>2.9999999999999997E-4</v>
      </c>
      <c r="O3906">
        <f t="shared" si="361"/>
        <v>1.5</v>
      </c>
      <c r="P3906" t="s">
        <v>8271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ref="N3907:N3970" si="366">IFERROR((E3907/D3907),0)</f>
        <v>0.11533333333333333</v>
      </c>
      <c r="O3907">
        <f t="shared" ref="O3907:O3970" si="367">IFERROR((ROUNDUP((E3907/L3907),2)),0)</f>
        <v>24.720000000000002</v>
      </c>
      <c r="P3907" t="s">
        <v>8271</v>
      </c>
      <c r="Q3907" t="str">
        <f t="shared" ref="Q3907:Q3970" si="368">LEFT(P3907,FIND("/",P3907)-1)</f>
        <v>theater</v>
      </c>
      <c r="R3907" t="str">
        <f t="shared" ref="R3907:R3970" si="369">RIGHT(P3907,LEN(P3907)-FIND("/",P3907))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366"/>
        <v>0.67333333333333334</v>
      </c>
      <c r="O3908">
        <f t="shared" si="367"/>
        <v>63.129999999999995</v>
      </c>
      <c r="P3908" t="s">
        <v>8271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366"/>
        <v>0.153</v>
      </c>
      <c r="O3909">
        <f t="shared" si="367"/>
        <v>38.25</v>
      </c>
      <c r="P3909" t="s">
        <v>8271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366"/>
        <v>8.666666666666667E-2</v>
      </c>
      <c r="O3910">
        <f t="shared" si="367"/>
        <v>16.25</v>
      </c>
      <c r="P3910" t="s">
        <v>8271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366"/>
        <v>2.2499999999999998E-3</v>
      </c>
      <c r="O3911">
        <f t="shared" si="367"/>
        <v>33.75</v>
      </c>
      <c r="P3911" t="s">
        <v>8271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366"/>
        <v>3.0833333333333334E-2</v>
      </c>
      <c r="O3912">
        <f t="shared" si="367"/>
        <v>61.669999999999995</v>
      </c>
      <c r="P3912" t="s">
        <v>8271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366"/>
        <v>0.37412499999999999</v>
      </c>
      <c r="O3913">
        <f t="shared" si="367"/>
        <v>83.14</v>
      </c>
      <c r="P3913" t="s">
        <v>8271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366"/>
        <v>6.666666666666667E-5</v>
      </c>
      <c r="O3914">
        <f t="shared" si="367"/>
        <v>1</v>
      </c>
      <c r="P3914" t="s">
        <v>8271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366"/>
        <v>0.1</v>
      </c>
      <c r="O3915">
        <f t="shared" si="367"/>
        <v>142.85999999999999</v>
      </c>
      <c r="P3915" t="s">
        <v>8271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366"/>
        <v>0.36359999999999998</v>
      </c>
      <c r="O3916">
        <f t="shared" si="367"/>
        <v>33.669999999999995</v>
      </c>
      <c r="P3916" t="s">
        <v>8271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366"/>
        <v>3.3333333333333335E-3</v>
      </c>
      <c r="O3917">
        <f t="shared" si="367"/>
        <v>5</v>
      </c>
      <c r="P3917" t="s">
        <v>8271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366"/>
        <v>0</v>
      </c>
      <c r="O3918">
        <f t="shared" si="367"/>
        <v>0</v>
      </c>
      <c r="P3918" t="s">
        <v>8271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366"/>
        <v>2.8571428571428571E-3</v>
      </c>
      <c r="O3919">
        <f t="shared" si="367"/>
        <v>10</v>
      </c>
      <c r="P3919" t="s">
        <v>8271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366"/>
        <v>2E-3</v>
      </c>
      <c r="O3920">
        <f t="shared" si="367"/>
        <v>40</v>
      </c>
      <c r="P3920" t="s">
        <v>8271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366"/>
        <v>1.7999999999999999E-2</v>
      </c>
      <c r="O3921">
        <f t="shared" si="367"/>
        <v>30</v>
      </c>
      <c r="P3921" t="s">
        <v>8271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366"/>
        <v>5.3999999999999999E-2</v>
      </c>
      <c r="O3922">
        <f t="shared" si="367"/>
        <v>45</v>
      </c>
      <c r="P3922" t="s">
        <v>8271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366"/>
        <v>0</v>
      </c>
      <c r="O3923">
        <f t="shared" si="367"/>
        <v>0</v>
      </c>
      <c r="P3923" t="s">
        <v>8271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366"/>
        <v>8.1333333333333327E-2</v>
      </c>
      <c r="O3924">
        <f t="shared" si="367"/>
        <v>10.17</v>
      </c>
      <c r="P3924" t="s">
        <v>8271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366"/>
        <v>0.12034782608695652</v>
      </c>
      <c r="O3925">
        <f t="shared" si="367"/>
        <v>81.42</v>
      </c>
      <c r="P3925" t="s">
        <v>8271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366"/>
        <v>0.15266666666666667</v>
      </c>
      <c r="O3926">
        <f t="shared" si="367"/>
        <v>57.25</v>
      </c>
      <c r="P3926" t="s">
        <v>8271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366"/>
        <v>0.1</v>
      </c>
      <c r="O3927">
        <f t="shared" si="367"/>
        <v>5</v>
      </c>
      <c r="P3927" t="s">
        <v>8271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366"/>
        <v>3.0000000000000001E-3</v>
      </c>
      <c r="O3928">
        <f t="shared" si="367"/>
        <v>15</v>
      </c>
      <c r="P3928" t="s">
        <v>8271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366"/>
        <v>0.01</v>
      </c>
      <c r="O3929">
        <f t="shared" si="367"/>
        <v>12.5</v>
      </c>
      <c r="P3929" t="s">
        <v>8271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366"/>
        <v>0.13020000000000001</v>
      </c>
      <c r="O3930">
        <f t="shared" si="367"/>
        <v>93</v>
      </c>
      <c r="P3930" t="s">
        <v>8271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366"/>
        <v>2.265E-2</v>
      </c>
      <c r="O3931">
        <f t="shared" si="367"/>
        <v>32.36</v>
      </c>
      <c r="P3931" t="s">
        <v>8271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366"/>
        <v>0</v>
      </c>
      <c r="O3932">
        <f t="shared" si="367"/>
        <v>0</v>
      </c>
      <c r="P3932" t="s">
        <v>8271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366"/>
        <v>0</v>
      </c>
      <c r="O3933">
        <f t="shared" si="367"/>
        <v>0</v>
      </c>
      <c r="P3933" t="s">
        <v>8271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366"/>
        <v>8.3333333333333331E-5</v>
      </c>
      <c r="O3934">
        <f t="shared" si="367"/>
        <v>1</v>
      </c>
      <c r="P3934" t="s">
        <v>8271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366"/>
        <v>0.15742857142857142</v>
      </c>
      <c r="O3935">
        <f t="shared" si="367"/>
        <v>91.84</v>
      </c>
      <c r="P3935" t="s">
        <v>8271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366"/>
        <v>0.11</v>
      </c>
      <c r="O3936">
        <f t="shared" si="367"/>
        <v>45.839999999999996</v>
      </c>
      <c r="P3936" t="s">
        <v>8271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366"/>
        <v>0.43833333333333335</v>
      </c>
      <c r="O3937">
        <f t="shared" si="367"/>
        <v>57.18</v>
      </c>
      <c r="P3937" t="s">
        <v>8271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366"/>
        <v>0</v>
      </c>
      <c r="O3938">
        <f t="shared" si="367"/>
        <v>0</v>
      </c>
      <c r="P3938" t="s">
        <v>8271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366"/>
        <v>0.86135181975736563</v>
      </c>
      <c r="O3939">
        <f t="shared" si="367"/>
        <v>248.5</v>
      </c>
      <c r="P3939" t="s">
        <v>8271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366"/>
        <v>0.12196620583717357</v>
      </c>
      <c r="O3940">
        <f t="shared" si="367"/>
        <v>79.400000000000006</v>
      </c>
      <c r="P3940" t="s">
        <v>8271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366"/>
        <v>1E-3</v>
      </c>
      <c r="O3941">
        <f t="shared" si="367"/>
        <v>5</v>
      </c>
      <c r="P3941" t="s">
        <v>8271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366"/>
        <v>2.2000000000000001E-3</v>
      </c>
      <c r="O3942">
        <f t="shared" si="367"/>
        <v>5.5</v>
      </c>
      <c r="P3942" t="s">
        <v>8271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366"/>
        <v>9.0909090909090905E-3</v>
      </c>
      <c r="O3943">
        <f t="shared" si="367"/>
        <v>25</v>
      </c>
      <c r="P3943" t="s">
        <v>8271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366"/>
        <v>0</v>
      </c>
      <c r="O3944">
        <f t="shared" si="367"/>
        <v>0</v>
      </c>
      <c r="P3944" t="s">
        <v>8271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366"/>
        <v>0.35639999999999999</v>
      </c>
      <c r="O3945">
        <f t="shared" si="367"/>
        <v>137.07999999999998</v>
      </c>
      <c r="P3945" t="s">
        <v>8271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366"/>
        <v>0</v>
      </c>
      <c r="O3946">
        <f t="shared" si="367"/>
        <v>0</v>
      </c>
      <c r="P3946" t="s">
        <v>8271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366"/>
        <v>2.5000000000000001E-3</v>
      </c>
      <c r="O3947">
        <f t="shared" si="367"/>
        <v>5</v>
      </c>
      <c r="P3947" t="s">
        <v>8271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366"/>
        <v>3.2500000000000001E-2</v>
      </c>
      <c r="O3948">
        <f t="shared" si="367"/>
        <v>39</v>
      </c>
      <c r="P3948" t="s">
        <v>8271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366"/>
        <v>3.3666666666666664E-2</v>
      </c>
      <c r="O3949">
        <f t="shared" si="367"/>
        <v>50.5</v>
      </c>
      <c r="P3949" t="s">
        <v>8271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366"/>
        <v>0</v>
      </c>
      <c r="O3950">
        <f t="shared" si="367"/>
        <v>0</v>
      </c>
      <c r="P3950" t="s">
        <v>8271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366"/>
        <v>0.15770000000000001</v>
      </c>
      <c r="O3951">
        <f t="shared" si="367"/>
        <v>49.29</v>
      </c>
      <c r="P3951" t="s">
        <v>8271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366"/>
        <v>6.2500000000000003E-3</v>
      </c>
      <c r="O3952">
        <f t="shared" si="367"/>
        <v>25</v>
      </c>
      <c r="P3952" t="s">
        <v>8271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366"/>
        <v>5.0000000000000004E-6</v>
      </c>
      <c r="O3953">
        <f t="shared" si="367"/>
        <v>1</v>
      </c>
      <c r="P3953" t="s">
        <v>8271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366"/>
        <v>9.6153846153846159E-4</v>
      </c>
      <c r="O3954">
        <f t="shared" si="367"/>
        <v>25</v>
      </c>
      <c r="P3954" t="s">
        <v>8271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366"/>
        <v>0</v>
      </c>
      <c r="O3955">
        <f t="shared" si="367"/>
        <v>0</v>
      </c>
      <c r="P3955" t="s">
        <v>8271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366"/>
        <v>0</v>
      </c>
      <c r="O3956">
        <f t="shared" si="367"/>
        <v>0</v>
      </c>
      <c r="P3956" t="s">
        <v>8271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366"/>
        <v>0.24285714285714285</v>
      </c>
      <c r="O3957">
        <f t="shared" si="367"/>
        <v>53.129999999999995</v>
      </c>
      <c r="P3957" t="s">
        <v>8271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366"/>
        <v>0</v>
      </c>
      <c r="O3958">
        <f t="shared" si="367"/>
        <v>0</v>
      </c>
      <c r="P3958" t="s">
        <v>8271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366"/>
        <v>2.5000000000000001E-4</v>
      </c>
      <c r="O3959">
        <f t="shared" si="367"/>
        <v>7</v>
      </c>
      <c r="P3959" t="s">
        <v>8271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366"/>
        <v>0.32050000000000001</v>
      </c>
      <c r="O3960">
        <f t="shared" si="367"/>
        <v>40.07</v>
      </c>
      <c r="P3960" t="s">
        <v>8271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366"/>
        <v>0.24333333333333335</v>
      </c>
      <c r="O3961">
        <f t="shared" si="367"/>
        <v>24.34</v>
      </c>
      <c r="P3961" t="s">
        <v>8271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366"/>
        <v>1.4999999999999999E-2</v>
      </c>
      <c r="O3962">
        <f t="shared" si="367"/>
        <v>11.25</v>
      </c>
      <c r="P3962" t="s">
        <v>8271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366"/>
        <v>4.1999999999999997E-3</v>
      </c>
      <c r="O3963">
        <f t="shared" si="367"/>
        <v>10.5</v>
      </c>
      <c r="P3963" t="s">
        <v>8271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366"/>
        <v>3.214285714285714E-2</v>
      </c>
      <c r="O3964">
        <f t="shared" si="367"/>
        <v>15</v>
      </c>
      <c r="P3964" t="s">
        <v>8271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366"/>
        <v>0</v>
      </c>
      <c r="O3965">
        <f t="shared" si="367"/>
        <v>0</v>
      </c>
      <c r="P3965" t="s">
        <v>8271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366"/>
        <v>6.3E-2</v>
      </c>
      <c r="O3966">
        <f t="shared" si="367"/>
        <v>42</v>
      </c>
      <c r="P3966" t="s">
        <v>8271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366"/>
        <v>0.14249999999999999</v>
      </c>
      <c r="O3967">
        <f t="shared" si="367"/>
        <v>71.25</v>
      </c>
      <c r="P3967" t="s">
        <v>8271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366"/>
        <v>6.0000000000000001E-3</v>
      </c>
      <c r="O3968">
        <f t="shared" si="367"/>
        <v>22.5</v>
      </c>
      <c r="P3968" t="s">
        <v>8271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366"/>
        <v>0.2411764705882353</v>
      </c>
      <c r="O3969">
        <f t="shared" si="367"/>
        <v>41</v>
      </c>
      <c r="P3969" t="s">
        <v>8271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si="366"/>
        <v>0.10539999999999999</v>
      </c>
      <c r="O3970">
        <f t="shared" si="367"/>
        <v>47.91</v>
      </c>
      <c r="P3970" t="s">
        <v>8271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ref="N3971:N4034" si="372">IFERROR((E3971/D3971),0)</f>
        <v>7.4690265486725665E-2</v>
      </c>
      <c r="O3971">
        <f t="shared" ref="O3971:O4034" si="373">IFERROR((ROUNDUP((E3971/L3971),2)),0)</f>
        <v>35.169999999999995</v>
      </c>
      <c r="P3971" t="s">
        <v>8271</v>
      </c>
      <c r="Q3971" t="str">
        <f t="shared" ref="Q3971:Q4034" si="374">LEFT(P3971,FIND("/",P3971)-1)</f>
        <v>theater</v>
      </c>
      <c r="R3971" t="str">
        <f t="shared" ref="R3971:R4034" si="375">RIGHT(P3971,LEN(P3971)-FIND("/",P3971))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372"/>
        <v>7.3333333333333334E-4</v>
      </c>
      <c r="O3972">
        <f t="shared" si="373"/>
        <v>5.5</v>
      </c>
      <c r="P3972" t="s">
        <v>8271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372"/>
        <v>9.7142857142857135E-3</v>
      </c>
      <c r="O3973">
        <f t="shared" si="373"/>
        <v>22.67</v>
      </c>
      <c r="P3973" t="s">
        <v>8271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372"/>
        <v>0.21099999999999999</v>
      </c>
      <c r="O3974">
        <f t="shared" si="373"/>
        <v>26.380000000000003</v>
      </c>
      <c r="P3974" t="s">
        <v>8271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372"/>
        <v>0.78100000000000003</v>
      </c>
      <c r="O3975">
        <f t="shared" si="373"/>
        <v>105.55000000000001</v>
      </c>
      <c r="P3975" t="s">
        <v>8271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372"/>
        <v>0.32</v>
      </c>
      <c r="O3976">
        <f t="shared" si="373"/>
        <v>29.1</v>
      </c>
      <c r="P3976" t="s">
        <v>8271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372"/>
        <v>0</v>
      </c>
      <c r="O3977">
        <f t="shared" si="373"/>
        <v>0</v>
      </c>
      <c r="P3977" t="s">
        <v>8271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372"/>
        <v>0.47692307692307695</v>
      </c>
      <c r="O3978">
        <f t="shared" si="373"/>
        <v>62</v>
      </c>
      <c r="P3978" t="s">
        <v>8271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372"/>
        <v>1.4500000000000001E-2</v>
      </c>
      <c r="O3979">
        <f t="shared" si="373"/>
        <v>217.5</v>
      </c>
      <c r="P3979" t="s">
        <v>8271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372"/>
        <v>0.107</v>
      </c>
      <c r="O3980">
        <f t="shared" si="373"/>
        <v>26.75</v>
      </c>
      <c r="P3980" t="s">
        <v>8271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372"/>
        <v>1.8333333333333333E-2</v>
      </c>
      <c r="O3981">
        <f t="shared" si="373"/>
        <v>18.34</v>
      </c>
      <c r="P3981" t="s">
        <v>8271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372"/>
        <v>0.18</v>
      </c>
      <c r="O3982">
        <f t="shared" si="373"/>
        <v>64.290000000000006</v>
      </c>
      <c r="P3982" t="s">
        <v>8271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372"/>
        <v>4.0833333333333333E-2</v>
      </c>
      <c r="O3983">
        <f t="shared" si="373"/>
        <v>175</v>
      </c>
      <c r="P3983" t="s">
        <v>8271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372"/>
        <v>0.2</v>
      </c>
      <c r="O3984">
        <f t="shared" si="373"/>
        <v>34</v>
      </c>
      <c r="P3984" t="s">
        <v>8271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372"/>
        <v>0.34802513464991025</v>
      </c>
      <c r="O3985">
        <f t="shared" si="373"/>
        <v>84.29</v>
      </c>
      <c r="P3985" t="s">
        <v>8271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372"/>
        <v>6.3333333333333339E-2</v>
      </c>
      <c r="O3986">
        <f t="shared" si="373"/>
        <v>9.5</v>
      </c>
      <c r="P3986" t="s">
        <v>8271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372"/>
        <v>0.32050000000000001</v>
      </c>
      <c r="O3987">
        <f t="shared" si="373"/>
        <v>33.739999999999995</v>
      </c>
      <c r="P3987" t="s">
        <v>8271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372"/>
        <v>9.7600000000000006E-2</v>
      </c>
      <c r="O3988">
        <f t="shared" si="373"/>
        <v>37.54</v>
      </c>
      <c r="P3988" t="s">
        <v>8271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372"/>
        <v>0.3775</v>
      </c>
      <c r="O3989">
        <f t="shared" si="373"/>
        <v>11.62</v>
      </c>
      <c r="P3989" t="s">
        <v>8271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372"/>
        <v>2.1333333333333333E-2</v>
      </c>
      <c r="O3990">
        <f t="shared" si="373"/>
        <v>8</v>
      </c>
      <c r="P3990" t="s">
        <v>8271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372"/>
        <v>0</v>
      </c>
      <c r="O3991">
        <f t="shared" si="373"/>
        <v>0</v>
      </c>
      <c r="P3991" t="s">
        <v>8271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372"/>
        <v>4.1818181818181817E-2</v>
      </c>
      <c r="O3992">
        <f t="shared" si="373"/>
        <v>23</v>
      </c>
      <c r="P3992" t="s">
        <v>8271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372"/>
        <v>0.2</v>
      </c>
      <c r="O3993">
        <f t="shared" si="373"/>
        <v>100</v>
      </c>
      <c r="P3993" t="s">
        <v>8271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372"/>
        <v>5.4100000000000002E-2</v>
      </c>
      <c r="O3994">
        <f t="shared" si="373"/>
        <v>60.12</v>
      </c>
      <c r="P3994" t="s">
        <v>8271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372"/>
        <v>6.0000000000000002E-5</v>
      </c>
      <c r="O3995">
        <f t="shared" si="373"/>
        <v>3</v>
      </c>
      <c r="P3995" t="s">
        <v>8271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372"/>
        <v>2.5000000000000001E-3</v>
      </c>
      <c r="O3996">
        <f t="shared" si="373"/>
        <v>5</v>
      </c>
      <c r="P3996" t="s">
        <v>8271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372"/>
        <v>0.35</v>
      </c>
      <c r="O3997">
        <f t="shared" si="373"/>
        <v>17.5</v>
      </c>
      <c r="P3997" t="s">
        <v>8271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372"/>
        <v>0.16566666666666666</v>
      </c>
      <c r="O3998">
        <f t="shared" si="373"/>
        <v>29.240000000000002</v>
      </c>
      <c r="P3998" t="s">
        <v>8271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372"/>
        <v>0</v>
      </c>
      <c r="O3999">
        <f t="shared" si="373"/>
        <v>0</v>
      </c>
      <c r="P3999" t="s">
        <v>8271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372"/>
        <v>0.57199999999999995</v>
      </c>
      <c r="O4000">
        <f t="shared" si="373"/>
        <v>59.589999999999996</v>
      </c>
      <c r="P4000" t="s">
        <v>8271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372"/>
        <v>0.16514285714285715</v>
      </c>
      <c r="O4001">
        <f t="shared" si="373"/>
        <v>82.58</v>
      </c>
      <c r="P4001" t="s">
        <v>8271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372"/>
        <v>1.25E-3</v>
      </c>
      <c r="O4002">
        <f t="shared" si="373"/>
        <v>10</v>
      </c>
      <c r="P4002" t="s">
        <v>8271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372"/>
        <v>0.3775</v>
      </c>
      <c r="O4003">
        <f t="shared" si="373"/>
        <v>32.36</v>
      </c>
      <c r="P4003" t="s">
        <v>8271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372"/>
        <v>1.84E-2</v>
      </c>
      <c r="O4004">
        <f t="shared" si="373"/>
        <v>5.75</v>
      </c>
      <c r="P4004" t="s">
        <v>8271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372"/>
        <v>0.10050000000000001</v>
      </c>
      <c r="O4005">
        <f t="shared" si="373"/>
        <v>100.5</v>
      </c>
      <c r="P4005" t="s">
        <v>8271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372"/>
        <v>2E-3</v>
      </c>
      <c r="O4006">
        <f t="shared" si="373"/>
        <v>1</v>
      </c>
      <c r="P4006" t="s">
        <v>8271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372"/>
        <v>1.3333333333333334E-2</v>
      </c>
      <c r="O4007">
        <f t="shared" si="373"/>
        <v>20</v>
      </c>
      <c r="P4007" t="s">
        <v>8271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372"/>
        <v>6.666666666666667E-5</v>
      </c>
      <c r="O4008">
        <f t="shared" si="373"/>
        <v>2</v>
      </c>
      <c r="P4008" t="s">
        <v>8271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372"/>
        <v>2.5000000000000001E-3</v>
      </c>
      <c r="O4009">
        <f t="shared" si="373"/>
        <v>5</v>
      </c>
      <c r="P4009" t="s">
        <v>8271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372"/>
        <v>0.06</v>
      </c>
      <c r="O4010">
        <f t="shared" si="373"/>
        <v>15</v>
      </c>
      <c r="P4010" t="s">
        <v>8271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372"/>
        <v>3.8860103626943004E-2</v>
      </c>
      <c r="O4011">
        <f t="shared" si="373"/>
        <v>25</v>
      </c>
      <c r="P4011" t="s">
        <v>8271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372"/>
        <v>0.24194444444444443</v>
      </c>
      <c r="O4012">
        <f t="shared" si="373"/>
        <v>45.85</v>
      </c>
      <c r="P4012" t="s">
        <v>8271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372"/>
        <v>7.5999999999999998E-2</v>
      </c>
      <c r="O4013">
        <f t="shared" si="373"/>
        <v>4.75</v>
      </c>
      <c r="P4013" t="s">
        <v>8271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372"/>
        <v>0</v>
      </c>
      <c r="O4014">
        <f t="shared" si="373"/>
        <v>0</v>
      </c>
      <c r="P4014" t="s">
        <v>8271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372"/>
        <v>1.2999999999999999E-2</v>
      </c>
      <c r="O4015">
        <f t="shared" si="373"/>
        <v>13</v>
      </c>
      <c r="P4015" t="s">
        <v>8271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372"/>
        <v>0</v>
      </c>
      <c r="O4016">
        <f t="shared" si="373"/>
        <v>0</v>
      </c>
      <c r="P4016" t="s">
        <v>8271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372"/>
        <v>1.4285714285714287E-4</v>
      </c>
      <c r="O4017">
        <f t="shared" si="373"/>
        <v>1</v>
      </c>
      <c r="P4017" t="s">
        <v>8271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372"/>
        <v>0.14000000000000001</v>
      </c>
      <c r="O4018">
        <f t="shared" si="373"/>
        <v>10</v>
      </c>
      <c r="P4018" t="s">
        <v>8271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372"/>
        <v>1.0500000000000001E-2</v>
      </c>
      <c r="O4019">
        <f t="shared" si="373"/>
        <v>52.5</v>
      </c>
      <c r="P4019" t="s">
        <v>8271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372"/>
        <v>8.666666666666667E-2</v>
      </c>
      <c r="O4020">
        <f t="shared" si="373"/>
        <v>32.5</v>
      </c>
      <c r="P4020" t="s">
        <v>8271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372"/>
        <v>8.2857142857142851E-3</v>
      </c>
      <c r="O4021">
        <f t="shared" si="373"/>
        <v>7.25</v>
      </c>
      <c r="P4021" t="s">
        <v>8271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372"/>
        <v>0.16666666666666666</v>
      </c>
      <c r="O4022">
        <f t="shared" si="373"/>
        <v>33.339999999999996</v>
      </c>
      <c r="P4022" t="s">
        <v>8271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372"/>
        <v>8.3333333333333332E-3</v>
      </c>
      <c r="O4023">
        <f t="shared" si="373"/>
        <v>62.5</v>
      </c>
      <c r="P4023" t="s">
        <v>8271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372"/>
        <v>0.69561111111111107</v>
      </c>
      <c r="O4024">
        <f t="shared" si="373"/>
        <v>63.559999999999995</v>
      </c>
      <c r="P4024" t="s">
        <v>8271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372"/>
        <v>0</v>
      </c>
      <c r="O4025">
        <f t="shared" si="373"/>
        <v>0</v>
      </c>
      <c r="P4025" t="s">
        <v>8271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372"/>
        <v>1.2500000000000001E-2</v>
      </c>
      <c r="O4026">
        <f t="shared" si="373"/>
        <v>10</v>
      </c>
      <c r="P4026" t="s">
        <v>8271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372"/>
        <v>0.05</v>
      </c>
      <c r="O4027">
        <f t="shared" si="373"/>
        <v>62.5</v>
      </c>
      <c r="P4027" t="s">
        <v>8271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372"/>
        <v>0</v>
      </c>
      <c r="O4028">
        <f t="shared" si="373"/>
        <v>0</v>
      </c>
      <c r="P4028" t="s">
        <v>8271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372"/>
        <v>7.166666666666667E-2</v>
      </c>
      <c r="O4029">
        <f t="shared" si="373"/>
        <v>30.720000000000002</v>
      </c>
      <c r="P4029" t="s">
        <v>8271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372"/>
        <v>0.28050000000000003</v>
      </c>
      <c r="O4030">
        <f t="shared" si="373"/>
        <v>51</v>
      </c>
      <c r="P4030" t="s">
        <v>8271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372"/>
        <v>0</v>
      </c>
      <c r="O4031">
        <f t="shared" si="373"/>
        <v>0</v>
      </c>
      <c r="P4031" t="s">
        <v>8271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372"/>
        <v>0.16</v>
      </c>
      <c r="O4032">
        <f t="shared" si="373"/>
        <v>66.67</v>
      </c>
      <c r="P4032" t="s">
        <v>8271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372"/>
        <v>0</v>
      </c>
      <c r="O4033">
        <f t="shared" si="373"/>
        <v>0</v>
      </c>
      <c r="P4033" t="s">
        <v>8271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si="372"/>
        <v>6.8287037037037035E-2</v>
      </c>
      <c r="O4034">
        <f t="shared" si="373"/>
        <v>59</v>
      </c>
      <c r="P4034" t="s">
        <v>8271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ref="N4035:N4098" si="378">IFERROR((E4035/D4035),0)</f>
        <v>0.25698702928870293</v>
      </c>
      <c r="O4035">
        <f t="shared" ref="O4035:O4098" si="379">IFERROR((ROUNDUP((E4035/L4035),2)),0)</f>
        <v>65.350000000000009</v>
      </c>
      <c r="P4035" t="s">
        <v>8271</v>
      </c>
      <c r="Q4035" t="str">
        <f t="shared" ref="Q4035:Q4098" si="380">LEFT(P4035,FIND("/",P4035)-1)</f>
        <v>theater</v>
      </c>
      <c r="R4035" t="str">
        <f t="shared" ref="R4035:R4098" si="381">RIGHT(P4035,LEN(P4035)-FIND("/",P4035))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378"/>
        <v>1.4814814814814815E-2</v>
      </c>
      <c r="O4036">
        <f t="shared" si="379"/>
        <v>100</v>
      </c>
      <c r="P4036" t="s">
        <v>8271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378"/>
        <v>0.36849999999999999</v>
      </c>
      <c r="O4037">
        <f t="shared" si="379"/>
        <v>147.4</v>
      </c>
      <c r="P4037" t="s">
        <v>8271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378"/>
        <v>0.47049999999999997</v>
      </c>
      <c r="O4038">
        <f t="shared" si="379"/>
        <v>166.06</v>
      </c>
      <c r="P4038" t="s">
        <v>8271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378"/>
        <v>0.11428571428571428</v>
      </c>
      <c r="O4039">
        <f t="shared" si="379"/>
        <v>40</v>
      </c>
      <c r="P4039" t="s">
        <v>8271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378"/>
        <v>0.12039999999999999</v>
      </c>
      <c r="O4040">
        <f t="shared" si="379"/>
        <v>75.25</v>
      </c>
      <c r="P4040" t="s">
        <v>8271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378"/>
        <v>0.6</v>
      </c>
      <c r="O4041">
        <f t="shared" si="379"/>
        <v>60</v>
      </c>
      <c r="P4041" t="s">
        <v>8271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378"/>
        <v>0.3125</v>
      </c>
      <c r="O4042">
        <f t="shared" si="379"/>
        <v>1250</v>
      </c>
      <c r="P4042" t="s">
        <v>8271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378"/>
        <v>4.1999999999999997E-3</v>
      </c>
      <c r="O4043">
        <f t="shared" si="379"/>
        <v>10.5</v>
      </c>
      <c r="P4043" t="s">
        <v>8271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378"/>
        <v>2.0999999999999999E-3</v>
      </c>
      <c r="O4044">
        <f t="shared" si="379"/>
        <v>7</v>
      </c>
      <c r="P4044" t="s">
        <v>8271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378"/>
        <v>0</v>
      </c>
      <c r="O4045">
        <f t="shared" si="379"/>
        <v>0</v>
      </c>
      <c r="P4045" t="s">
        <v>8271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378"/>
        <v>0.375</v>
      </c>
      <c r="O4046">
        <f t="shared" si="379"/>
        <v>56.25</v>
      </c>
      <c r="P4046" t="s">
        <v>8271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378"/>
        <v>2.0000000000000001E-4</v>
      </c>
      <c r="O4047">
        <f t="shared" si="379"/>
        <v>1</v>
      </c>
      <c r="P4047" t="s">
        <v>8271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378"/>
        <v>8.2142857142857142E-2</v>
      </c>
      <c r="O4048">
        <f t="shared" si="379"/>
        <v>38.339999999999996</v>
      </c>
      <c r="P4048" t="s">
        <v>8271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378"/>
        <v>2.1999999999999999E-2</v>
      </c>
      <c r="O4049">
        <f t="shared" si="379"/>
        <v>27.5</v>
      </c>
      <c r="P4049" t="s">
        <v>8271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378"/>
        <v>0.17652941176470588</v>
      </c>
      <c r="O4050">
        <f t="shared" si="379"/>
        <v>32.979999999999997</v>
      </c>
      <c r="P4050" t="s">
        <v>8271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378"/>
        <v>8.0000000000000004E-4</v>
      </c>
      <c r="O4051">
        <f t="shared" si="379"/>
        <v>16</v>
      </c>
      <c r="P4051" t="s">
        <v>8271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378"/>
        <v>6.6666666666666664E-4</v>
      </c>
      <c r="O4052">
        <f t="shared" si="379"/>
        <v>1</v>
      </c>
      <c r="P4052" t="s">
        <v>8271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378"/>
        <v>0</v>
      </c>
      <c r="O4053">
        <f t="shared" si="379"/>
        <v>0</v>
      </c>
      <c r="P4053" t="s">
        <v>8271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378"/>
        <v>0.37533333333333335</v>
      </c>
      <c r="O4054">
        <f t="shared" si="379"/>
        <v>86.62</v>
      </c>
      <c r="P4054" t="s">
        <v>8271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378"/>
        <v>0.22</v>
      </c>
      <c r="O4055">
        <f t="shared" si="379"/>
        <v>55</v>
      </c>
      <c r="P4055" t="s">
        <v>8271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378"/>
        <v>0</v>
      </c>
      <c r="O4056">
        <f t="shared" si="379"/>
        <v>0</v>
      </c>
      <c r="P4056" t="s">
        <v>8271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378"/>
        <v>0.1762</v>
      </c>
      <c r="O4057">
        <f t="shared" si="379"/>
        <v>41.96</v>
      </c>
      <c r="P4057" t="s">
        <v>8271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378"/>
        <v>0.53</v>
      </c>
      <c r="O4058">
        <f t="shared" si="379"/>
        <v>88.34</v>
      </c>
      <c r="P4058" t="s">
        <v>8271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378"/>
        <v>0.22142857142857142</v>
      </c>
      <c r="O4059">
        <f t="shared" si="379"/>
        <v>129.16999999999999</v>
      </c>
      <c r="P4059" t="s">
        <v>8271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378"/>
        <v>2.5333333333333333E-2</v>
      </c>
      <c r="O4060">
        <f t="shared" si="379"/>
        <v>23.75</v>
      </c>
      <c r="P4060" t="s">
        <v>8271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378"/>
        <v>2.5000000000000001E-2</v>
      </c>
      <c r="O4061">
        <f t="shared" si="379"/>
        <v>35.72</v>
      </c>
      <c r="P4061" t="s">
        <v>8271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378"/>
        <v>2.8500000000000001E-2</v>
      </c>
      <c r="O4062">
        <f t="shared" si="379"/>
        <v>57</v>
      </c>
      <c r="P4062" t="s">
        <v>8271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378"/>
        <v>0</v>
      </c>
      <c r="O4063">
        <f t="shared" si="379"/>
        <v>0</v>
      </c>
      <c r="P4063" t="s">
        <v>8271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378"/>
        <v>2.4500000000000001E-2</v>
      </c>
      <c r="O4064">
        <f t="shared" si="379"/>
        <v>163.34</v>
      </c>
      <c r="P4064" t="s">
        <v>8271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378"/>
        <v>1.4210526315789474E-2</v>
      </c>
      <c r="O4065">
        <f t="shared" si="379"/>
        <v>15</v>
      </c>
      <c r="P4065" t="s">
        <v>8271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378"/>
        <v>0.1925</v>
      </c>
      <c r="O4066">
        <f t="shared" si="379"/>
        <v>64.17</v>
      </c>
      <c r="P4066" t="s">
        <v>8271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378"/>
        <v>6.7499999999999999E-3</v>
      </c>
      <c r="O4067">
        <f t="shared" si="379"/>
        <v>6.75</v>
      </c>
      <c r="P4067" t="s">
        <v>8271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378"/>
        <v>1.6666666666666668E-3</v>
      </c>
      <c r="O4068">
        <f t="shared" si="379"/>
        <v>25</v>
      </c>
      <c r="P4068" t="s">
        <v>8271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378"/>
        <v>0.60899999999999999</v>
      </c>
      <c r="O4069">
        <f t="shared" si="379"/>
        <v>179.12</v>
      </c>
      <c r="P4069" t="s">
        <v>8271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378"/>
        <v>0.01</v>
      </c>
      <c r="O4070">
        <f t="shared" si="379"/>
        <v>34.950000000000003</v>
      </c>
      <c r="P4070" t="s">
        <v>8271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378"/>
        <v>0.34399999999999997</v>
      </c>
      <c r="O4071">
        <f t="shared" si="379"/>
        <v>33.08</v>
      </c>
      <c r="P4071" t="s">
        <v>8271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378"/>
        <v>0.16500000000000001</v>
      </c>
      <c r="O4072">
        <f t="shared" si="379"/>
        <v>27.5</v>
      </c>
      <c r="P4072" t="s">
        <v>8271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378"/>
        <v>0</v>
      </c>
      <c r="O4073">
        <f t="shared" si="379"/>
        <v>0</v>
      </c>
      <c r="P4073" t="s">
        <v>8271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378"/>
        <v>4.0000000000000001E-3</v>
      </c>
      <c r="O4074">
        <f t="shared" si="379"/>
        <v>2</v>
      </c>
      <c r="P4074" t="s">
        <v>8271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378"/>
        <v>1.0571428571428572E-2</v>
      </c>
      <c r="O4075">
        <f t="shared" si="379"/>
        <v>18.5</v>
      </c>
      <c r="P4075" t="s">
        <v>8271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378"/>
        <v>0.26727272727272727</v>
      </c>
      <c r="O4076">
        <f t="shared" si="379"/>
        <v>35</v>
      </c>
      <c r="P4076" t="s">
        <v>8271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378"/>
        <v>0.28799999999999998</v>
      </c>
      <c r="O4077">
        <f t="shared" si="379"/>
        <v>44.309999999999995</v>
      </c>
      <c r="P4077" t="s">
        <v>8271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378"/>
        <v>0</v>
      </c>
      <c r="O4078">
        <f t="shared" si="379"/>
        <v>0</v>
      </c>
      <c r="P4078" t="s">
        <v>8271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378"/>
        <v>8.8999999999999996E-2</v>
      </c>
      <c r="O4079">
        <f t="shared" si="379"/>
        <v>222.5</v>
      </c>
      <c r="P4079" t="s">
        <v>8271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378"/>
        <v>0</v>
      </c>
      <c r="O4080">
        <f t="shared" si="379"/>
        <v>0</v>
      </c>
      <c r="P4080" t="s">
        <v>8271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378"/>
        <v>1.6666666666666668E-3</v>
      </c>
      <c r="O4081">
        <f t="shared" si="379"/>
        <v>5</v>
      </c>
      <c r="P4081" t="s">
        <v>8271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378"/>
        <v>0</v>
      </c>
      <c r="O4082">
        <f t="shared" si="379"/>
        <v>0</v>
      </c>
      <c r="P4082" t="s">
        <v>8271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378"/>
        <v>0.15737410071942445</v>
      </c>
      <c r="O4083">
        <f t="shared" si="379"/>
        <v>29.17</v>
      </c>
      <c r="P4083" t="s">
        <v>8271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378"/>
        <v>0.02</v>
      </c>
      <c r="O4084">
        <f t="shared" si="379"/>
        <v>1.5</v>
      </c>
      <c r="P4084" t="s">
        <v>8271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378"/>
        <v>0.21685714285714286</v>
      </c>
      <c r="O4085">
        <f t="shared" si="379"/>
        <v>126.5</v>
      </c>
      <c r="P4085" t="s">
        <v>8271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378"/>
        <v>3.3333333333333335E-3</v>
      </c>
      <c r="O4086">
        <f t="shared" si="379"/>
        <v>10</v>
      </c>
      <c r="P4086" t="s">
        <v>8271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378"/>
        <v>2.8571428571428571E-3</v>
      </c>
      <c r="O4087">
        <f t="shared" si="379"/>
        <v>10</v>
      </c>
      <c r="P4087" t="s">
        <v>8271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378"/>
        <v>4.7E-2</v>
      </c>
      <c r="O4088">
        <f t="shared" si="379"/>
        <v>9.4</v>
      </c>
      <c r="P4088" t="s">
        <v>8271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378"/>
        <v>0</v>
      </c>
      <c r="O4089">
        <f t="shared" si="379"/>
        <v>0</v>
      </c>
      <c r="P4089" t="s">
        <v>8271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378"/>
        <v>0.108</v>
      </c>
      <c r="O4090">
        <f t="shared" si="379"/>
        <v>72</v>
      </c>
      <c r="P4090" t="s">
        <v>8271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378"/>
        <v>4.8000000000000001E-2</v>
      </c>
      <c r="O4091">
        <f t="shared" si="379"/>
        <v>30</v>
      </c>
      <c r="P4091" t="s">
        <v>8271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378"/>
        <v>3.2000000000000001E-2</v>
      </c>
      <c r="O4092">
        <f t="shared" si="379"/>
        <v>10.67</v>
      </c>
      <c r="P4092" t="s">
        <v>8271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378"/>
        <v>0.1275</v>
      </c>
      <c r="O4093">
        <f t="shared" si="379"/>
        <v>25.5</v>
      </c>
      <c r="P4093" t="s">
        <v>8271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378"/>
        <v>1.8181818181818181E-4</v>
      </c>
      <c r="O4094">
        <f t="shared" si="379"/>
        <v>20</v>
      </c>
      <c r="P4094" t="s">
        <v>8271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378"/>
        <v>2.4E-2</v>
      </c>
      <c r="O4095">
        <f t="shared" si="379"/>
        <v>15</v>
      </c>
      <c r="P4095" t="s">
        <v>8271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378"/>
        <v>0.36499999999999999</v>
      </c>
      <c r="O4096">
        <f t="shared" si="379"/>
        <v>91.25</v>
      </c>
      <c r="P4096" t="s">
        <v>8271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378"/>
        <v>2.6666666666666668E-2</v>
      </c>
      <c r="O4097">
        <f t="shared" si="379"/>
        <v>800</v>
      </c>
      <c r="P4097" t="s">
        <v>8271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si="378"/>
        <v>0.11428571428571428</v>
      </c>
      <c r="O4098">
        <f t="shared" si="379"/>
        <v>80</v>
      </c>
      <c r="P4098" t="s">
        <v>8271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ref="N4099:N4115" si="384">IFERROR((E4099/D4099),0)</f>
        <v>0</v>
      </c>
      <c r="O4099">
        <f t="shared" ref="O4099:O4115" si="385">IFERROR((ROUNDUP((E4099/L4099),2)),0)</f>
        <v>0</v>
      </c>
      <c r="P4099" t="s">
        <v>8271</v>
      </c>
      <c r="Q4099" t="str">
        <f t="shared" ref="Q4099:Q4115" si="386">LEFT(P4099,FIND("/",P4099)-1)</f>
        <v>theater</v>
      </c>
      <c r="R4099" t="str">
        <f t="shared" ref="R4099:R4115" si="387">RIGHT(P4099,LEN(P4099)-FIND("/",P4099))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384"/>
        <v>0</v>
      </c>
      <c r="O4100">
        <f t="shared" si="385"/>
        <v>0</v>
      </c>
      <c r="P4100" t="s">
        <v>8271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384"/>
        <v>1.1111111111111112E-2</v>
      </c>
      <c r="O4101">
        <f t="shared" si="385"/>
        <v>50</v>
      </c>
      <c r="P4101" t="s">
        <v>8271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384"/>
        <v>0</v>
      </c>
      <c r="O4102">
        <f t="shared" si="385"/>
        <v>0</v>
      </c>
      <c r="P4102" t="s">
        <v>8271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384"/>
        <v>0</v>
      </c>
      <c r="O4103">
        <f t="shared" si="385"/>
        <v>0</v>
      </c>
      <c r="P4103" t="s">
        <v>8271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384"/>
        <v>0.27400000000000002</v>
      </c>
      <c r="O4104">
        <f t="shared" si="385"/>
        <v>22.84</v>
      </c>
      <c r="P4104" t="s">
        <v>8271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384"/>
        <v>0.1</v>
      </c>
      <c r="O4105">
        <f t="shared" si="385"/>
        <v>16.670000000000002</v>
      </c>
      <c r="P4105" t="s">
        <v>8271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384"/>
        <v>0.21366666666666667</v>
      </c>
      <c r="O4106">
        <f t="shared" si="385"/>
        <v>45.79</v>
      </c>
      <c r="P4106" t="s">
        <v>8271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384"/>
        <v>6.9696969696969702E-2</v>
      </c>
      <c r="O4107">
        <f t="shared" si="385"/>
        <v>383.34</v>
      </c>
      <c r="P4107" t="s">
        <v>8271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384"/>
        <v>0.70599999999999996</v>
      </c>
      <c r="O4108">
        <f t="shared" si="385"/>
        <v>106.97</v>
      </c>
      <c r="P4108" t="s">
        <v>8271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384"/>
        <v>2.0500000000000001E-2</v>
      </c>
      <c r="O4109">
        <f t="shared" si="385"/>
        <v>10.25</v>
      </c>
      <c r="P4109" t="s">
        <v>8271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384"/>
        <v>1.9666666666666666E-2</v>
      </c>
      <c r="O4110">
        <f t="shared" si="385"/>
        <v>59</v>
      </c>
      <c r="P4110" t="s">
        <v>8271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384"/>
        <v>0</v>
      </c>
      <c r="O4111">
        <f t="shared" si="385"/>
        <v>0</v>
      </c>
      <c r="P4111" t="s">
        <v>8271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384"/>
        <v>0.28666666666666668</v>
      </c>
      <c r="O4112">
        <f t="shared" si="385"/>
        <v>14.34</v>
      </c>
      <c r="P4112" t="s">
        <v>8271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384"/>
        <v>3.1333333333333331E-2</v>
      </c>
      <c r="O4113">
        <f t="shared" si="385"/>
        <v>15.67</v>
      </c>
      <c r="P4113" t="s">
        <v>8271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384"/>
        <v>4.0000000000000002E-4</v>
      </c>
      <c r="O4114">
        <f t="shared" si="385"/>
        <v>1</v>
      </c>
      <c r="P4114" t="s">
        <v>8271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384"/>
        <v>2E-3</v>
      </c>
      <c r="O4115">
        <f t="shared" si="385"/>
        <v>1</v>
      </c>
      <c r="P4115" t="s">
        <v>8271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U4115" xr:uid="{4F7AB537-B6E0-452A-B305-ACC19EE3225F}">
    <filterColumn colId="5">
      <filters>
        <filter val="failed"/>
      </filters>
    </filterColumn>
  </autoFilter>
  <conditionalFormatting sqref="P4">
    <cfRule type="containsText" dxfId="7" priority="8" operator="containsText" text="canceled">
      <formula>NOT(ISERROR(SEARCH("canceled",P4)))</formula>
    </cfRule>
  </conditionalFormatting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canceled">
      <formula>NOT(ISERROR(SEARCH("canceled",F1)))</formula>
    </cfRule>
    <cfRule type="containsText" dxfId="3" priority="7" operator="containsText" text="successful">
      <formula>NOT(ISERROR(SEARCH("successful",F1)))</formula>
    </cfRule>
  </conditionalFormatting>
  <conditionalFormatting sqref="O1:P1 N1:N1048576 S1:T1">
    <cfRule type="cellIs" dxfId="2" priority="1" operator="between">
      <formula>2</formula>
      <formula>"above"</formula>
    </cfRule>
    <cfRule type="cellIs" dxfId="1" priority="2" operator="between">
      <formula>1</formula>
      <formula>1.99</formula>
    </cfRule>
    <cfRule type="cellIs" dxfId="0" priority="3" operator="between">
      <formula>0</formula>
      <formula>0.99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 Category</vt:lpstr>
      <vt:lpstr>Pivot Sub Category</vt:lpstr>
      <vt:lpstr>Pivot - By month</vt:lpstr>
      <vt:lpstr>Bonus Analysis 1</vt:lpstr>
      <vt:lpstr>Analysis of Backer - Successful</vt:lpstr>
      <vt:lpstr>Analysis of Backer - Failed</vt:lpstr>
      <vt:lpstr>Sheet9</vt:lpstr>
      <vt:lpstr>Main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Adeyemi</cp:lastModifiedBy>
  <dcterms:created xsi:type="dcterms:W3CDTF">2017-04-20T15:17:24Z</dcterms:created>
  <dcterms:modified xsi:type="dcterms:W3CDTF">2020-01-28T03:12:27Z</dcterms:modified>
</cp:coreProperties>
</file>