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worksheets/sheet3.xml" ContentType="application/vnd.openxmlformats-officedocument.spreadsheetml.worksheet+xml"/>
  <Override PartName="/xl/worksheets/sheet4.xml" ContentType="application/vnd.openxmlformats-officedocument.spreadsheetml.workshee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worksheets/sheet5.xml" ContentType="application/vnd.openxmlformats-officedocument.spreadsheetml.workshee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worksheets/sheet6.xml" ContentType="application/vnd.openxmlformats-officedocument.spreadsheetml.workshee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worksheets/sheet7.xml" ContentType="application/vnd.openxmlformats-officedocument.spreadsheetml.worksheet+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worksheets/sheet8.xml" ContentType="application/vnd.openxmlformats-officedocument.spreadsheetml.workshee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worksheets/sheet9.xml" ContentType="application/vnd.openxmlformats-officedocument.spreadsheetml.worksheet+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worksheets/sheet10.xml" ContentType="application/vnd.openxmlformats-officedocument.spreadsheetml.worksheet+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worksheets/sheet11.xml" ContentType="application/vnd.openxmlformats-officedocument.spreadsheetml.worksheet+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worksheets/sheet12.xml" ContentType="application/vnd.openxmlformats-officedocument.spreadsheetml.worksheet+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worksheets/sheet13.xml" ContentType="application/vnd.openxmlformats-officedocument.spreadsheetml.worksheet+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worksheets/sheet14.xml" ContentType="application/vnd.openxmlformats-officedocument.spreadsheetml.worksheet+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charts/chart1.xml" ContentType="application/vnd.openxmlformats-officedocument.drawingml.chart+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7" lowestEdited="6" rupBuild="23426"/>
  <workbookPr codeName="ThisWorkbook"/>
  <mc:AlternateContent xmlns:mc="http://schemas.openxmlformats.org/markup-compatibility/2006">
    <mc:Choice Requires="x15">
      <x15ac:absPath xmlns:x15ac="http://schemas.microsoft.com/office/spreadsheetml/2010/11/ac" url="P:\IFCC_Report\IFCC_Report\Template\"/>
    </mc:Choice>
  </mc:AlternateContent>
  <bookViews>
    <workbookView firstSheet="14" activeTab="15"/>
  </bookViews>
  <sheets>
    <sheet name="SLA Report" sheetId="34" r:id="rId2" state="hidden"/>
    <sheet name="Case Summary" sheetId="42" r:id="rId3" state="hidden"/>
    <sheet name="Sheet2" sheetId="65" r:id="rId4" state="hidden"/>
    <sheet name="1) ช่วยเหลือส่วนบุคคล" sheetId="33" r:id="rId5" state="hidden"/>
    <sheet name="2) ช่วยเหลือด้านการเดินทาง" sheetId="48" r:id="rId6" state="hidden"/>
    <sheet name="3) ช่วยเหลือฉุกเฉินบนท้องถนน" sheetId="49" r:id="rId7" state="hidden"/>
    <sheet name="4) ช่วยเหลือด้านการแพทย์" sheetId="50" r:id="rId8" state="hidden"/>
    <sheet name="5) ให้คำปรึกษาทางด้านสุขภาพจิต" sheetId="53" r:id="rId9" state="hidden"/>
    <sheet name="6) ช่วยเหลือด้านที่อยู่อาศัย" sheetId="54" r:id="rId10" state="hidden"/>
    <sheet name="7) ช่วยเหลือเกี่ยวกับเด็ก" sheetId="57" r:id="rId11" state="hidden"/>
    <sheet name="8) ช่วยเหลือด้านสัตว์เลี้ยง" sheetId="55" r:id="rId12" state="hidden"/>
    <sheet name="เคสร้องเรียน" sheetId="46" r:id="rId13" state="hidden"/>
    <sheet name="เคสชมเชย" sheetId="62" r:id="rId14" state="hidden"/>
    <sheet name="การโทรออกประสานงาน" sheetId="35" r:id="rId15" state="hidden"/>
    <sheet name="Case Detail" sheetId="58" r:id="rId16"/>
    <sheet name=" Outbound Detail" sheetId="63" r:id="rId17"/>
    <sheet name="5) Limousine" sheetId="37" r:id="rId19" state="hidden"/>
  </sheets>
  <definedNames>
    <definedName name="_xlnm._FilterDatabase" localSheetId="15" hidden="true">' Outbound Detail'!$A$1:$J$1</definedName>
    <definedName name="_xlnm._FilterDatabase" localSheetId="14" hidden="true">'Case Detail'!$A$1:$J$1</definedName>
  </definedNames>
  <calcPr calcId="191029"/>
  <extLst xmlns="http://schemas.openxmlformats.org/spreadsheetml/2006/main">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<sst xmlns="http://schemas.openxmlformats.org/spreadsheetml/2006/main" count="2219" uniqueCount="2219">
  <si>
    <t>Data as of 31 Aug 2020</t>
  </si>
  <si>
    <t>40</t>
  </si>
  <si>
    <t>15/09/2020 10:40:22 am</t>
  </si>
  <si>
    <t>103036</t>
  </si>
  <si>
    <t>A-Gold</t>
  </si>
  <si>
    <t>อรชร  โตกะคุณะ</t>
  </si>
  <si>
    <t>อรชร</t>
  </si>
  <si>
    <t>สอบถามข้อมูล Privilege</t>
  </si>
  <si>
    <t>สอบถามข้อมูลสิทธิพิเศษ</t>
  </si>
  <si>
    <t>09.59 ลูกค้าต้องการเปลี่ยนแปลงการแลกสิทธิ์ เป็นข้าวจาก สกต.บุรีรัมย์</t>
  </si>
  <si>
    <t>09.59 ทำการประสานงานให้ลูกค้าเรียบร้อยแล้ว</t>
  </si>
  <si>
    <t>cca6075</t>
  </si>
  <si>
    <t>53</t>
  </si>
  <si>
    <t>15/09/2020 10:43:25 am</t>
  </si>
  <si>
    <t>100703</t>
  </si>
  <si>
    <t>A-Diamond</t>
  </si>
  <si>
    <t>นิวัตร  หมดราคี</t>
  </si>
  <si>
    <t>นิวัตร</t>
  </si>
  <si>
    <t>อื่นๆ</t>
  </si>
  <si>
    <t>สายหลุด</t>
  </si>
  <si>
    <t>18/08/63 15.08 ลูกค้าสอบถามว่าเอกสารสิทธิ์ที่ส่งมาให้เป็นของปีไหน</t>
  </si>
  <si>
    <t>18/08/63 15.08 ระหว่างสนทนาสายหลุด ติดต่อกลับลูกค้าไม่รับสาย  เนื่องจากลูกค้าได้ติดต่อเข้ามาใหม่แล้ว</t>
  </si>
  <si>
    <t>cca6033</t>
  </si>
  <si>
    <t>2037</t>
  </si>
  <si>
    <t>15/09/2020 12:01:02 pm</t>
  </si>
  <si>
    <t>108567</t>
  </si>
  <si>
    <t>สมลักษณ์  สายรังษี</t>
  </si>
  <si>
    <t>สมลักษณ์</t>
  </si>
  <si>
    <t>บริการช่วยเหลือด้านที่อยู่อาศัย</t>
  </si>
  <si>
    <t>บริการค้นหาและให้ข้อมูลเกี่ยวกับเรื่องบ้าน</t>
  </si>
  <si>
    <t>12.01 ลูกค้าต้องการให้ประสานงานเรื่องต่อเติมหลังคา หน้า-หลังบ้าน   ทำระแนงไม้เทียม และหมายเลขติดต่อช่างประปา-ไฟฟ้า (ปั้มน้ำ)</t>
  </si>
  <si>
    <t>12.01 ประสานงานให้ลูกค้าเรียบร้อยแล้ว</t>
  </si>
  <si>
    <t>csr6070</t>
  </si>
  <si>
    <t>64</t>
  </si>
  <si>
    <t>15/09/2020 12:19:14 pm</t>
  </si>
  <si>
    <t>113824</t>
  </si>
  <si>
    <t>สุภาวดี  สุขสอาด</t>
  </si>
  <si>
    <t>สุภาวดี</t>
  </si>
  <si>
    <t>19/08/2020 15.58 ลูกค้าได้รับ 2 คะแนนน้องหอมจัง ( A-Gold) สนใจใช้สิทธิ์แลกข้าวสาร</t>
  </si>
  <si>
    <t>15.58 ประสานงานให้ลูกค้าเรียบร้อยแล้ว</t>
  </si>
  <si>
    <t>28</t>
  </si>
  <si>
    <t>15/09/2020 12:21:38 pm</t>
  </si>
  <si>
    <t>105687</t>
  </si>
  <si>
    <t>เตือนใจ  แสงนิล</t>
  </si>
  <si>
    <t>เตือนใจ</t>
  </si>
  <si>
    <t>18/08/2020 15.17 ลูกค้าได้รับ 2 คะแนนน้องหอมจัง ( A-Gold) สนใจใช้สิทธิ์แลกข้าวสาร และกระเช้าของแห้ง</t>
  </si>
  <si>
    <t>15.17 ประสานงานให้ลูกค้าเรียบร้อยแล้ว</t>
  </si>
  <si>
    <t>2505</t>
  </si>
  <si>
    <t>15/09/2020 12:47:41 pm</t>
  </si>
  <si>
    <t>100906</t>
  </si>
  <si>
    <t>ไพโรจน์  ราชแสนเมือง</t>
  </si>
  <si>
    <t>ไพโรจน์</t>
  </si>
  <si>
    <t>16:20 ลูกค้าแจ้งทำการแลกข้าวสกต. บุรีรัมย์ จำนวน 2 หอมจัง แต่ลูกค้าได้รับของแค่ 4 ลัง (ตามเงื่อนไขได้ 8 ลัง)</t>
  </si>
  <si>
    <t>16:20 ทำการรับเรื่องประสานงาน</t>
  </si>
  <si>
    <t>csr6073</t>
  </si>
  <si>
    <t>16</t>
  </si>
  <si>
    <t>15/09/2020 12:56:18 pm</t>
  </si>
  <si>
    <t>100759</t>
  </si>
  <si>
    <t>ปราณี  ปัญจพรรค์</t>
  </si>
  <si>
    <t>ปราณี</t>
  </si>
  <si>
    <t>14.27 ลูกค้าสอบถามคูปองเงินสด MK สามารถใช้ได้ทุกสาขาเลยหรือไม่ ต้องการให้ติดต่อกลับวันที่ 31/08/2020 เวลา 10 .00 น.</t>
  </si>
  <si>
    <t>14.27 รับเรื่อง //02/09/2020 13.15 ลูกค้าติดต่อเข้ามาแลกรับสิทธิ์เรียบร้อยแล้ว</t>
  </si>
  <si>
    <t>csr6031</t>
  </si>
  <si>
    <t>13</t>
  </si>
  <si>
    <t>15/09/2020 12:59:57 pm</t>
  </si>
  <si>
    <t>100556</t>
  </si>
  <si>
    <t>2595</t>
  </si>
  <si>
    <t>15/09/2020 3:27:12 pm</t>
  </si>
  <si>
    <t>ชฎาพร  เดชสุวรรณาชัย</t>
  </si>
  <si>
    <t>ชฎาพร</t>
  </si>
  <si>
    <t>สอบถามข้อมูลอื่น ๆ</t>
  </si>
  <si>
    <t>16.00   ลูกค้าต้องการทราบว่าหมายเลขติดต่อนี้ถูกต้องหรือไม่เป็นของ ทาง ธกส.ใช่หรือไม่</t>
  </si>
  <si>
    <t>16.00  ทำการประสานงานให้ทางลูกค้าเรียบร้อย</t>
  </si>
  <si>
    <t>cca6116</t>
  </si>
  <si>
    <t>2944</t>
  </si>
  <si>
    <t>15/09/2020 4:01:51 pm</t>
  </si>
  <si>
    <t>csr6057</t>
  </si>
  <si>
    <t>2474</t>
  </si>
  <si>
    <t>15/09/2020 4:03:42 pm</t>
  </si>
  <si>
    <t>100403</t>
  </si>
  <si>
    <t>A-Prime</t>
  </si>
  <si>
    <t>สมศักดิ์  ศักดิ์สุดใจ</t>
  </si>
  <si>
    <t>สมศักดิ์</t>
  </si>
  <si>
    <t>10.20 ลูกค้าติดต่อแจ้งต้องการแลกข้าวจากดอยคำแต่ได้รับเป็นกระเช้าผลิตภัณฑ์จากดอยคำ</t>
  </si>
  <si>
    <t>2962</t>
  </si>
  <si>
    <t>15/09/2020 5:53:36 pm</t>
  </si>
  <si>
    <t>106733</t>
  </si>
  <si>
    <t>วาทินี  บิลเต๊ะ</t>
  </si>
  <si>
    <t>วาทินี</t>
  </si>
  <si>
    <t>17.40   ลูกค้าสอบถามวันหมดอายุของ Code S&amp;P ที่ลูกค้าแลกของปีที่แล้ว</t>
  </si>
  <si>
    <t>cca6037</t>
  </si>
  <si>
    <t>2969</t>
  </si>
  <si>
    <t>15/09/2020 6:38:19 pm</t>
  </si>
  <si>
    <t>102562</t>
  </si>
  <si>
    <t>พรรณทิพา  ศรีประเสริฐ</t>
  </si>
  <si>
    <t>พรรณทิพา</t>
  </si>
  <si>
    <t>18.13 คุณตรีนุช (ลูก) ติดต่อเข้ามาสอบถามว่าถ้าอยู่ในพื้นที่ ต.บ้านเกาะ จ.พระนครศรีอยุธยา สามารถใช้บริการกำจัดปลวกได้หรือไม่</t>
  </si>
  <si>
    <t>csr6082</t>
  </si>
  <si>
    <t>2138</t>
  </si>
  <si>
    <t>15/09/2020 10:18:37 pm</t>
  </si>
  <si>
    <t>101108</t>
  </si>
  <si>
    <t>มนตรีศักดิ์  บุญคง</t>
  </si>
  <si>
    <t>มนตรีศักดิ์</t>
  </si>
  <si>
    <t>บริการช่วยเหลือส่วนบุคคล</t>
  </si>
  <si>
    <t>13.38 คุณศิริบุญ บุญคง(ลูกสาว) ต้องการแจ้งเปลี่ยนแปลงหมายเลขโทรศัพท์ของคุณพ่อเป็น 0620922888 เนื่องจากคุณพ่ออายุมากแล้ว(80ปี) และไม่สะดวกทำรายการต่างๆ ผ่าน Application เพราะใช้โทรศัพท์รุ่นเก่า(อาม่า) และเปลี่ยนที่อยู่จัดส่งเอกสาร เนื่องจากตอนนี้ไม่ได้อยู่ที่เดิม เปลี่ยนเป็น บ้านเลขที่ 135/37 ซอยเดชเจริญ 1 ถ.พหลโยธิน 66 ต.คูคต อ.ลำลูกกา จ.ปทุมธานี 12130 
** ลูกค้าแจ้งเพิ่มเติมว่า หากมีการติดต่อคุณพ่ออีก คุณพ่อจะทำการถอนเงินออกจากบัญชีให้หมด</t>
  </si>
  <si>
    <t>csr6060</t>
  </si>
  <si>
    <t>2984</t>
  </si>
  <si>
    <t>16/09/2020 8:14:17 am</t>
  </si>
  <si>
    <t>105938</t>
  </si>
  <si>
    <t>ธนู  เลิศอริยานันท์</t>
  </si>
  <si>
    <t>ธนู</t>
  </si>
  <si>
    <t>บริการช่วยเหลือด้านการแพทย์</t>
  </si>
  <si>
    <t>08.14 ลูกค้าติดต่อสอบถามว่า คุณพ่อมีอาการมึนงงตอนเช้าควรทานยาอะไร</t>
  </si>
  <si>
    <t>2968</t>
  </si>
  <si>
    <t>16/09/2020 12:03:04 pm</t>
  </si>
  <si>
    <t>101982</t>
  </si>
  <si>
    <t>ศิริวรรณ  ฮุ่นตระกูล</t>
  </si>
  <si>
    <t>ศิริวรรณ</t>
  </si>
  <si>
    <t>17.58 ลูกค้าแจ้งต้องการเปลี่ยนการเลือกสิทธิ์จาก ผลิตภัณฑ์จากดอยช้าง เป็น ผลิตภัณฑ์ Anitech</t>
  </si>
  <si>
    <t>3030</t>
  </si>
  <si>
    <t>16/09/2020 12:40:46 pm</t>
  </si>
  <si>
    <t>100731</t>
  </si>
  <si>
    <t>ภัทร์  วิจัยสุตกิจ</t>
  </si>
  <si>
    <t>ภัทร์</t>
  </si>
  <si>
    <t>12.40 สอบถามการใช้ E-Voucher ร้าน wide connection</t>
  </si>
  <si>
    <t>cca6013</t>
  </si>
  <si>
    <t>3031</t>
  </si>
  <si>
    <t>16/09/2020 1:10:34 pm</t>
  </si>
  <si>
    <t>109944</t>
  </si>
  <si>
    <t>สมศักดิ์  ตันติมาสกุล</t>
  </si>
  <si>
    <t>13.10 ลูกค้าไม่สะดวกใจในการให้ข้อมูลกับเจ้าหน้าที่ Contact Center ลูกค้ารายนี้ สาขาจะเป็นผู้ติดตามให้ บริษัทฯ ไม่ต้องติดต่อแจ้งสิทธิพิเศษแล้วค่ะ</t>
  </si>
  <si>
    <t>Oijai</t>
  </si>
  <si>
    <t>3058</t>
  </si>
  <si>
    <t>16/09/2020 2:16:53 pm</t>
  </si>
  <si>
    <t>104465</t>
  </si>
  <si>
    <t>นันทพล  พรรักษมณี</t>
  </si>
  <si>
    <t>นันทพล</t>
  </si>
  <si>
    <t>14.16 ลูกค้าสอบถามสิทธิพิเศษ Privilege</t>
  </si>
  <si>
    <t>3070</t>
  </si>
  <si>
    <t>16/09/2020 2:42:32 pm</t>
  </si>
  <si>
    <t>104316</t>
  </si>
  <si>
    <t>พนิดา  มงคลทิพย์วาที</t>
  </si>
  <si>
    <t>พนิดา</t>
  </si>
  <si>
    <t>14.42 ลุกค้าติดต่อสอบถามการแลกสิทธิ์น้องหอมจัง</t>
  </si>
  <si>
    <t>3071</t>
  </si>
  <si>
    <t>16/09/2020 2:48:12 pm</t>
  </si>
  <si>
    <t>110200</t>
  </si>
  <si>
    <t>สุกิจ  รุ่มสวย</t>
  </si>
  <si>
    <t>สุกิจ</t>
  </si>
  <si>
    <t>14.37 ลูกค้าติดต่อต้องการแลกคะแนนหอมจังเข้าพักที่ เทม วัลลีย์ เขาใหญ่ในวันที่ 27/12/2020</t>
  </si>
  <si>
    <t>3089</t>
  </si>
  <si>
    <t>16/09/2020 3:49:39 pm</t>
  </si>
  <si>
    <t>113342</t>
  </si>
  <si>
    <t>เกรียงไกร  สาระคุณ</t>
  </si>
  <si>
    <t>เกรียงไกร</t>
  </si>
  <si>
    <t>ร้องเรียน</t>
  </si>
  <si>
    <t>16/09/63 15.39 (วิชชุพงษ์) ลูกค้าติดต่อมาร้องเรียนบริการ Afternoon Tea โรงแรม Anantara Siam Bangkok Hotel โดยลูกค้ามีนัดไว้เวลา 13.00 น. แต่ลูกค้าไปถึงประมาณ 12.00 น. ทางโรงแรมแจ้งว่าจะเลื่อนเวลา Afternoon Tea ไปเป็นเวลา 14.00 น. ลูกค้าไม่พอใจเนื่องจากมีการรับนัดไว้แล้ว แต่กลับปล่อยให้ลูกค้านั่งรอถึง 2 ชั่วโมง และอาหารก็ไม่อร่อย ลูกค้าไม่รู้สึกประทับใจ</t>
  </si>
  <si>
    <t>csr6063</t>
  </si>
  <si>
    <t>3105</t>
  </si>
  <si>
    <t>16/09/2020 4:20:08 pm</t>
  </si>
  <si>
    <t>106842</t>
  </si>
  <si>
    <t>เกษณี  กิตติเฉลา</t>
  </si>
  <si>
    <t>เกษณี</t>
  </si>
  <si>
    <t>16.12 ลูกค้าติดต่อเข้ามาสอบถามการใช้งานโค้ด BBQ Plaza</t>
  </si>
  <si>
    <t>3114</t>
  </si>
  <si>
    <t>16/09/2020 4:53:33 pm</t>
  </si>
  <si>
    <t>100527</t>
  </si>
  <si>
    <t>เริงณรงค์  วาณิชยชาติ</t>
  </si>
  <si>
    <t>เริงณรงค์</t>
  </si>
  <si>
    <t>16/09/63 16.41 ลูกค้าสอบถามรายละเอียด Privilege และลูกค้าสามารถแลก Privilege ตัวใดได้บ้าง</t>
  </si>
  <si>
    <t>3119</t>
  </si>
  <si>
    <t>16/09/2020 5:25:47 pm</t>
  </si>
  <si>
    <t>101645</t>
  </si>
  <si>
    <t>โสมนัส  นิลเจียรสกุล</t>
  </si>
  <si>
    <t>โสมนัส</t>
  </si>
  <si>
    <t>17.12 ลูกค้าต้องการสอบถามข้อมูลการซื้อสลากออมทรัพย์ ธ.ก.ส. ชุดเกษมมั่งคั่ง 5</t>
  </si>
  <si>
    <t>csr6058</t>
  </si>
  <si>
    <t>2396</t>
  </si>
  <si>
    <t>17/09/2020 10:47:32 am</t>
  </si>
  <si>
    <t>16.06 ลูกค้าติดต่อเข้ามาสอบถามสถานการจัดของที่มีการแลกสิทธิ์เอาไว้</t>
  </si>
  <si>
    <t>3054</t>
  </si>
  <si>
    <t>17/09/2020 11:49:18 am</t>
  </si>
  <si>
    <t>102007</t>
  </si>
  <si>
    <t>เจนจิรา  ศุภองค์ประภา</t>
  </si>
  <si>
    <t>เจนจิรา</t>
  </si>
  <si>
    <t>13.38 ลูกค้าติดต่อเข้ามาต้องการเลือกรับสิทธิประโยชน์ห้องอาหาร Nami Teppanyaki Steakhouse โรงแรม JW Marriott Hotel Bangkok ต้องการตรวจสอบราคาอาหาร/ท่าน</t>
  </si>
  <si>
    <t>3163</t>
  </si>
  <si>
    <t>17/09/2020 1:27:37 pm</t>
  </si>
  <si>
    <t>100135</t>
  </si>
  <si>
    <t>สุกัญญา  แสงสุรกุล</t>
  </si>
  <si>
    <t>สุกัญญา</t>
  </si>
  <si>
    <t>13.15 ลูกค้าสอบถามจำนวนน้องหอมจังที่ได้รับในปีนี้</t>
  </si>
  <si>
    <t>3169</t>
  </si>
  <si>
    <t>17/09/2020 1:44:03 pm</t>
  </si>
  <si>
    <t>100430</t>
  </si>
  <si>
    <t>สมพักตร์  ชั้นเสวิกุล</t>
  </si>
  <si>
    <t>สมพักตร์</t>
  </si>
  <si>
    <t>13.30 ลูกค้าติดต่อเข้ามาแจ้งว่าได้รับ sms เพียงรหัสเดียว แต่เมื่อลูกค้าศึกษาในแค็ตตาล็อกแจ้งว่าลูกค้าจะได้รับ e-voucher จำนวน 4 voucher  มูลค่า voucher 1000 บาท</t>
  </si>
  <si>
    <t>3238</t>
  </si>
  <si>
    <t>17/09/2020 4:47:15 pm</t>
  </si>
  <si>
    <t>100365</t>
  </si>
  <si>
    <t>กมลวรรณ  ลิลิตวงษ์</t>
  </si>
  <si>
    <t>กมลวรรณ</t>
  </si>
  <si>
    <t>16.35 ลูกค้าสอบถามการจัดทริปเที่ยวของปีนี้</t>
  </si>
  <si>
    <t>3248</t>
  </si>
  <si>
    <t>17/09/2020 5:07:20 pm</t>
  </si>
  <si>
    <t>100065</t>
  </si>
  <si>
    <t>พรรณมน  ลิมป์รัชตามร</t>
  </si>
  <si>
    <t>พรรณมน</t>
  </si>
  <si>
    <t>17.07 ลูกค้าติดต่อสอบถามวิธีการใช้งาน OR Code ของ BBQ Plaza</t>
  </si>
  <si>
    <t>3253</t>
  </si>
  <si>
    <t>17/09/2020 5:58:03 pm</t>
  </si>
  <si>
    <t>101286</t>
  </si>
  <si>
    <t>ณัฐชานันท์  อภิศิริปัญญา</t>
  </si>
  <si>
    <t>ณัฐชานันท์</t>
  </si>
  <si>
    <t>บริการช่วยเหลือด้านการเดินทาง</t>
  </si>
  <si>
    <t>17.46 ลูกค้าให้แนะนำคาเฟ่ที่เขาใหญ๋ที่บรรยากาศดีและเป็นที่นิยมของนักท่องเที่ยว เนื่องจากลูกค้ามีทริปไปพักผ่อนในวันที่ 20-21 กันยายน 2563 ที่ Thames Valley Khao Yai</t>
  </si>
  <si>
    <t>csr6048</t>
  </si>
  <si>
    <t>3259</t>
  </si>
  <si>
    <t>17/09/2020 6:33:37 pm</t>
  </si>
  <si>
    <t>106735</t>
  </si>
  <si>
    <t>นพสรัญ  พงศ์ไพโรจน์</t>
  </si>
  <si>
    <t>นพสรัญ</t>
  </si>
  <si>
    <t>18.18 ลูกค้าติดต่อแจ้งต้องการให้จอง JW Marriott ห้องอาหาร New York Steakhouse วันเสาร์ที่ 10/10/63 จำนวน 5 ท่าน เวลา 18.00น.</t>
  </si>
  <si>
    <t>3268</t>
  </si>
  <si>
    <t>18/09/2020 7:31:19 am</t>
  </si>
  <si>
    <t>101323</t>
  </si>
  <si>
    <t>ขนิษฐา  พรนิเสน</t>
  </si>
  <si>
    <t>ขนิษฐา</t>
  </si>
  <si>
    <t>22.44 ลูกค้าติดต่อเข้ามาแจ้งว่าได้ทำการแลกรับสิทธิ์ของ BBQ Plaza ไปแล้วแต่ว่าได้รับ QR Code เพียง 1 ลิงค์เท่านั้น จึงต้องการสอบถามว่ามีแค่ 1 ลิงค์ใช่หรือไม่</t>
  </si>
  <si>
    <t>csr6081</t>
  </si>
  <si>
    <t>2891</t>
  </si>
  <si>
    <t>18/09/2020 9:16:57 am</t>
  </si>
  <si>
    <t>108027</t>
  </si>
  <si>
    <t>วาณี  วัลยะเสวี</t>
  </si>
  <si>
    <t>วาณี</t>
  </si>
  <si>
    <t>9.16 สุทธินี(บุตรสาว) เบอร์โทรติดต่อเข้ามาจะแลกสิทธิพิเศษเป็นข้าว แต่ข้อมูลลูกค้าไม่ถูกต้องดังนี้ - ที่อยู่ในระบบ  3647/1 ถ.พระรามที่ 4  ต. พระโขนง อ. เขตคลองเตย จ. กรุงเทพมหานคร 10110 ที่อยู่จริง 440 ลาดพร้าว 87 แยก 18 แขวงคลองเจ้าคุณสิงห์ เขตวังทองหลาง กทม 10310  -เลข PIN  6 หลัก และ เลขบัตรประชาชน 5 ตัวท้ายไม่ถูกต้อง</t>
  </si>
  <si>
    <t>pro6002</t>
  </si>
  <si>
    <t>3275</t>
  </si>
  <si>
    <t>18/09/2020 11:31:57 am</t>
  </si>
  <si>
    <t>100200</t>
  </si>
  <si>
    <t>สุจิตรา  ชุณหนิรันฤทธิ์</t>
  </si>
  <si>
    <t>สุจิตรา</t>
  </si>
  <si>
    <t>09.58 ลูกค้าแจ้งว่าซื้อต้องการช่างที่รับติดชิ้นแผ่นงาน (แผ่นงานซื้อมาจากประเทศอินเดีย ไม่ใช่แบบกรอบรูป) และช่างติดตั้งชั้นวาง ลูกค้าสะดวกส่งรูปให้ช่างดูทางไลน์ ลูกค้าอยู่ที่หมู่บ้านลัดดารมย์ ปิ่นเกล้า ถนนกาญจนาภิเษก ตรงข้ามโลตัสพลัสมอลล์ บางใหญ่ อ.บางใหญ่ จ.นนทบุรี</t>
  </si>
  <si>
    <t>csr6062</t>
  </si>
  <si>
    <t>3314</t>
  </si>
  <si>
    <t>18/09/2020 12:29:35 pm</t>
  </si>
  <si>
    <t>105987</t>
  </si>
  <si>
    <t>ธนพล  บุญเจริญกิจ</t>
  </si>
  <si>
    <t>ธนพล</t>
  </si>
  <si>
    <t>12.01   ลูกค้าต้องการจองห้องพักที่ Dusit D2 ในวันที่ 14/11/2020</t>
  </si>
  <si>
    <t>3345</t>
  </si>
  <si>
    <t>18/09/2020 1:53:19 pm</t>
  </si>
  <si>
    <t>101779</t>
  </si>
  <si>
    <t>รัตนา  อัมไพรวรรณ</t>
  </si>
  <si>
    <t>รัตนา</t>
  </si>
  <si>
    <t>13.51 ลูกค้าสอบถามการใช้สิทธิ์ที่ JW ร้านแมนโฮไซนิสใช้ได้หรือไม่</t>
  </si>
  <si>
    <t>cca6019</t>
  </si>
  <si>
    <t>3386</t>
  </si>
  <si>
    <t>18/09/2020 4:04:31 pm</t>
  </si>
  <si>
    <t>101162</t>
  </si>
  <si>
    <t>อรุณี  กิตติการัณย์</t>
  </si>
  <si>
    <t>อรุณี</t>
  </si>
  <si>
    <t>15.58 ลูกค้าแจ้งว่า ทำการแลกน้องหอมจังของครอบครัวคือ -คุณอรุณ กิตติการัณย์ แลกข้าวหอมมะลิ 2 น้องหอมจัง ได้รับข้าวทั้งหมด 8กล่อง 2กล่องจ่าหน้าคุณอรุณ (เจ้าของสิทธิ์) อีก 6 กล่องเป็นชื่อคุณอรุณี อยากทราบว่า จ่าหน้าผิดหรือไม่  -คุณวิศิษฏ์ กิตติการัณย์ แลกข้าววันเดียวกัน ที่อยู่เดียวกันแต่ยังไม่ได้รับ -คุณอรุณี กิตติการัณย์ แลก SP ได้รับ Code เรียบร้อย</t>
  </si>
  <si>
    <t>3431</t>
  </si>
  <si>
    <t>19/09/2020 10:01:14 am</t>
  </si>
  <si>
    <t>100389</t>
  </si>
  <si>
    <t>มยุรี  สันติเมทนีดล</t>
  </si>
  <si>
    <t>มยุรี</t>
  </si>
  <si>
    <t>09:52 ลูกค้าติดต่อเข้ามาแจ้งว่าหากจองรถ Limousine จะต้องแสดงบัตรหรือต้องยืนยันตัวตนกับพนักงานขับรถหรือไม่ เนื่องจากธนาคารอื่นต้องแสดง voucher หรือบัตรเครดิต</t>
  </si>
  <si>
    <t>3437</t>
  </si>
  <si>
    <t>19/09/2020 11:27:21 am</t>
  </si>
  <si>
    <t>19/09/63 11.06 6146 สอบถามข้อมูลการใช้Voucher Wine Connection หากใช้ครั้งแรก 3 Voucher  ไปแล้วครั้งถัดไปต้องทำอย่างไร และหมดอายุเมื่อไร</t>
  </si>
  <si>
    <t>cca6146</t>
  </si>
  <si>
    <t>3464</t>
  </si>
  <si>
    <t>19/09/2020 3:45:09 pm</t>
  </si>
  <si>
    <t>106878</t>
  </si>
  <si>
    <t>เพ็ญทิพย์  ศิริภานุวัฒน์</t>
  </si>
  <si>
    <t>เพ็ญทิพย์</t>
  </si>
  <si>
    <t>15:20 ลูกค้าแจ้งว่าไปสอบถามเจ้าหน้าที่ Pro Clean เซนทรัลชลบุรีและเจ้าหน้าที่แจ้งว่าสามารถใช้ 1 คูปองต่อ 1 ใบเสร็จเท่านั้น ซึ่งที่คุยกับเจ้าหน้าที่ A choice ตอนแลกสิทธิ์ว่าไม่จำกัดจำนวนสิทธิ์ในการใช้บริการ 1 ครั้ง</t>
  </si>
  <si>
    <t>15.20 ทำการรับเรื่องประสานงาน
15.34 ทำการประสานงานมให้ลูกค้าเรียบร้อยแล้ว</t>
  </si>
  <si>
    <t>3465</t>
  </si>
  <si>
    <t>19/09/2020 3:51:41 pm</t>
  </si>
  <si>
    <t>102005</t>
  </si>
  <si>
    <t>2514</t>
  </si>
  <si>
    <t>19/09/2020 8:01:20 pm</t>
  </si>
  <si>
    <t>106802</t>
  </si>
  <si>
    <t>3380</t>
  </si>
  <si>
    <t>20/09/2020 8:31:25 am</t>
  </si>
  <si>
    <t>100061</t>
  </si>
  <si>
    <t>2892</t>
  </si>
  <si>
    <t>20/09/2020 8:31:48 am</t>
  </si>
  <si>
    <t>101200</t>
  </si>
  <si>
    <t>เชียร  ทองไหลรวม</t>
  </si>
  <si>
    <t>เชียร</t>
  </si>
  <si>
    <t>13.57 คุณนงคราญ เจ้าหน้าที่ ธ.ก.ส. ลำปาง ติดต่อเข้ามาสอบถามว่ามีเจ้าหน้าที่ของ A-choice ติดต่อหาลูกค้าหรือไม่ โดยทางลูกค้าได้รับแจ้งว่าจะมีโปรแกรมท่องเที่ยวให้ด้วย</t>
  </si>
  <si>
    <t>13.57 ทำการแจ้งข้อมูลให้ทราบเรียบร้อยแล้ว</t>
  </si>
  <si>
    <t>3501</t>
  </si>
  <si>
    <t>20/09/2020 12:58:20 pm</t>
  </si>
  <si>
    <t>12:35 ลูกค้าติดต่อเข้ามาแจ้งว่าได้รับ SMS  1 ข้อความจากการแลกสิทธิ์ Bar B Q Plaza และมี 1 ลิ้งเพื่อเปิด QR Code เพื่อนำไปใช้เท่านั้น</t>
  </si>
  <si>
    <t>12:35 ทำการรับเรื่องประสานงาน
12.45 ทำการประสานงานให้ลูกค้าเรียบร้อยแล้ว</t>
  </si>
  <si>
    <t>3509</t>
  </si>
  <si>
    <t>20/09/2020 2:23:35 pm</t>
  </si>
  <si>
    <t>100822</t>
  </si>
  <si>
    <t>วันชัย  รังสิยาภรณ์รัตน์</t>
  </si>
  <si>
    <t>วันชัย</t>
  </si>
  <si>
    <t>สอบถามข้อมูลผลิตภัณฑ์หรือโปรโมชัน ธ.ก.ส.</t>
  </si>
  <si>
    <t>14.04 ลูกค้าต้องการสอบถามเงื่อนไขการฝากเงินของการเป็นลูกค้าระดับ A-Diamond และ A-Prime</t>
  </si>
  <si>
    <t>14.04 รับเรื่องประสานงาน
14.16 ทำการประสานงานให้ลูกค้าเรียบร้อยแล้ว</t>
  </si>
  <si>
    <t>5457</t>
  </si>
  <si>
    <t>15/10/2020 9:35:41 am</t>
  </si>
  <si>
    <t>100380</t>
  </si>
  <si>
    <t>พิพัฒน์  ลีตระกูลวรรณา</t>
  </si>
  <si>
    <t>วีระ</t>
  </si>
  <si>
    <t>9.19  จนท.ธกส สาขาสมุทรสงคราม  สอบถามสิทธิ์พิเศษและให้ส่งหนังสือแจ้งสิทธิพิเศษ ไปที่ธกส.สาขาสมุทรสงคราม เลขที่  133/46-47 ถนนทางเข้าเมือง ต.แม่กลอง อ.เมือง จ.สมุทรสงคราม 75000 //  034711259</t>
  </si>
  <si>
    <t>9.19  แจ้งข้อมูลให้ทราบเรียบร้อยและรับเรื่องส่งหนังสือแจ้งสิทธิพิเศษ</t>
  </si>
  <si>
    <t>5481</t>
  </si>
  <si>
    <t>15/10/2020 2:39:16 pm</t>
  </si>
  <si>
    <t>106546</t>
  </si>
  <si>
    <t>ประเสริฐศรี  เซ็นตระกูล</t>
  </si>
  <si>
    <t>ประเสริฐศรี</t>
  </si>
  <si>
    <t>14.38 สอบถามข้าว สกต.บุรีรัมย์ เป็นแบบไหน</t>
  </si>
  <si>
    <t>14.38 ทำการแจ้งข้อมูลให้ลูกค้าทราบเรียบร้อย</t>
  </si>
  <si>
    <t>5494</t>
  </si>
  <si>
    <t>15/10/2020 4:27:59 pm</t>
  </si>
  <si>
    <t>101166</t>
  </si>
  <si>
    <t>จิราพร  แซ่เฮียะ</t>
  </si>
  <si>
    <t>จิราพร</t>
  </si>
  <si>
    <t>16.22 ลูกค้าต้องการติดต่อคุณรพีพร</t>
  </si>
  <si>
    <t>16.22 รับเรื่องและติดต่อกลับเรียบร้อย</t>
  </si>
  <si>
    <t>5498</t>
  </si>
  <si>
    <t>15/10/2020 4:58:40 pm</t>
  </si>
  <si>
    <t>100963</t>
  </si>
  <si>
    <t>สุวรรณา  ศิวรักษ์</t>
  </si>
  <si>
    <t>สุวรรณา</t>
  </si>
  <si>
    <t>16.51 ลูกค้าแจ้งมี จนท.ติดต่อไปแต่ไม่ได้รับสาย</t>
  </si>
  <si>
    <t>16.51 ลูกค้าติดต่อกลับ จึงได้แจ้งเรื่องยังไม่ใช้คะแนนแลกสิทธิ์เรียบร้อย ลูกค้าจะใช้สิทธิ์ของปีที่แล้วก่อน ค่อยใช้สิทธิ์ของปีนี้</t>
  </si>
  <si>
    <t>5509</t>
  </si>
  <si>
    <t>15/10/2020 5:45:12 pm</t>
  </si>
  <si>
    <t>100991</t>
  </si>
  <si>
    <t>แสน  เลิศกิตติกวิน</t>
  </si>
  <si>
    <t>17.40 คุณศิริวรรณ(ลูกสาว) สอบถามการใช้สิทธิ์ Bar B Q Plaza ใช้ได้ทุกสาขาหรือไม่และสั่งมาส่งที่บ้านได้หรือไม่</t>
  </si>
  <si>
    <t>17.40 แจ้งข้อมูลให้ทราบเรียบร้อย</t>
  </si>
  <si>
    <t>5520</t>
  </si>
  <si>
    <t>16/10/2020 6:47:42 am</t>
  </si>
  <si>
    <t>พิพัฒน์</t>
  </si>
  <si>
    <t>06.37 คุณนิภา (ภรรยา) ติดต่อเข้ามาตามเรื่องว่ายังไม่ได้รับหนังสือสิทธิพิเศษ</t>
  </si>
  <si>
    <t>06.37 ทำการแจ้งข้อมูลให้ลูกค้าทราบเรียบร้อยแล้ว</t>
  </si>
  <si>
    <t>5521</t>
  </si>
  <si>
    <t>16/10/2020 9:59:31 am</t>
  </si>
  <si>
    <t>101516</t>
  </si>
  <si>
    <t>มงคล  กิจวิวัฒนกุล</t>
  </si>
  <si>
    <t>มงคล</t>
  </si>
  <si>
    <t>09.58 ลูกค้าสอบถามการใช้สิทธิ์น้องหอมจัง</t>
  </si>
  <si>
    <t>09.58 ลูกค้าชายของคุณมงคลติดต่อมาต้องการแลกสิทธิพิเศษ // ทำการแจ้งตรวจสอบจากข้อมูลมีการใช้คะแนนน้องหอมจังแลกไปแล้วเมื่อวันที่ 14/09/63 เป็นข้าว สกต.บุรีรัมย์</t>
  </si>
  <si>
    <t>5522</t>
  </si>
  <si>
    <t>16/10/2020 10:06:17 am</t>
  </si>
  <si>
    <t>09.45 ลูกค้าติดต่อต้องการให้ส่ง Booklet ให้ใหม่</t>
  </si>
  <si>
    <t>09.45 ประสานงานให้ลูกค้าเรียบร้อย</t>
  </si>
  <si>
    <t>5536</t>
  </si>
  <si>
    <t>16/10/2020 1:25:46 pm</t>
  </si>
  <si>
    <t>100108</t>
  </si>
  <si>
    <t>อำไพ  ภูริพันธุ์ภิญโญ</t>
  </si>
  <si>
    <t>อำไพ</t>
  </si>
  <si>
    <t>บริการให้ข้อมูลและจองโรงแรม</t>
  </si>
  <si>
    <t>13.10 ลูกค้าต้องการให้ตรวจสอบราคาที่พัก ที่โรงแรมอมารีดอนเมือง สำหรับ2ท่าน Check in คืนวันที่ 5 พฤศจิกายน 2563</t>
  </si>
  <si>
    <t>13.10 รับเรื่องตรวจสอบข้อมูล
13.20 ทำการแจ้งข้อมูลให้ลูกค้าทราบเรียบร้อยแล้ว</t>
  </si>
  <si>
    <t>5538</t>
  </si>
  <si>
    <t>16/10/2020 1:26:39 pm</t>
  </si>
  <si>
    <t>101559</t>
  </si>
  <si>
    <t>ภัคคะวรรณ  ถิระธัญญานันทน์</t>
  </si>
  <si>
    <t>ภัคคะวรรณ</t>
  </si>
  <si>
    <t>13.23 ลูกค้าแจ้งว่าเลขบัตรประชาชนของลูกค้ากับชื่อวีระนันท์ ตังคะประเสริฐ เป็นเลขเดียวกัน (ลูกค้าเปลี่ยนชื่อและนามสกุล) ลูกค้าต้องการให้ตรวจสอบว่าตอนนี้ลูกค้ามียอดเงินฝากเท่าไหร่ และต้องได้คะแนนน้องหอมจังกี่คะแนน</t>
  </si>
  <si>
    <t>13.23 ทำการประสานงานให้ลูกค้าเรียบร้อยแล้ว</t>
  </si>
  <si>
    <t>5539</t>
  </si>
  <si>
    <t>16/10/2020 1:54:04 pm</t>
  </si>
  <si>
    <t>103992</t>
  </si>
  <si>
    <t>เฉลิม  ถิระพานิช</t>
  </si>
  <si>
    <t>เฉลิม</t>
  </si>
  <si>
    <t>13.47  ลูกค้าแจ้งว่ามีเบอร์ A-CHOICE ติดต่อมา  แต่ไม่ได้รับสาย สอบถามว่าติดต่อเรื่องอะไร</t>
  </si>
  <si>
    <t>13.47  ทำการแจ้งให้ทราบแล้วว่า ทาวง จนท.ติดต่อไปสอบถามเรื่องการแลกคะแนนน้องหอมจัง  ลูกค้าแจ้งว่าตอนนี้ยังไม่สะดวกแลก จะติดต่อมาอีกครั้ง</t>
  </si>
  <si>
    <t>5020</t>
  </si>
  <si>
    <t>16/10/2020 2:47:43 pm</t>
  </si>
  <si>
    <t>101499</t>
  </si>
  <si>
    <t>วีณา  สุรางค์วัฒนากูล</t>
  </si>
  <si>
    <t>วีณา</t>
  </si>
  <si>
    <t>สอบถามข้อมูล/การใช้งาน Application</t>
  </si>
  <si>
    <t>14.14 ทางธนาคารติดต่อแจ้งลูกค้าไม่สามารถลงทะเบียนไลน์แอดได้</t>
  </si>
  <si>
    <t>14.14 รับเรื่องประสานงานเรียบร้อยแล้ว</t>
  </si>
  <si>
    <t>5529</t>
  </si>
  <si>
    <t>16/10/2020 2:47:57 pm</t>
  </si>
  <si>
    <t>100076</t>
  </si>
  <si>
    <t>เอื้ออารี  กาญจนวัฒน์</t>
  </si>
  <si>
    <t>เอื้ออารี</t>
  </si>
  <si>
    <t>11.50 คุณวนัสนันท์ แจ้งพนักงานไม่อธิบายรายละเอียดเรื่องการฝากเงินเข้าแคมเปญ Happy 3 เพื่อเพิ่มคะแนนหอมจัง ทำให้ทางสาขาติดต่อลูกค้าหลายครั้งเพื่อสอบถามข้อมูล และในช่วงเวลาที่ติดต่อลูกค้าไม่สะดวกสนทนา</t>
  </si>
  <si>
    <t>11.50 แจ้งข้อมูลให้ลูกค้าทราบเรียบร้อยแล้ว</t>
  </si>
  <si>
    <t>4322</t>
  </si>
  <si>
    <t>16/10/2020 2:48:39 pm</t>
  </si>
  <si>
    <t>100383</t>
  </si>
  <si>
    <t>วิชาญ  รัตนศิริวิไล</t>
  </si>
  <si>
    <t>วิชาญ</t>
  </si>
  <si>
    <t>15.22 ลูกค้าจ้องการให้จนท. สาขาไปแนะนำการแลกสิทธิ์ และบริการผู้ช่วยส่วนบุคคลที่บ้าน (เนิ่องจากติดต่อไปแนะนำลูกค้า ลูกค้าไม่สะดวกสนทนา)</t>
  </si>
  <si>
    <t>15.22 ทำการประสานงานคุณอ้อยใจ (ธ.ก.ส) เพื่อให้ประสานงานกับทางสาขาเพื่อให้ไปแนะนำข้อมูลลูกค้าที่บ้าน เนื่องจากไม่สามารถติดต่อสาขาสถานีขนส่งสายใต้</t>
  </si>
  <si>
    <t>5547</t>
  </si>
  <si>
    <t>16/10/2020 2:56:15 pm</t>
  </si>
  <si>
    <t>100458</t>
  </si>
  <si>
    <t>บังอรรัตน์  เพฑวณิช</t>
  </si>
  <si>
    <t>บังอรรัตน์</t>
  </si>
  <si>
    <t>14.54 ลูกค้าแจ้งมีจนท. ติดต่อเข้ามาแต่ไม่ได้รับสาย</t>
  </si>
  <si>
    <t>14.54 ทำการแจ้งข้อมูลให้ลูกค้าทราบเรียยร้อย</t>
  </si>
  <si>
    <t>5558</t>
  </si>
  <si>
    <t>16/10/2020 3:14:45 pm</t>
  </si>
  <si>
    <t>101149</t>
  </si>
  <si>
    <t>บุญเลิศ  ลือยาม</t>
  </si>
  <si>
    <t>บุญเลิศ</t>
  </si>
  <si>
    <t>บริการให้คำแนะนำด้านการแพทย์ทางโทรศัพท์</t>
  </si>
  <si>
    <t>15.05 ลูกค้าต้องการปรึกษากับแพทย์เนื่องจากมีอาการเวียนหัวทั้งวัน และเดินเซ</t>
  </si>
  <si>
    <t>15.05 รับเรื่องประสานงาน
15.32 ทำการประสานงานให้ลูกค้าเรียบร้อยแล้ว</t>
  </si>
  <si>
    <t>5361</t>
  </si>
  <si>
    <t>16/10/2020 3:16:03 pm</t>
  </si>
  <si>
    <t>106266</t>
  </si>
  <si>
    <t>สหกิจ  สุวรรณไพฑูรย์</t>
  </si>
  <si>
    <t>สหกิจ</t>
  </si>
  <si>
    <t>22.46 ลูกค้าต้องการให้ตรวจสอบข้อมูลห้องอาหารที่โรงเเรม Banyan Tree Bangkok ดังนี้
1. ห้องอาหาร Bai Yun ( เปิดทุกวัน เวลา 11:30 - 14:30 / 18:00 - 22:30 )
- ตรวจสอบกับห้องอาหารว่ามีบุฟเฟต์หรือไม่ / ถ้ามี มีวันเเละเวลาใดบ้าง ราคาต่อท่านกี่บาท เเละ เวลาเปิด - ปิดกี่โมง
2. ห้องอาหาร Vertigo Too ( เปิดทุกวัน เวลา 13:00 - 23:00 )
- ตรวจสอบว่า Afternoon Tea ราคาต่อท่านกี่บาท เเละหากเดินทางไป 3 ท่าน เเต่สั่ง Afternoon Tea เเค่ 2 ชุด ได้หรือไม่</t>
  </si>
  <si>
    <t>22.46 รับเรื่อง 19.25 ทำการเเจ้งข้อมูลให้ลูกค้าทราบเรียบร้อยเเล้ว</t>
  </si>
  <si>
    <t>csr6053</t>
  </si>
  <si>
    <t>5560</t>
  </si>
  <si>
    <t>16/10/2020 3:41:57 pm</t>
  </si>
  <si>
    <t>105498</t>
  </si>
  <si>
    <t>ฉุ้น  เรืองรอง</t>
  </si>
  <si>
    <t>ฉุ้น</t>
  </si>
  <si>
    <t>15.34 ลูกค้าสอบถามการใช้สิทธิ์น้องหอมจัง</t>
  </si>
  <si>
    <t>15.34  ทำการแจ้งข้อมูลให้ลูกค้าทราบเรียบร้อยแล้ว</t>
  </si>
  <si>
    <t>5567</t>
  </si>
  <si>
    <t>16/10/2020 3:55:25 pm</t>
  </si>
  <si>
    <t>100274</t>
  </si>
  <si>
    <t>มนตรี  พลาดิศัย</t>
  </si>
  <si>
    <t>มนตรี</t>
  </si>
  <si>
    <t>15.53 ลูกค้าสอบถามการใช้คะแนนน้องหอมจังเเลกสิทธิพิเศษ</t>
  </si>
  <si>
    <t>15.53 ทำการแนะนำข้อมูลให้ลูกค้าทราบเรียบร้อย</t>
  </si>
  <si>
    <t>5583</t>
  </si>
  <si>
    <t>16/10/2020 6:02:47 pm</t>
  </si>
  <si>
    <t>106707</t>
  </si>
  <si>
    <t>มณี  จรุงวัฒน์</t>
  </si>
  <si>
    <t>มณี</t>
  </si>
  <si>
    <t>บริการให้ข้อมูลและจองภัตตาคาร</t>
  </si>
  <si>
    <t>16.04 ลูกค้าต้องการให้เช็คร้านอาหารบุฟเฟ่ต์ ของ JW Marriott</t>
  </si>
  <si>
    <t>16.53 ทำการแจ้งข้อมูลให้ลูกค้าทราบเรียบร้อย</t>
  </si>
  <si>
    <t>5585</t>
  </si>
  <si>
    <t>17/10/2020 9:13:23 am</t>
  </si>
  <si>
    <t>100251</t>
  </si>
  <si>
    <t>ธงชัย  จิรรัตนโสภา</t>
  </si>
  <si>
    <t>ธงชัย</t>
  </si>
  <si>
    <t>08.59 ลูกสาวเจ้าของสิทธิ์ติดต่อสอบถามการใช้คะแนนน้องหอมจัง</t>
  </si>
  <si>
    <t>08.59 ทำการแจ้งข้อมูลให้ลูกค้าทราบเรียบร้อย</t>
  </si>
  <si>
    <t>cca6144</t>
  </si>
  <si>
    <t>4745</t>
  </si>
  <si>
    <t>17/10/2020 10:04:55 am</t>
  </si>
  <si>
    <t>101468</t>
  </si>
  <si>
    <t>วัลยา  ปัญจสิริภัทร์</t>
  </si>
  <si>
    <t>วัลยา</t>
  </si>
  <si>
    <t>14.06 ลูกค้าติดต่อสอบถามเรื่องทริปเที่ยว</t>
  </si>
  <si>
    <t>14.06 ทำการแจ้งข้อมูลเรียบร้อย</t>
  </si>
  <si>
    <t>5586</t>
  </si>
  <si>
    <t>17/10/2020 12:52:26 pm</t>
  </si>
  <si>
    <t>10.03 ลูกค้าแจ้งทำการแลกสิทธิ์ Mk ไว้ ต้องการตรวจสอบว่ามีการจัดส่งแล้วหรือไม่</t>
  </si>
  <si>
    <t>10.03 รับเรื่องประสานงาน
12.51 ติดต่อแจ้งข้อมูลให้ลูกค้าทราบเรียบร้อย</t>
  </si>
  <si>
    <t>5598</t>
  </si>
  <si>
    <t>17/10/2020 1:52:03 pm</t>
  </si>
  <si>
    <t>100783</t>
  </si>
  <si>
    <t>สุพร  สุวรรณภูชัย</t>
  </si>
  <si>
    <t>สุพร</t>
  </si>
  <si>
    <t>13.47 ลูกค้าสอบถามการใช้สิทธิ์ BBQ</t>
  </si>
  <si>
    <t>13.47 ทำการแจ้งข้อมูลให้ลูกค้าทราบเรียบร้อยแล้ว</t>
  </si>
  <si>
    <t>5600</t>
  </si>
  <si>
    <t>17/10/2020 2:20:47 pm</t>
  </si>
  <si>
    <t>103621</t>
  </si>
  <si>
    <t>ทัศนชัย  ยอดเสมอ</t>
  </si>
  <si>
    <t>ทัศนชัย</t>
  </si>
  <si>
    <t>14.12 ลูกค้าติดต่อแจ้งต้องการให้ส่ง SMS S&amp;P เนื่องจากได้รับ Code เปิดไม่ได้ 
14.16 ลูกค้าติดต่อแจ้งได้รับ sms เรียบร้อยแล้ว แต่เข้า Link ไม่ได้</t>
  </si>
  <si>
    <t>14.12 ทำการประสานงานให้ลูกค้าเรียบร้อยแล้ว</t>
  </si>
  <si>
    <t>5601</t>
  </si>
  <si>
    <t>17/10/2020 2:58:58 pm</t>
  </si>
  <si>
    <t>101676</t>
  </si>
  <si>
    <t>บัญชา  เต็งเจริญพงศ์ธร</t>
  </si>
  <si>
    <t>บัญชา</t>
  </si>
  <si>
    <t>14.18 ลูกค้าแจ้ง ใช้งาน Code S&amp;P ไม่ได้ ระบบขึ้น 502 bad gateway 14.57 ติดต่อลูกค้าแจ้งว่าใช้งานได้แล้ว</t>
  </si>
  <si>
    <t>14.18 รับเรื่อง</t>
  </si>
  <si>
    <t>5602</t>
  </si>
  <si>
    <t>17/10/2020 3:38:50 pm</t>
  </si>
  <si>
    <t>108154</t>
  </si>
  <si>
    <t>บุบผา  วงศ์ผกา</t>
  </si>
  <si>
    <t>บุบผา</t>
  </si>
  <si>
    <t>15.37 ลูกค้าติดต่อเข้ามาสอบถามการแลกสิทธิ์น้องหอมจัง</t>
  </si>
  <si>
    <t>15.37 ทำการแจ้งลูกค้าเรียบร้อยแล้ว</t>
  </si>
  <si>
    <t>5603</t>
  </si>
  <si>
    <t>17/10/2020 4:14:56 pm</t>
  </si>
  <si>
    <t>16.14 ลูกค้าสอบถามข้อมูลและรายละเอียดการเข้าใช้บริการ JW marriott</t>
  </si>
  <si>
    <t>16.14 ทำการแจ้งข้อมูลลูกค้าเรียบร้อยแล้ว</t>
  </si>
  <si>
    <t>5604</t>
  </si>
  <si>
    <t>17/10/2020 5:14:10 pm</t>
  </si>
  <si>
    <t>100765</t>
  </si>
  <si>
    <t>เอกชัย  ชีพธรรม</t>
  </si>
  <si>
    <t>เอกชัย</t>
  </si>
  <si>
    <t>16.47 ติดต่อกลับลูกค้าเนื่องจากเป็นสาย Abandoned ลูกค้าไม่รับสาย</t>
  </si>
  <si>
    <t>5609</t>
  </si>
  <si>
    <t>18/10/2020 10:25:57 am</t>
  </si>
  <si>
    <t>101367</t>
  </si>
  <si>
    <t>สมเจตน์  ชวนชาติ</t>
  </si>
  <si>
    <t>สมเจตน์</t>
  </si>
  <si>
    <t>10.04 ทำการติดต่อลูกค้าทำการ Remild แต่ลูกค้าต้องการให้ตรวจสอบทางโรงแรมเนื่องจากมีข่าวว่าเขื่อนแตก</t>
  </si>
  <si>
    <t>10.04 รับเรื่อง
10.13 ประสานงานแจ้งข้อมูลให้ลูกค้าทราบเรียบร้อยแล้ว</t>
  </si>
  <si>
    <t>5642</t>
  </si>
  <si>
    <t>18/10/2020 3:26:20 pm</t>
  </si>
  <si>
    <t>102860</t>
  </si>
  <si>
    <t>ธนะพัฒน์  ฟักอุดม</t>
  </si>
  <si>
    <t>ธนะพัฒน์</t>
  </si>
  <si>
    <t>15.25 ลูกค้าติดต่อสอบถามการแลกสิทธิ์น้องหอมจัง</t>
  </si>
  <si>
    <t>15.25 ทำการแจ้งลูกค้าเรียบร้อยแล้ว</t>
  </si>
  <si>
    <t>5648</t>
  </si>
  <si>
    <t>19/10/2020 9:02:18 am</t>
  </si>
  <si>
    <t>101297</t>
  </si>
  <si>
    <t>เยาวลักษณ์  แดงประเสริฐ</t>
  </si>
  <si>
    <t>เยาวลักษณ์</t>
  </si>
  <si>
    <t>9.00 ลูกค้าสอบถามทริปเที่ยวเชียงใหม่</t>
  </si>
  <si>
    <t>9.00 ทำการแจ้งข้อมูลให้ลูกค้าทราบเรียบร้อยแล้ว</t>
  </si>
  <si>
    <t>5649</t>
  </si>
  <si>
    <t>19/10/2020 9:49:11 am</t>
  </si>
  <si>
    <t>09.47 จนท.ธกส สาขาชุมแพ ติดต่อสอบถามเรื่องการฝากเงิน เพิ่มคะแนนน้องหอมจัง</t>
  </si>
  <si>
    <t>09.47 ทำการแจ้งข้อมูลให้ทราบเรียบร้อย</t>
  </si>
  <si>
    <t>5650</t>
  </si>
  <si>
    <t>19/10/2020 10:01:09 am</t>
  </si>
  <si>
    <t>106946</t>
  </si>
  <si>
    <t>นงลักษณ์  วิชญานุภาพ</t>
  </si>
  <si>
    <t>คุณอธิตยา</t>
  </si>
  <si>
    <t>9.55 คุณอธิตยา(ลูกสาว)สอบถามการลงทะเบียน Line@</t>
  </si>
  <si>
    <t>9.55  แจ้งข้อมุลให้ทราบเรียบร้อย</t>
  </si>
  <si>
    <t>5651</t>
  </si>
  <si>
    <t>19/10/2020 10:04:13 am</t>
  </si>
  <si>
    <t>ลูกค้าไม่ต้องการให้ติดต่อ</t>
  </si>
  <si>
    <t>5599</t>
  </si>
  <si>
    <t>19/10/2020 10:15:28 am</t>
  </si>
  <si>
    <t>14.00 ลูกค้าต้องการเปลี่ยนเบอร์ในการรับ SMS BBQ</t>
  </si>
  <si>
    <t>14.00 รับเรื่องประสานงาน
19/10/2020 (10.13) ประสานงานให้ลูกค้าเรียบร้อยแล้ว</t>
  </si>
  <si>
    <t>5652</t>
  </si>
  <si>
    <t>19/10/2020 10:24:18 am</t>
  </si>
  <si>
    <t>10.23   ลูกค้าสอบถามการแลก Code Wine Connection และสามารถใช้ท่านอื่นได้หรือไม่</t>
  </si>
  <si>
    <t>10.23 ทำการแจ้งข้อมูลลูกค้าเรียบร้อยแล้ว</t>
  </si>
  <si>
    <t>5653</t>
  </si>
  <si>
    <t>19/10/2020 10:34:27 am</t>
  </si>
  <si>
    <t>106669</t>
  </si>
  <si>
    <t>พรพิมล  ฟักอุดม</t>
  </si>
  <si>
    <t>พรพิมล</t>
  </si>
  <si>
    <t>10.32 ลูกค้าติดต่อแจ้งสอบถามการแลกไวน์คอนเนตชั่น</t>
  </si>
  <si>
    <t>10.32 ทำการแจ้งข้อมูลให้ลูกค้าทราบเรียบร้อย</t>
  </si>
  <si>
    <t>5654</t>
  </si>
  <si>
    <t>19/10/2020 10:48:10 am</t>
  </si>
  <si>
    <t>101410</t>
  </si>
  <si>
    <t>สามารถ  วัฒนารักษ์</t>
  </si>
  <si>
    <t>อุมาพร (ลูกสาว)</t>
  </si>
  <si>
    <t>10.46 ลูกค้าติดต่อเข้ามาต้องการทราบ Pin Namber เนื่องจากต้องการลงทะเบียนผ่าน Line@</t>
  </si>
  <si>
    <t>10.46 ทำการแจ้งลูกค้าเรียบร้อยแล้ว</t>
  </si>
  <si>
    <t>5655</t>
  </si>
  <si>
    <t>19/10/2020 10:58:17 am</t>
  </si>
  <si>
    <t>106267</t>
  </si>
  <si>
    <t>กวีวัฒนา  ทวีศรี</t>
  </si>
  <si>
    <t>กวีวัฒนา</t>
  </si>
  <si>
    <t>10.55 ลูกค้าแจ้งมี จนท.ติดต่อเข้ามาแต่ไม่ได้รับสาย</t>
  </si>
  <si>
    <t>10.55 ทำการแจ้งให้ลูกค้าทราบเรียบร้อย</t>
  </si>
  <si>
    <t>5678</t>
  </si>
  <si>
    <t>19/10/2020 1:35:26 pm</t>
  </si>
  <si>
    <t>รบกวนขอไฟล์เสียงที่คุณนิตยา โทรหาลูกค้าด้วยค่ะ</t>
  </si>
  <si>
    <t>5679</t>
  </si>
  <si>
    <t>19/10/2020 1:35:28 pm</t>
  </si>
  <si>
    <t>103299</t>
  </si>
  <si>
    <t>ธนพร  สุนทรภัทรกุล</t>
  </si>
  <si>
    <t>ธนพร</t>
  </si>
  <si>
    <t>13.34 ลูกค้าสอบถามเรื่องการใช้ Code. BAR B Q</t>
  </si>
  <si>
    <t>13.34 ทำการแจ้งข้อมูลเรียบร้อย</t>
  </si>
  <si>
    <t>5684</t>
  </si>
  <si>
    <t>19/10/2020 2:01:00 pm</t>
  </si>
  <si>
    <t>101330</t>
  </si>
  <si>
    <t>สุรชัย  สุรชัยโชติพันธ์</t>
  </si>
  <si>
    <t>สุรชัย</t>
  </si>
  <si>
    <t>13.58 ลูกค้าแจ้งมี จนท.ติดต่อเข้ามาแต่ไม่ได้รับสาย</t>
  </si>
  <si>
    <t>13.58 ทำการแจ้งให้ลูกค้าทราบเรียบร้อย</t>
  </si>
  <si>
    <t>5685</t>
  </si>
  <si>
    <t>19/10/2020 2:13:22 pm</t>
  </si>
  <si>
    <t>100217</t>
  </si>
  <si>
    <t>รุ่งอรุณ  มหาวงศ์ธิกุล</t>
  </si>
  <si>
    <t>รุ่งอรุณ</t>
  </si>
  <si>
    <t>14.08 ลูกค้าติดต่อมาต้องการให้ จนท.คุณณัฐพงษ์ ติดต่อกลับเนื่องจากจะคุยเรื่องทริป</t>
  </si>
  <si>
    <t>10.47 ทำการแจ้งข้อมูลให้ทราบเรียบร้อย</t>
  </si>
  <si>
    <t>5691</t>
  </si>
  <si>
    <t>19/10/2020 2:25:39 pm</t>
  </si>
  <si>
    <t>100938</t>
  </si>
  <si>
    <t>จริยา  สุริยะยานนท์</t>
  </si>
  <si>
    <t>จริยา</t>
  </si>
  <si>
    <t>14.24 ลูกค้าแจ้งมี จนท.ติดต่อเข้ามาแต่ไม่ได้รับสาย</t>
  </si>
  <si>
    <t>14.24 ทำการแจ้งให้ลูกค้าทราบเรียบร้อย</t>
  </si>
  <si>
    <t>5692</t>
  </si>
  <si>
    <t>19/10/2020 2:30:30 pm</t>
  </si>
  <si>
    <t>110557</t>
  </si>
  <si>
    <t>ภัสส์ภูม  พัทธ์โชตินนท์</t>
  </si>
  <si>
    <t>ภัสส์ภูม</t>
  </si>
  <si>
    <t>14.25 ลูกค้าแจ้งมี จนท.ติดต่อเข้ามาแต่ไม่ได้รับสาย</t>
  </si>
  <si>
    <t>14.25 ทำการแจ้งให้ลูกค้าทราบเรียบร้อย</t>
  </si>
  <si>
    <t>5703</t>
  </si>
  <si>
    <t>19/10/2020 2:54:59 pm</t>
  </si>
  <si>
    <t>ไพจิตต์  พร้อมมูล</t>
  </si>
  <si>
    <t>ไพจิตต์</t>
  </si>
  <si>
    <t>บริการช่วยเหลือฉุกเฉินบนท้องถนน</t>
  </si>
  <si>
    <t>บริการช่วยเหลือเกี่ยวกับยางรถยนต์</t>
  </si>
  <si>
    <t>14.50 ลูกค้าสอบถามข้อมูลการให้บริการเรื่องยางรถ กรณีที่รถยางรั่ว แต่ยังไม่ใช้บริการ เนื่องจากได้ประสานงานร้านเองแล้ว</t>
  </si>
  <si>
    <t>14.50 ทำการแจ้งลูกค้าแล้วว่าทางบริการผู้ช่วยส่วนบุคคลจะประสานงานทางช่างที่อยู่ใกล้ให้ สามารถติดต่อมาได้ตลอด 24 ชั่วโมง</t>
  </si>
  <si>
    <t>5713</t>
  </si>
  <si>
    <t>19/10/2020 3:24:10 pm</t>
  </si>
  <si>
    <t>102605</t>
  </si>
  <si>
    <t>ยุทธนา  พันธ์รัตนมงคล</t>
  </si>
  <si>
    <t>จุลไรลักษณ์</t>
  </si>
  <si>
    <t>15.22 ลูกค้าคุณจุลไรลักษณ์ ต้องการตรวจสอบคะแนนให้เจ้านาย</t>
  </si>
  <si>
    <t>15.22 ทำการแจ้งข้อมูลเรียบร้อย</t>
  </si>
  <si>
    <t>5717</t>
  </si>
  <si>
    <t>19/10/2020 3:36:01 pm</t>
  </si>
  <si>
    <t>107782</t>
  </si>
  <si>
    <t>ฉลอง  สุวรรณมาลี</t>
  </si>
  <si>
    <t>ฉลอง</t>
  </si>
  <si>
    <t>15.33 ลูกค้าแจ้งมี จนท.ติดต่อเข้ามาแต่ไม่ได้รับสาย</t>
  </si>
  <si>
    <t>15.33 ทำการแจ้งให้ลูกค้าทราบเรียบร้อย</t>
  </si>
  <si>
    <t>5722</t>
  </si>
  <si>
    <t>19/10/2020 3:42:11 pm</t>
  </si>
  <si>
    <t>100519</t>
  </si>
  <si>
    <t>ประจิตร์  เธียรทนุกิจ</t>
  </si>
  <si>
    <t>ประจิตร์</t>
  </si>
  <si>
    <t>15.35 ลูกค้าสอบถามแลกคะแนนเป็นของ และสอบถามคะแนนน้องหอมจังของคุณอุษา เธียรทนุกิจ</t>
  </si>
  <si>
    <t>15.35  แจ้งข้อมูลให้ทราบหากจะแลกจะติดต่อมาใหม่</t>
  </si>
  <si>
    <t>5725</t>
  </si>
  <si>
    <t>19/10/2020 3:48:33 pm</t>
  </si>
  <si>
    <t>15.45 ลูกค้าสอบถามการใช้คะแนนแลกดูยังไง</t>
  </si>
  <si>
    <t>15.45 แจ้งข้อมูลให้ทราบเรียบร้อย</t>
  </si>
  <si>
    <t>5737</t>
  </si>
  <si>
    <t>19/10/2020 7:18:46 pm</t>
  </si>
  <si>
    <t>100220</t>
  </si>
  <si>
    <t>กานดา  สกิดขวา</t>
  </si>
  <si>
    <t>กานดา</t>
  </si>
  <si>
    <t>19.15 ติดต่อกลับลูกค้าเนื่องจากสาย Abandoned</t>
  </si>
  <si>
    <t>19.15 แจ้งข้อมูลให้ลูกค้าทราบเรียบร้อย</t>
  </si>
  <si>
    <t>5738</t>
  </si>
  <si>
    <t>19/10/2020 7:58:56 pm</t>
  </si>
  <si>
    <t>100286</t>
  </si>
  <si>
    <t>วิภา  พิมพ์ใจทิน</t>
  </si>
  <si>
    <t>วิภา</t>
  </si>
  <si>
    <t>บริการให้ข้อมูลเกี่ยวกับบริการธนาคาร</t>
  </si>
  <si>
    <t>19.42 ลูกค้าติดต่อเข้ามาสอบถามว่าลูกค้ามีบัญชีฝากประจำ 1 ปีของธนาคารธกส. อยู่ ลูกค้าต้องการทราบว่าบัญชีนี้จะได้รับดอกเบี้ยรายเดือนด้วยหรือไม่</t>
  </si>
  <si>
    <t>19.42 รับเรื่อง
19.55 ทำการแจ้งข้อมูลให้ลูกค้าทราบเรียบร้อยแล้ว</t>
  </si>
  <si>
    <t>5659</t>
  </si>
  <si>
    <t>20/10/2020 8:15:47 am</t>
  </si>
  <si>
    <t>100252</t>
  </si>
  <si>
    <t>ลำเพลิน  สกิดขวา</t>
  </si>
  <si>
    <t>ลำเพลิน</t>
  </si>
  <si>
    <t>08.15 ลูกค้าแลกรับสิทธฺ์ห้องพักที่ Holiday Inn Pattya check in วันที่ 06/11/63-08/11/63</t>
  </si>
  <si>
    <t>18.15 รับเรื่อง 13.20 ประสานงานแจ้งลูกค้าเรียบร้อย</t>
  </si>
  <si>
    <t>3998</t>
  </si>
  <si>
    <t>20/10/2020 8:16:06 am</t>
  </si>
  <si>
    <t>101287</t>
  </si>
  <si>
    <t>อาทรทิพย์  วัฒนพงศ์ศิริ</t>
  </si>
  <si>
    <t>อาทรทิพย์</t>
  </si>
  <si>
    <t>10.55 ลูกค้าสอบถามวันจัดส่งสินค้าเนื่องจากได้ทำการแลกสิทธิ์ไว้ในวันที่ 11/09/2020</t>
  </si>
  <si>
    <t>5739</t>
  </si>
  <si>
    <t>20/10/2020 8:28:32 am</t>
  </si>
  <si>
    <t>08.15 ลูกค้าสอบถามการใช้คะแนนน้องหอมจัง</t>
  </si>
  <si>
    <t>08.15 ทำการแจ้งข้อมูลให้ลูกค้าทราบเรียบร้อยแล้ว</t>
  </si>
  <si>
    <t>5755</t>
  </si>
  <si>
    <t>20/10/2020 10:24:24 am</t>
  </si>
  <si>
    <t>105377</t>
  </si>
  <si>
    <t>จรัล  วงศ์ประภาศรี</t>
  </si>
  <si>
    <t>จรัล</t>
  </si>
  <si>
    <t>10.13 ลูกค้าต้องการจองห้องพักที่ U เขาใหญ่ พักวันเสาร์ออกวันอาทิตย์ เป็นสัปดาห์ไหนก็ได้ของเดือนพ.ย.63 หรือ ก.พ. 64</t>
  </si>
  <si>
    <t>10.13 รับเรื่องประสานงาน
17.22 ประสานงานให้ลูกค้าเรียบร้อยแล้ว</t>
  </si>
  <si>
    <t>5782</t>
  </si>
  <si>
    <t>20/10/2020 2:24:52 pm</t>
  </si>
  <si>
    <t>101687</t>
  </si>
  <si>
    <t>เกษม  ธรรมกุล</t>
  </si>
  <si>
    <t>เกษม</t>
  </si>
  <si>
    <t>14.20 ลูกค้าแจ้งมี จนท.ติดต่อเข้ามาแต่ไม่ได้รับสาย</t>
  </si>
  <si>
    <t>14.20  ทำการแจ้งข้อมูลให้ลูกค้าทราบเรียบร้อยแล้ว</t>
  </si>
  <si>
    <t>5785</t>
  </si>
  <si>
    <t>20/10/2020 2:31:25 pm</t>
  </si>
  <si>
    <t>101472</t>
  </si>
  <si>
    <t>นริศรา  พิพัฒน์ศิริขจร</t>
  </si>
  <si>
    <t>นริศรา</t>
  </si>
  <si>
    <t>14.27  ลูกค้าแจ้งมี จนท.ติดต่อเข้ามาแต่ไม่ได้รับสาย</t>
  </si>
  <si>
    <t>14.27  การแจ้งข้อมูลให้ลูกค้าทราบเรียบร้อยแล้ว</t>
  </si>
  <si>
    <t>5789</t>
  </si>
  <si>
    <t>20/10/2020 2:39:37 pm</t>
  </si>
  <si>
    <t>100479</t>
  </si>
  <si>
    <t>เคว่งเอี๋ยว  แซ่เบ๊</t>
  </si>
  <si>
    <t>อุทัย (บุตรชาย)</t>
  </si>
  <si>
    <t>14.35  ลูกค้าแจ้งมีเจ้าหน้าที่ติดต่อมาแต่ไม่ได้รับสาย</t>
  </si>
  <si>
    <t>14.35 ทำการแจ้งข้อมูลให้ลูกค้าทราบเรียบร้อยแล้ว</t>
  </si>
  <si>
    <t>5828</t>
  </si>
  <si>
    <t>20/10/2020 7:50:55 pm</t>
  </si>
  <si>
    <t>102945</t>
  </si>
  <si>
    <t>วรนุช  พิพิธพัฒนากร</t>
  </si>
  <si>
    <t>วรนุช</t>
  </si>
  <si>
    <t>19.45 ลูกค้าติดต่อเข้ามาแจ้งว่ามีเจ้าหน้าที่ติดต่อหาลูกค้าแต่ไม่ได้รับสาย</t>
  </si>
  <si>
    <t>19.45 ทำการแจ้งข้อมูลให้ลูกค้าทราบเรียบร้อยแล้ว</t>
  </si>
  <si>
    <t>csr6018</t>
  </si>
  <si>
    <t>7169</t>
  </si>
  <si>
    <t>15/11/2020 2:12:32 pm</t>
  </si>
  <si>
    <t>101385</t>
  </si>
  <si>
    <t>อรทัย  ธีระอัมพรกุล</t>
  </si>
  <si>
    <t>อรทัย</t>
  </si>
  <si>
    <t>14.03 ลูกค้าสอบถามคะแนนน้องหอมจัง ของคุณอรทัย คุณวุฒิชัย คุณธนียา และคุณวาสนา ธีระอัมพรกุล</t>
  </si>
  <si>
    <t>14.03 แจ้งข้อมูลให้ทราบเรียบร้อย</t>
  </si>
  <si>
    <t>7170</t>
  </si>
  <si>
    <t>15/11/2020 4:29:18 pm</t>
  </si>
  <si>
    <t>101610</t>
  </si>
  <si>
    <t>มรุต  พนธารา</t>
  </si>
  <si>
    <t>มรุต</t>
  </si>
  <si>
    <t>16.12 คุณมรุต(0827722890) ติดต่อมาแจ้ง ให้ส่ง Link SMS ของ BBQ Plaza ให้อีกครั้ง แต่ให้ส่งที่เบอร์ 0827722890 16.25 ลูกค้าติดต่อมาแจ้งได้รับSMSเรียบร้อยแล้ว</t>
  </si>
  <si>
    <t>16.12 รับเรื่อง ดำเนินการ ส่งให้อีกครั้ง
16.25 ลูกค้าติดต่อมาแจ้งได้รับSMSเรียบร้อยแล้ว</t>
  </si>
  <si>
    <t>7173</t>
  </si>
  <si>
    <t>15/11/2020 7:12:23 pm</t>
  </si>
  <si>
    <t>109107</t>
  </si>
  <si>
    <t>วันทนีย์  ศักดิ์ศิริชัยศิลป์</t>
  </si>
  <si>
    <t>วันทนีย์</t>
  </si>
  <si>
    <t>18.33 ลูกค้าต้องการสอบถามข้อมูลแต่ให้ติดต่อกลับอีก 5 นาที  18.40 ติดต่อกลับลูกค้า ลูกค้าสอบถามการแลกสิทธิ์บาร์บีคิวพลาซ่า และ  MK</t>
  </si>
  <si>
    <t>18.33 รับเรื่องประสานงาน
18.40 ติดต่อแจ้งข้อมูลให้ทราบเรียบร้อย</t>
  </si>
  <si>
    <t>7180</t>
  </si>
  <si>
    <t>16/11/2020 10:28:15 am</t>
  </si>
  <si>
    <t>110770</t>
  </si>
  <si>
    <t>รชตะ  ด่านกุล</t>
  </si>
  <si>
    <t>รชตะ</t>
  </si>
  <si>
    <t>10.26 ลูกค้าสอบถามเงื่อนไขการจองโรงแรม</t>
  </si>
  <si>
    <t>10.26 ทำการแจ้งข้อมูลให้ลูกค้าทราบเรียบร้อย</t>
  </si>
  <si>
    <t>7182</t>
  </si>
  <si>
    <t>16/11/2020 10:40:11 am</t>
  </si>
  <si>
    <t>100145</t>
  </si>
  <si>
    <t>นุจรีย์  ลาภทรงสุข</t>
  </si>
  <si>
    <t>นุจรีย์</t>
  </si>
  <si>
    <t>10.35 ลูกค้าสอบถามเรื่องสิทธิ์ของปีที่แล้ว เนื่องจากจองที่พักไว้</t>
  </si>
  <si>
    <t>10.35 ทำการแจ้งข้อมูลให้ลูกค้าทราบเรียบร้อย</t>
  </si>
  <si>
    <t>7209</t>
  </si>
  <si>
    <t>16/11/2020 11:10:04 am</t>
  </si>
  <si>
    <t>102027</t>
  </si>
  <si>
    <t>อำภา  สวาทยานนท์</t>
  </si>
  <si>
    <t>อำภา</t>
  </si>
  <si>
    <t>11.01 คุณมยุเรศ ( จนท.สาขา) สอบถามว่ามีข้าวไรเบอร์รี่ล้วนหรือไม่ และแจ้งว่าลูกค้ามีข้อเสนอแนะ ลูกค้าแลกเป็นผลิตภัณฑ์ของแห้งไปและลองทานแล้ว ปลาเค็มมีรสเค็มเกินไป และ หอยก็หวานเกินไป</t>
  </si>
  <si>
    <t>11.01 รับเรื่อง แจ้งหน่วยงานที่เกี่ยวข้องให้ทราบเรียบร้อยแล้ว</t>
  </si>
  <si>
    <t>7212</t>
  </si>
  <si>
    <t>16/11/2020 1:20:01 pm</t>
  </si>
  <si>
    <t>107299</t>
  </si>
  <si>
    <t>สุนีย์  ภูมิโคกรักษ์</t>
  </si>
  <si>
    <t>สุนีย์</t>
  </si>
  <si>
    <t>13.17สอบถามคะแนนน้องหอมจัง</t>
  </si>
  <si>
    <t>13.17 ทำการแจ้งลูกค้าแล้ว</t>
  </si>
  <si>
    <t>7217</t>
  </si>
  <si>
    <t>16/11/2020 2:21:39 pm</t>
  </si>
  <si>
    <t>14.18 ลูกค้าสอบถามการแลกสิทธิพิเศษเป็นตรวจสอบสุขภาพที่โรงพยาบาลบำรุงราษฎร์</t>
  </si>
  <si>
    <t>14.18 ทำการแจ้งข้อมูลให้ลูกค้าทราบเรียบร้อย</t>
  </si>
  <si>
    <t>5070</t>
  </si>
  <si>
    <t>16/11/2020 4:22:05 pm</t>
  </si>
  <si>
    <t>100273</t>
  </si>
  <si>
    <t>เกียรติ  กอชัชวาล</t>
  </si>
  <si>
    <t>เกียรติ</t>
  </si>
  <si>
    <t>17.55 ลูกค้าแจ้งทำการเลือกสิทธิ์ Let's Relax ทางไลน์แอด แต่ในระบบไม่แสดงข้อมูลรายการที่เลือกไว้</t>
  </si>
  <si>
    <t>17.55 รับเรื่อง และประสานงานให้ลูกค้าเรียบร้อยแล้ว</t>
  </si>
  <si>
    <t>5277</t>
  </si>
  <si>
    <t>16/11/2020 4:54:21 pm</t>
  </si>
  <si>
    <t>100646</t>
  </si>
  <si>
    <t>พัชรี  พรมรกตแก้ว</t>
  </si>
  <si>
    <t>พัชรี</t>
  </si>
  <si>
    <t>11.13 ลูกค้าต้องการนำข้าวหอมมะลิที่ได้จากธกส.ตอนปีใหม่แลกเป็นข้าวกล้องได้หรือไม่</t>
  </si>
  <si>
    <t>11.13 รับเรื่องประสานงาน</t>
  </si>
  <si>
    <t>7181</t>
  </si>
  <si>
    <t>16/11/2020 4:57:12 pm</t>
  </si>
  <si>
    <t>101131</t>
  </si>
  <si>
    <t>สุธน  คงศิลป์</t>
  </si>
  <si>
    <t>สุธน</t>
  </si>
  <si>
    <t>10.02 คุณกุลนิษฐ์ คงศิลป์ ต้องการใช้สิทธิ์Banyan Tree ห้องอาหาร Vertigo too จำนวน  3 ท่าน วันที่ 17/11/63 เวลา 18.00 หรือ 18/11/63 เวลา 20.00 น. เมล์kulnit@gmail.com</t>
  </si>
  <si>
    <t>10.02 รับเรื่องประสานงาน
14.51  ประสานงานและติดต่อแจ้งลูกค้าเรียบร้อย ลูกค้าขอตัดสินใจก่อนและจะติดต่อมาแจ้งใหม่</t>
  </si>
  <si>
    <t>7222</t>
  </si>
  <si>
    <t>16/11/2020 6:01:44 pm</t>
  </si>
  <si>
    <t>15.05 คุณพิณฤดี (ผู้ช่วย)  ติดต่อมาสอบถามเรื่องสิทธิ์ที่แลกไว้ ยังไม่ได้รับ Mail ยืนยันการจองตรวจสุขภาพ</t>
  </si>
  <si>
    <t>15.05 แจ้งข้อมูลให้ลูกค้าทราบแล้ว</t>
  </si>
  <si>
    <t>7240</t>
  </si>
  <si>
    <t>16/11/2020 9:09:51 pm</t>
  </si>
  <si>
    <t>100813</t>
  </si>
  <si>
    <t>สุรชัย  อรุณรักษ์วิลาส</t>
  </si>
  <si>
    <t>20.48 คุณวรนุช พิพิธพัฒนากร(0824479215)  สอบถามวันหมดอายุของ Voucher MK  ที่ใช้สิทธิ์ คุณสุรชัย อรุณรักษ์วิลาส  ในการแลกคะแนน</t>
  </si>
  <si>
    <t>20.48 แจ้งข้อมูลให้ลูกค้าทราบเรียบร้อย</t>
  </si>
  <si>
    <t>7272</t>
  </si>
  <si>
    <t>17/11/2020 10:49:43 am</t>
  </si>
  <si>
    <t>100331</t>
  </si>
  <si>
    <t>จรัส  เจริญศรี</t>
  </si>
  <si>
    <t>จรัส</t>
  </si>
  <si>
    <t>10.19  คุณจรัส(0832244056) สอบถามการเพิ่มคะแนนน้องหอมจัง เดิมมีอยู่ 8 น้องหอมจัง จะเพิ่มอีก 2 น้องหอมจัง จะต้องฝากอีกเท่าไร โดยจะไปฝากที่สาขานางเลิ้ง วันจันทร์ที่ 23/11/2020 และสอบถามเรื่องทริป</t>
  </si>
  <si>
    <t>10.19 แจ้งข้อมูลให้ลูกค้าทราบเรียบร้อย</t>
  </si>
  <si>
    <t>7274</t>
  </si>
  <si>
    <t>17/11/2020 12:45:14 pm</t>
  </si>
  <si>
    <t>100036</t>
  </si>
  <si>
    <t>มนธิชา  วรนัยพินิจ</t>
  </si>
  <si>
    <t>มนธิชา</t>
  </si>
  <si>
    <t>12.40 ต้องการจองห้องพักที่ ยูเขาใหญ่ เช็คอิน 03/12/63 เช็คเอ้าท์ 04/12/63 พัก 2 ท่าน  ชื่อ Monthicha Woranaiphinit  อีเมล์ taxcompass@gmail.com เบอร์  0816232274</t>
  </si>
  <si>
    <t>12.40 รับเรื่อง  ประสานงาน
18/11/63 11.10 ประสานงานเรียบร้อยแล้ว</t>
  </si>
  <si>
    <t>7239</t>
  </si>
  <si>
    <t>17/11/2020 1:39:58 pm</t>
  </si>
  <si>
    <t>บริการประสานงานนัดหมายแพทย์</t>
  </si>
  <si>
    <t>14.32  คุณเพ็ญฤดี (ผู้ช่วย 0870151888) ติดต่อให้จองตรวจสุขภาพที่โรงพยาบาลธนบุรี ในวันอังคารที่ 1 ธันวาคม 63 เวลา 07.00น. สำหรับ 2 ท่าน ข้อมูลดังนี้
1. ชฎาพร เดชสุวรรณาชัย
วันเกิด : 04/07/248
กรุ้ปเลือด :  B
2. ปฏิภาณ เดชสุวรรณาชัย
วันเกิด : 17/01/2507
กรุ้ปเลือด : 0</t>
  </si>
  <si>
    <t>14.32 รับเรื่อง ประสานงาน
17/11/63 13.12 ทำการประสานงานให้ลูกค้าเรียบร้อยเเล้ว</t>
  </si>
  <si>
    <t>7279</t>
  </si>
  <si>
    <t>17/11/2020 3:13:22 pm</t>
  </si>
  <si>
    <t>105539</t>
  </si>
  <si>
    <t>สมพร  หลีกชั่ว</t>
  </si>
  <si>
    <t>สมพร</t>
  </si>
  <si>
    <t>14.55 คุณสมพร ใช้เบอร์ 0863031399 ติดต่อมาสอบถามเรื่องสิทธิพิเศษปีที่แล้ว</t>
  </si>
  <si>
    <t>14.55 แจ้งข้อมูลเรียบร้อย</t>
  </si>
  <si>
    <t>7280</t>
  </si>
  <si>
    <t>17/11/2020 4:40:43 pm</t>
  </si>
  <si>
    <t>101167</t>
  </si>
  <si>
    <t>วรรณศรี  รงครัตนะกุล</t>
  </si>
  <si>
    <t>วรรณศรี</t>
  </si>
  <si>
    <t>16.31 สอบถามสิทธิพิเศษ Privilege</t>
  </si>
  <si>
    <t>16.31 ทำการแจ้งข้อมูลให้ลูกค้าทราบเรียบร้อย</t>
  </si>
  <si>
    <t>7307</t>
  </si>
  <si>
    <t>18/11/2020 9:50:30 am</t>
  </si>
  <si>
    <t>100719</t>
  </si>
  <si>
    <t>ปรีชา  อุดมกิจเดชา</t>
  </si>
  <si>
    <t>สุวิชา</t>
  </si>
  <si>
    <t>9.41 ลูกค้าสอบถามเงืื่อนไขการใช้สิทธิ์ Wine Connection</t>
  </si>
  <si>
    <t>9.41 แจ้งเงื่อนไขให้ทราบเรียบร้อย</t>
  </si>
  <si>
    <t>7323</t>
  </si>
  <si>
    <t>18/11/2020 10:29:55 am</t>
  </si>
  <si>
    <t>112509</t>
  </si>
  <si>
    <t>ณรงค์  จำเนียรสุข</t>
  </si>
  <si>
    <t>พัชรินทร์</t>
  </si>
  <si>
    <t>10.05  ลูกค้าสอบถามการแลกสิทธ์ตรวจสุขภาพโปรแกรมสำหรับผู้ชายที่โรงพยาบาลพญาไท 2</t>
  </si>
  <si>
    <t>10.05  แจ้งข้อมูลให้ลูกค้าทราบเรียบร้อยแล้ว</t>
  </si>
  <si>
    <t>7324</t>
  </si>
  <si>
    <t>18/11/2020 10:43:17 am</t>
  </si>
  <si>
    <t>ณรงค์</t>
  </si>
  <si>
    <t>10.39 ลูกค้าให้นัดหมายตรวจสุขภาพที่โรงพยาบาลพญาไท 1 วันที่ 26/11/63 เวลา 9.00 น.  ผู้เข้ารับบริการตรวจคือ นาย ณรงค์ จำเนียรสุข เกิดวันที่  26/4/2500</t>
  </si>
  <si>
    <t>10.39 รับเรื่อง ประสานงาน
13.56 ประสานงานนัดหมาย และส่งเอกสารให้ลูกค้าเรียบร้อยแล้ว</t>
  </si>
  <si>
    <t>7325</t>
  </si>
  <si>
    <t>18/11/2020 10:49:18 am</t>
  </si>
  <si>
    <t>105713</t>
  </si>
  <si>
    <t>สุรชัย  เหลืองวัฒนนันท์</t>
  </si>
  <si>
    <t>10.47 สอบถามข้อมูลการแลกรับสิทธิ์</t>
  </si>
  <si>
    <t>10.47 ทำการแจ้งลูกค้าแล้ว</t>
  </si>
  <si>
    <t>7326</t>
  </si>
  <si>
    <t>18/11/2020 11:47:51 am</t>
  </si>
  <si>
    <t>102029</t>
  </si>
  <si>
    <t>สุนีรัตน์  อัคคพงษ์กุล</t>
  </si>
  <si>
    <t>สุนีรัตน์</t>
  </si>
  <si>
    <t>11.44  ลูกค้าให้ตรวจสอบว่าที่ห้องอาหาร  Bai Yun  ที่ Banyan Tree Bangkok Hotel  มีเป็นแบบบุบเฟต์หรือไม่</t>
  </si>
  <si>
    <t>11.44 รับเรื่อง ประสานงาน
11.53  ติดต่อลูกค้า แจ้งข้อมูลให้ทราบเรียบร้อย</t>
  </si>
  <si>
    <t>7329</t>
  </si>
  <si>
    <t>18/11/2020 1:56:20 pm</t>
  </si>
  <si>
    <t>109770</t>
  </si>
  <si>
    <t>วสันต์  พงษ์วิริยะธรรม</t>
  </si>
  <si>
    <t>วสันต์</t>
  </si>
  <si>
    <t>13.33 ลูกค้าต้องการจองห้องพักที่โรงแรม GRANDE CENTRE POINT PATTAYA เข้าพัก 4 ท่าน  จำนวน 2 ห้อง 1 คืน  เช็คอิน 26/11/63 เช็คเอ้าท์ 27/11/63 ชื่อ Wasan Phongwiriyatham  อีเมล์ sugarcane.4168@yahoo.com</t>
  </si>
  <si>
    <t>13.33 รับเรื่อง ประสานงาน
19/11/63 10.50 ประสานงานให้ลูกค้าเรียบร้อยแล้ว</t>
  </si>
  <si>
    <t>7332</t>
  </si>
  <si>
    <t>18/11/2020 2:48:23 pm</t>
  </si>
  <si>
    <t>102735</t>
  </si>
  <si>
    <t>จิรวัฒนา  ตรีสุวรรณ</t>
  </si>
  <si>
    <t>จิรวัฒนา</t>
  </si>
  <si>
    <t>14.48 ลูกค้าแจ้งว่าได้รับข้าวจาก สกต. ชุดเดียว คือชุดข้าวหอมมะลิล้วน จำนวน 40 กก. ส่วนชุดผสมข้าวกล้องยังไม่ได้รับ</t>
  </si>
  <si>
    <t>16.51 ทำการติดต่อ ผู้รับสายแจ้งว่าให้ติดต่อมาหาคุณจิรวัฒนาใหม่ ในวันพรุ่งนี้ 19/11/63
19/11/63 9.52 ติดต่อลูกค้า ลูกค้าแจ้งว่าได้รับข้าวครบเรียบร้อย</t>
  </si>
  <si>
    <t>7342</t>
  </si>
  <si>
    <t>18/11/2020 7:47:58 pm</t>
  </si>
  <si>
    <t>101172</t>
  </si>
  <si>
    <t>อั้น  เฉลิมวุฒานนท์</t>
  </si>
  <si>
    <t>อั้น</t>
  </si>
  <si>
    <t>19.45 ลูกค้าสอบถามการแลกสิทธิ์ Banyan Tree</t>
  </si>
  <si>
    <t>19.45 ทำการแจ้งลูกค้าเรียบร้อย</t>
  </si>
  <si>
    <t>7346</t>
  </si>
  <si>
    <t>19/11/2020 9:42:36 am</t>
  </si>
  <si>
    <t>102003</t>
  </si>
  <si>
    <t>จรัส  ทศพรวิชัย</t>
  </si>
  <si>
    <t>9.40 ลูกค้าสอบถามคะแนนน้องหอมจังว่าตอนนี้มีคะแนนคงเหลือกี่คะแนน</t>
  </si>
  <si>
    <t>9.40   แจ้งให้ข้อมูลให้ลูกค้าทราบเรียบร้อยแล้ว</t>
  </si>
  <si>
    <t>7349</t>
  </si>
  <si>
    <t>19/11/2020 10:27:31 am</t>
  </si>
  <si>
    <t>100764</t>
  </si>
  <si>
    <t>จินตนา  แสงแดง</t>
  </si>
  <si>
    <t>จินตนา</t>
  </si>
  <si>
    <t>10.25 สอบถามว่าแลกอะไรไปบ้าง</t>
  </si>
  <si>
    <t>10.25 ทำกาารแจ้งลูกค้าแล้ว</t>
  </si>
  <si>
    <t>7356</t>
  </si>
  <si>
    <t>19/11/2020 10:44:16 am</t>
  </si>
  <si>
    <t>191982</t>
  </si>
  <si>
    <t>BAAC</t>
  </si>
  <si>
    <t>เยาวลักษณ์  เจียงดำริ ( สาขาบางเขน )</t>
  </si>
  <si>
    <t>10.41 ลูกค้าสอบถามว่าเบอร์นี้เป็นเบอร์อะไร</t>
  </si>
  <si>
    <t>10.4 1ทำการแจ้งเบอร์นี้เป็นเบอร์ Achoice สำหรับลูกค้าติดต่อมาใช้บริการแลกสิทธิพิเศษและบริการผู้ช่วยส่วนบุคคล</t>
  </si>
  <si>
    <t>7357</t>
  </si>
  <si>
    <t>19/11/2020 10:51:04 am</t>
  </si>
  <si>
    <t>100334</t>
  </si>
  <si>
    <t>นฤมล  พิชัยสนิธ</t>
  </si>
  <si>
    <t>นฤมล</t>
  </si>
  <si>
    <t>10.20 ลูกค้าไม่ต้องการให้ติดต่อกลับ ให้ติดต่อที่สาขา นางเลิ้งเท่านั้น</t>
  </si>
  <si>
    <t>10.20 รับทราบข้อมูลเรียบร้อย</t>
  </si>
  <si>
    <t>7385</t>
  </si>
  <si>
    <t>19/11/2020 3:37:55 pm</t>
  </si>
  <si>
    <t>101678</t>
  </si>
  <si>
    <t>สุนีย์  ภาวศุทธิรัตน์</t>
  </si>
  <si>
    <t>15.22 ลูกค้าสอบถามการฝากเงินเพื่อเพิ่มคะแนนน้องหอมจัง</t>
  </si>
  <si>
    <t>15.22 รับเรื่องประสานงานให้ลูกค้าเรียบร้อยแล้ว</t>
  </si>
  <si>
    <t>7444</t>
  </si>
  <si>
    <t>20/11/2020 11:32:15 am</t>
  </si>
  <si>
    <t>100408</t>
  </si>
  <si>
    <t>ชัยภัทร  นิศามณีวงศ์</t>
  </si>
  <si>
    <t>ชัยภัทร</t>
  </si>
  <si>
    <t>11.32 ลูกค้าแจ้งฝ่ายทางธนาคารไม่ต้องการให้ A-Choice ติดต่อลูกค้าทุกกรณี ให้ติดต่อมายังธนาคารแทน</t>
  </si>
  <si>
    <t>7447</t>
  </si>
  <si>
    <t>20/11/2020 11:34:02 am</t>
  </si>
  <si>
    <t>100016</t>
  </si>
  <si>
    <t>ภิชญา  นิศามณีวงศ์</t>
  </si>
  <si>
    <t>ภิชญา</t>
  </si>
  <si>
    <t>11.34 ลูกค้าแจ้งฝ่ายทางธนาคารไม่ต้องการให้ A-Choice ติดต่อลูกค้าทุกกรณี ให้ติดต่อมายังธนาคารแทน</t>
  </si>
  <si>
    <t>7448</t>
  </si>
  <si>
    <t>20/11/2020 11:35:06 am</t>
  </si>
  <si>
    <t>102016</t>
  </si>
  <si>
    <t>ภารดี  นิศามณีวงศ์</t>
  </si>
  <si>
    <t>ภารดี</t>
  </si>
  <si>
    <t>11.37 ลูกค้าแจ้งฝ่ายทางธนาคารไม่ต้องการให้ A-Choice ติดต่อลูกค้าทุกกรณี ให้ติดต่อมายังธนาคารแทน</t>
  </si>
  <si>
    <t>7450</t>
  </si>
  <si>
    <t>20/11/2020 11:36:06 am</t>
  </si>
  <si>
    <t>102030</t>
  </si>
  <si>
    <t>ชาติชาย  นิศามณีวงศ์</t>
  </si>
  <si>
    <t>ชาติชาย</t>
  </si>
  <si>
    <t>7452</t>
  </si>
  <si>
    <t>20/11/2020 11:37:02 am</t>
  </si>
  <si>
    <t>100318</t>
  </si>
  <si>
    <t>ภัทราพร  นิศามณีวงศ์</t>
  </si>
  <si>
    <t>ภัทราพร</t>
  </si>
  <si>
    <t>7453</t>
  </si>
  <si>
    <t>20/11/2020 11:38:18 am</t>
  </si>
  <si>
    <t>101099</t>
  </si>
  <si>
    <t>ชำนาญ  สิทธิไวทยาภรณ์</t>
  </si>
  <si>
    <t>ชำนาญ</t>
  </si>
  <si>
    <t>11.38 ลูกค้าแจ้งฝ่ายทางธนาคารไม่ต้องการให้ A-Choice ติดต่อลูกค้าทุกกรณี ให้ติดต่อมายังธนาคารแทน</t>
  </si>
  <si>
    <t>7454</t>
  </si>
  <si>
    <t>20/11/2020 11:40:06 am</t>
  </si>
  <si>
    <t>100585</t>
  </si>
  <si>
    <t>สมนึก  สิทธิไวทยาภรณ์</t>
  </si>
  <si>
    <t>สมนึก</t>
  </si>
  <si>
    <t>11.40 ลูกค้าแจ้งฝ่ายทางธนาคารไม่ต้องการให้ A-Choice ติดต่อลูกค้าทุกกรณี ให้ติดต่อมายังธนาคารแทน</t>
  </si>
  <si>
    <t>7455</t>
  </si>
  <si>
    <t>20/11/2020 11:40:55 am</t>
  </si>
  <si>
    <t>101827</t>
  </si>
  <si>
    <t>พงศกร  สิทธิไวทยาภรณ์</t>
  </si>
  <si>
    <t>พงศกร</t>
  </si>
  <si>
    <t>7456</t>
  </si>
  <si>
    <t>20/11/2020 11:42:45 am</t>
  </si>
  <si>
    <t>11.42 ลูกค้าแจ้งฝ่ายทางธนาคารไม่ต้องการให้ A-Choice ติดต่อลูกค้าทุกกรณี ให้ติดต่อมายังธนาคารแทน</t>
  </si>
  <si>
    <t>7457</t>
  </si>
  <si>
    <t>20/11/2020 2:01:23 pm</t>
  </si>
  <si>
    <t>106087</t>
  </si>
  <si>
    <t>พรสรรค์  พรประภา</t>
  </si>
  <si>
    <t>พรสรรค์</t>
  </si>
  <si>
    <t>13.59 ลูกค้าสอบถามวันหมดอายุ คะแนนน้องหอมจัง</t>
  </si>
  <si>
    <t>13.59 ทำการแจ้งให้ทราบเรียบร้อย</t>
  </si>
  <si>
    <t>7458</t>
  </si>
  <si>
    <t>20/11/2020 3:20:17 pm</t>
  </si>
  <si>
    <t>100228</t>
  </si>
  <si>
    <t>พิพัฒน์  วงศ์จิตจรรยง</t>
  </si>
  <si>
    <t>15.00 ลูกค้าแจ้งมีปัญหาเรื่องการลงทะเบียน Line</t>
  </si>
  <si>
    <t>15.00 รับเรื่อง ประสานงาน</t>
  </si>
  <si>
    <t>7459</t>
  </si>
  <si>
    <t>20/11/2020 4:04:03 pm</t>
  </si>
  <si>
    <t>14.31 ลูกค้าสอบถามสิทธิพิเศษของร้าน Wine Connection</t>
  </si>
  <si>
    <t>14.31 ทำการแจ้งข้อมูลให้ลูกค้าทราบเรียบร้อยแล้ว</t>
  </si>
  <si>
    <t>8333</t>
  </si>
  <si>
    <t>15/12/2020 10:32:16 am</t>
  </si>
  <si>
    <t>100129</t>
  </si>
  <si>
    <t>โสภาพรรณ  จึงวิวัฒนาภรณ์</t>
  </si>
  <si>
    <t>โสภาพรรณ</t>
  </si>
  <si>
    <t>10.25 ลูกค้าให้นัดหมายเข้าตรวจสุขภาพที่ BDMS Wellness Clinic โปรแกรม Regenerative Program วันที่  17/12/63 เวลา 09.00น.</t>
  </si>
  <si>
    <t>10.25 รับเรื่อง ประสานงาน
16/12/2020 11.10  ประสานงานให้ลูกค้าเรียบร้อยแล้ว</t>
  </si>
  <si>
    <t>8379</t>
  </si>
  <si>
    <t>15/12/2020 4:22:30 pm</t>
  </si>
  <si>
    <t>102013</t>
  </si>
  <si>
    <t>มณีรัตน์  โพธิ์ศิริสุข</t>
  </si>
  <si>
    <t>มณีรัตน์</t>
  </si>
  <si>
    <t>16.20  ลูกค้าสอบถามเรื่องสิทธิพิเศษทริปเรือยอร์ท  โดยลูกค้าได้ทำรายการเลือกสิทธิพิเศษผ่านทางไลน์แล้ว แต่ยังไม่ได้ระบุวัน และจำนวนผู้ร่วมทริป</t>
  </si>
  <si>
    <t>16.20  ทำการแจ้งข้อมูลให้ลูกค้าทราบเรียบร้อยแล้ว</t>
  </si>
  <si>
    <t>8383</t>
  </si>
  <si>
    <t>16/12/2020 9:05:46 am</t>
  </si>
  <si>
    <t>101489</t>
  </si>
  <si>
    <t>สมพร  วิฑูรชาติ</t>
  </si>
  <si>
    <t>บริการค้นหาแนะนำและให้ข้อมูลซื้อสินค้า</t>
  </si>
  <si>
    <t>08.37  คุณประพร แซ่โง้ว เบอร์ติดต่อ 025405515 ติดต่อมาแทนคุณสมพร ต้องการทราบร้านที่จำหน่ายเม็ดมะม่วงหิมพานต์ และราคา</t>
  </si>
  <si>
    <t>08.37 รับเรื่อง ตรวจสอบข้อมูล
09.39 ทำการแจ้งข้อมูลให้ลูกค้าทราบเรียบร้อย</t>
  </si>
  <si>
    <t>9239</t>
  </si>
  <si>
    <t>16/12/2020 2:27:19 pm</t>
  </si>
  <si>
    <t>101366</t>
  </si>
  <si>
    <t>กาญจนา  ภูอิสระกิจ</t>
  </si>
  <si>
    <t>กาญจนา</t>
  </si>
  <si>
    <t>14.23   ลูกค้าสอบถามขั้นตอนการแลกคะแนน</t>
  </si>
  <si>
    <t>14.23  ทำการแจ้งข้อมูลให้ลูกค้าทราบเรียบร้อย</t>
  </si>
  <si>
    <t>9240</t>
  </si>
  <si>
    <t>16/12/2020 3:21:24 pm</t>
  </si>
  <si>
    <t>100901</t>
  </si>
  <si>
    <t>นวรัตน์  ผลากุล</t>
  </si>
  <si>
    <t>นวรัตน์</t>
  </si>
  <si>
    <t>บริการเกี่ยวกับการจัดทริปวางแผนเดินทางท่องเที่ยว</t>
  </si>
  <si>
    <t>15.17 ลูกค้าสอบถามข้อมูลโปรแกรมท่องเที่ยววัยเก๋า</t>
  </si>
  <si>
    <t>15.17 ทำการแจ้งข้อมูลให้ลูกค้าทราบเรียบร้อยแล้ว</t>
  </si>
  <si>
    <t>9241</t>
  </si>
  <si>
    <t>16/12/2020 3:53:12 pm</t>
  </si>
  <si>
    <t>15.50 ลูกค้าสอบถามว่า BBQ ใช้อย่างไร</t>
  </si>
  <si>
    <t>15.50 ทำการแจ้งข้อมูลให้ลูกค้าทราบเรียบร้อยแล้ว</t>
  </si>
  <si>
    <t>9242</t>
  </si>
  <si>
    <t>16/12/2020 4:30:46 pm</t>
  </si>
  <si>
    <t>100086</t>
  </si>
  <si>
    <t>เชียง  วงศ์ประภาส</t>
  </si>
  <si>
    <t>เชียง</t>
  </si>
  <si>
    <t>15.29  ลูกค้าสอบถามรายละเอียดทริปทัวร์เกาะห้องที่ใช้คะแนนแลก 5 คะแนน</t>
  </si>
  <si>
    <t>15.29  แจ้งข้อมูลให้ลูกค้าทราบเรียบร้อยแล้ว</t>
  </si>
  <si>
    <t>9243</t>
  </si>
  <si>
    <t>15.29  ลูกค้าคุณปิยะรัตน์  0970580945 สอบถามข้อมูลสิทธิพิเศษ Sofitel Krabi Phokeethra Golf &amp; Spa Resort แพคเกจ 1 ทัวร์เกาะห้อง Speed Boat นั่งส่วนตัว หรือไปร่วมกับคนอื่น และหากมีเพื่อนร่วมนั่งเรือทัวร์เกาะห้องด้วย แต่ไม่ได้พักที่โรงแรมมีค่าบริการเท่าไร</t>
  </si>
  <si>
    <t>15.29  รับเรื่อง ตรวจสอบข้อมูล 
16.29  ติดต่อแจ้งข้อมูลให้ลูกค้าทราบเรียบร้อยแล้ว</t>
  </si>
  <si>
    <t>9244</t>
  </si>
  <si>
    <t>16/12/2020 4:53:45 pm</t>
  </si>
  <si>
    <t>16.52 จนท. Let's relax สาขาสวนพลู ติดต่อมาสอบถามว่าลูกค้าใช้บริการ Full Spirit มีค่าใช้จ่ายที่ลูกค้าต้องรับผิดชอบหรือไม่</t>
  </si>
  <si>
    <t>16.52 ทำการแจ้งข้อมูลให้ทราบเรียบร้อยแล้ว</t>
  </si>
  <si>
    <t>9252</t>
  </si>
  <si>
    <t>16/12/2020 7:21:53 pm</t>
  </si>
  <si>
    <t>101281</t>
  </si>
  <si>
    <t>สุดา  แซ่ตั้ง</t>
  </si>
  <si>
    <t>สุดา</t>
  </si>
  <si>
    <t>19.20 ลูกชายคุณสุดาติดต่อมาขอพิน 6 หลัก เพื่อลงทะเบียน</t>
  </si>
  <si>
    <t>19.20 ทำการแจ้งข้อมูลให้ทราบเรียบร้อยแล้ว</t>
  </si>
  <si>
    <t>9253</t>
  </si>
  <si>
    <t>17/12/2020 1:16:55 am</t>
  </si>
  <si>
    <t>101096</t>
  </si>
  <si>
    <t>กู้เกียรติ  ตรัยศิริเจริญ</t>
  </si>
  <si>
    <t>กู้เกียรติ</t>
  </si>
  <si>
    <t>20.40 คุณอุเทน (ลูกชาย) ติดต่อมาแจ้งว่าไม่สามารถแลกสิทธิ์ MK ได้ ระบบแจ้งให้ติดต่อเจ้าหน้าที่ A-Choice ลูกค้าแจ้งว่ามีน้องหอมจังในระบบ 4 ตัว ติดต่อกลับที่เบอร์ติดต่อ 089-6767670</t>
  </si>
  <si>
    <t>20.40 ทำการรับเรื่อง ปรสะานงาน
17/12/2563 08.02 ทำการประสานงานให้ลูกค้าเรียบร้อยแล้ว</t>
  </si>
  <si>
    <t>csr6059</t>
  </si>
  <si>
    <t>9258</t>
  </si>
  <si>
    <t>17/12/2020 10:41:55 am</t>
  </si>
  <si>
    <t>101438</t>
  </si>
  <si>
    <t>คมสิน  เกตุพุก</t>
  </si>
  <si>
    <t>คมสิน</t>
  </si>
  <si>
    <t>8.47 ลูกค้าติดต่อมาต้องการสนทนากับ จนท. ที่แลกสิทธิพิเศษให้ลูกค้า เพื่อสอบถามวันจัดส่งของสินค้า</t>
  </si>
  <si>
    <t>08.47 รับเรื่อง ประสานงาน
15.59 ติดต่อลูกค้าแจ้งข้อมูลให้ทราบเรียบร้อยแล้ว</t>
  </si>
  <si>
    <t>9263</t>
  </si>
  <si>
    <t>17/12/2020 10:58:10 am</t>
  </si>
  <si>
    <t>10.31  ลูกค้าติดต่อมาสอบถามเรื่องการฝากเงินของธนาคาร ธกส. โครงการ STEP 8 รอบ 3</t>
  </si>
  <si>
    <t>10.31 รับเรื่อง ประสานงานธนาคารแจ้งข้อมูลให้ลูกค้าทราบเรียบร้อย</t>
  </si>
  <si>
    <t>9265</t>
  </si>
  <si>
    <t>17/12/2020 11:11:53 am</t>
  </si>
  <si>
    <t>100917</t>
  </si>
  <si>
    <t>อัจฉรา  อินทุสุต</t>
  </si>
  <si>
    <t>อัจฉรา</t>
  </si>
  <si>
    <t>10.41 คุณศรีรัตน์ (ลูกสาวคุณอัจรา  เบอร์ 0814019440) ติดต่อแจ้งว่าได้ตรวจสอบสิทธิคงเหลือน้องหอมจังในไลน์แอดวันที่ 16/12/63 แจ้งว่า เหลือ 3 น้องหอมซึ่งไม่ตรงกับที่ลูกค้าแลกไป 4 ครั้ง และ หา  SMS Code ของ S&amp;P ที่ลูกค้าแลกไปไม่พบจึงต้องการให้จัดส่งให้ใหม่</t>
  </si>
  <si>
    <t>10.41 รับเรื่องประสานงาน</t>
  </si>
  <si>
    <t>9269</t>
  </si>
  <si>
    <t>17/12/2020 11:27:04 am</t>
  </si>
  <si>
    <t>8.13 ลูกค้าติดต่อเข้ามาต้องการจองโต๊ะร้าน Banyan Tree Bangkok Hotel ( Dining ) เพื่อฉลองวันเกิด ในวันที่ 19/12/2020 เวลา 18.00 ที่ร้าน Bai yun</t>
  </si>
  <si>
    <t>11.08 รับเรื่อง ประสานงาน
14.08 ประสานงานเรียบร้อยแล้ว</t>
  </si>
  <si>
    <t>9299</t>
  </si>
  <si>
    <t>17/12/2020 4:43:48 pm</t>
  </si>
  <si>
    <t>101238</t>
  </si>
  <si>
    <t>สุรัติ  จองพาณิชย์เจริญ</t>
  </si>
  <si>
    <t>สุรัติ</t>
  </si>
  <si>
    <t>16.33  ลูกค้าสอบถามข้อมูลสิทธิพิเศษของ Voucher MK หากลูกค้ามีบัตรสมาชิกของ MK สามารถใช้ Voucher ที่แลกสิทธิพิเศษไปได้หรือไม่</t>
  </si>
  <si>
    <t>16.33  แจ้งข้อมูลให้ลูกค้าทราบเรียบร้อยแล้ว</t>
  </si>
  <si>
    <t>9309</t>
  </si>
  <si>
    <t>17/12/2020 9:18:17 pm</t>
  </si>
  <si>
    <t>100752</t>
  </si>
  <si>
    <t>มโน  สีตะสิทธิ์</t>
  </si>
  <si>
    <t>มโน</t>
  </si>
  <si>
    <t>21.09 ลูกค้าติดต่อมาแจ้งว่าได้รับ SMS แจ้งข้อมูลว่า E-Voucher ของลูกค้ามูลค่า 1,000 บาทจะหมดอายุวันที่ 21 มีนาคม 2564 ลูกค้าต้องการทราบว่าเป็น E-Voucher ของกิจกรรมใด</t>
  </si>
  <si>
    <t>21.09 ทำการรับเรื่องประสานงานให้ลูกค้าเรียบร้อยแล้ว 
18/12/63 16.27 ติดต่อลูกค้าแจ้งข้อมูลเรียบร้อย</t>
  </si>
  <si>
    <t>9310</t>
  </si>
  <si>
    <t>17/12/2020 10:06:34 pm</t>
  </si>
  <si>
    <t>100881</t>
  </si>
  <si>
    <t>วิไลวรรณ  ศรีรัตนาลัย</t>
  </si>
  <si>
    <t>วิไลวรรณ</t>
  </si>
  <si>
    <t>21:16 ลูกค้าสอบถามข้อมูลการเลือก และแลกสิทธิ์ Voucher ของ JW Marriott Hotel Bangkok และต้องการให้ส่งข้อมูลสาขาของโรงแรม และร้านที่ร่วมรายการ ทางอีเมล</t>
  </si>
  <si>
    <t>21:16 ทำการรับเรื่องประสานงาน
18/12/2563 09.14 ทำการส่งข้อมูลทางอีเมลให้ลูกค้าเรียบร้อยแล้ว</t>
  </si>
  <si>
    <t>9311</t>
  </si>
  <si>
    <t>18/12/2020 9:08:27 am</t>
  </si>
  <si>
    <t>100449</t>
  </si>
  <si>
    <t>เล็ก  จารุตระกูลชัย</t>
  </si>
  <si>
    <t>เล็ก</t>
  </si>
  <si>
    <t>09.01 คุณจอยเป็นผู้ติดต่อแลกสิทธิ์ให้ลูกค้า แจ้งว่าได้แลกสิทธิ์ตรวจสุขภาพไว้ที่โรงพยาบาลกรุงเทพให้คุณเล็ก จารุตระกูลชัย โดยเข้าตรวจวันนี้ 18/12/63 เป็นสิทธิ์คะแนนของปีที่แล้วตอนนี้ยังไม่ได้รับ E-Mail ยืนยัน</t>
  </si>
  <si>
    <t>09.01 รับเรื่อง ประสานงาน
09.29 ประสานงานให้ลูกค้าเรียบร้อยแล้วค่ะ</t>
  </si>
  <si>
    <t>9318</t>
  </si>
  <si>
    <t>18/12/2020 11:07:08 am</t>
  </si>
  <si>
    <t>100199</t>
  </si>
  <si>
    <t>อำนวย  เนตยสุภา</t>
  </si>
  <si>
    <t>อำนวย</t>
  </si>
  <si>
    <t>10.36  คุณน้ำหอม 082-4556536  (เลขา คุณนาย อำนวย เนตยสุภา)  ใช้เบอร์ 025806574 ติดต่อมา สอบถามว่าสามารถใช้ รหัสส่วนลด wine connection ที่สาขา บลูพอร์ต  หัวหิน ในวันที่  30/12/2020 - 03/01/2021 ได้หรือไม่  และรหัสส่วนลดของสิทธิพิเศษอื่น หมดอายุวันไหนบ้าง</t>
  </si>
  <si>
    <t>10.36 รับเรื่อง ตรวจสอบข้อมูล
12.05 ติดต่อลูกค้าแจ้งข้อมูลเรียบร้อย</t>
  </si>
  <si>
    <t>9321</t>
  </si>
  <si>
    <t>18/12/2020 2:28:04 pm</t>
  </si>
  <si>
    <t>101554</t>
  </si>
  <si>
    <t>วิลาวัณย์  เอกฤทธิ์วรกุล</t>
  </si>
  <si>
    <t>วิลาวัณย์</t>
  </si>
  <si>
    <t>13.20 ลูกค้าติดต่อมาจองรถลีมูซีน  รับจากสนามบินดอนเมือง ไปส่งบ้าน  ซึ่งสิทธิ์เดิม ยังเหลืออีก 1 เที่ยว  (เป็นสิทธิ์ของปีที่แล้ว)</t>
  </si>
  <si>
    <t>13.20 แจ้งข้อมูลเรียบร้อย</t>
  </si>
  <si>
    <t>9328</t>
  </si>
  <si>
    <t>18/12/2020 4:53:51 pm</t>
  </si>
  <si>
    <t>100204</t>
  </si>
  <si>
    <t>อรวรรณ  ศศิประภา</t>
  </si>
  <si>
    <t>อรวรรณ</t>
  </si>
  <si>
    <t>16.50 ลูกค้าต้องการทราบว่าปีใหม่นี้ธนาคารธกส. สาขานางเลิ้งจะให้อะไรเป็นของขวัญปีใหม่กับลูกค้า</t>
  </si>
  <si>
    <t>16.50 รับเรื่องตรวจสอบข้อมูล
21/12/63 10.47 ติดต่อแจ้งข้อมูลลูกค้าเรียบร้อยแล้ว</t>
  </si>
  <si>
    <t>9331</t>
  </si>
  <si>
    <t>18/12/2020 5:46:25 pm</t>
  </si>
  <si>
    <t>100125</t>
  </si>
  <si>
    <t>สมชาติ  แซ่ตั้ง</t>
  </si>
  <si>
    <t>สมชาติ</t>
  </si>
  <si>
    <t>17.17 ลูกค้าติดต่อมาสอบถามวันหมดเขตโครงการชิงโชคของธนาคาร ธกส.</t>
  </si>
  <si>
    <t>17.17 ประสานงานให้ลูกค้าเรียบร้อยแล้ว</t>
  </si>
  <si>
    <t>9332</t>
  </si>
  <si>
    <t>19/12/2020 8:38:16 am</t>
  </si>
  <si>
    <t>100021</t>
  </si>
  <si>
    <t>สมิต  สมดุลธรรม</t>
  </si>
  <si>
    <t>สมิต</t>
  </si>
  <si>
    <t>8.03 ลูกค้าสอบถามข้อมูลการสิทธิพิเศษ และมีข้อเสนอของสิทธิพิเศษดังนี้
1. โรงแรมในพัทยาที่แลกสิทธิ์ได้มีที่ใดบ้าง
2. ตรวจสุขภาพต้องทำอย่างไรบ้าง
3. ชมการแลกสิทธิ์ MK ปีนี้ดี สะดวกต่อการใช้งาน 
4. โรงแรมควรมีแถวหาดจอมเทียน และให้แลกคะแนนแค่ 1 ห้องได้ เพราะปีนี้มูลค่าที่ได้ลดลงแต่ยังต้องใช้คะแนนเท่าเดิม</t>
  </si>
  <si>
    <t>8.03 แจ้งข้อมูลให้ทราบเรียบร้อย</t>
  </si>
  <si>
    <t>9333</t>
  </si>
  <si>
    <t>19/12/2020 8:47:12 am</t>
  </si>
  <si>
    <t>100903</t>
  </si>
  <si>
    <t>บุญโชติ  กฤตานนท์</t>
  </si>
  <si>
    <t>บุญโชติ</t>
  </si>
  <si>
    <t>8.32 ลูกค้าต้องการสอบถามเรื่องการตรวจสุขภาพที่โรงพยาบาลกรุงเทพ ขอนแก่น  ที่เป็นสิทธิ์น้องหอมจังของปีที่แล้ว</t>
  </si>
  <si>
    <t>8.32 แจ้งข้อมูลให้ทราบลูกค้าเรียบร้อยแล้ว</t>
  </si>
  <si>
    <t>9334</t>
  </si>
  <si>
    <t>19/12/2020 10:27:32 am</t>
  </si>
  <si>
    <t>101187</t>
  </si>
  <si>
    <t>วิไล  ตั้งคารวคุณ</t>
  </si>
  <si>
    <t>วิไล</t>
  </si>
  <si>
    <t>10.16 ลูกค้าติดต่อมาแจ้งว่าต้องการจอง Tsu Japanese Restaurant ที่ JW ที่เป็นสิทธิ์ของปีที่แล้ว</t>
  </si>
  <si>
    <t>10.16 ประสานงานให้ลูกค้าเรียบร้อย</t>
  </si>
  <si>
    <t>9348</t>
  </si>
  <si>
    <t>20/12/2020 10:22:56 am</t>
  </si>
  <si>
    <t>100051</t>
  </si>
  <si>
    <t>วรวุฒิ  ลาภจิตรกุศล</t>
  </si>
  <si>
    <t>วรวุฒิ</t>
  </si>
  <si>
    <t>บริการข้อมูลสถานเสริมความงามหรือสปา</t>
  </si>
  <si>
    <t>10.05 ลูกค้าให้ตรวจสอบราคา โปรแกรมหน้าใส บำรุงผิว ที่ Pruksa Clinic และให้ตรวจสอบหาคลินิกบริเวณรังสิต</t>
  </si>
  <si>
    <t>10.05 รับเรื่องตรวจสอบข้อมูล 
13.03 ติดต่อลูกค้า แจ้งข้อมูลให้ทราบเรียบร้อยแล้ว</t>
  </si>
  <si>
    <t>9349</t>
  </si>
  <si>
    <t>20/12/2020 10:52:54 am</t>
  </si>
  <si>
    <t>100919</t>
  </si>
  <si>
    <t>สุภาณี  ทองวานิช</t>
  </si>
  <si>
    <t>สุภาณี</t>
  </si>
  <si>
    <t>10:43 ลูกค้าติดต่อแจ้งเปลี่ยนแปลงวันเข้าพัก</t>
  </si>
  <si>
    <t>10:43 รับเรื่อง
13.05 ประสานงานให้ลูกค้าเรียบร้อยแล้ว</t>
  </si>
  <si>
    <t>9352</t>
  </si>
  <si>
    <t>20/12/2020 1:07:57 pm</t>
  </si>
  <si>
    <t>106264</t>
  </si>
  <si>
    <t>ธีรศักดิ์  หล่อวินิจนันท์</t>
  </si>
  <si>
    <t>ธีรศักดิ์</t>
  </si>
  <si>
    <t>13.00 ลูกค้าต้องการแลกข้าว แต่ไม่ทานข้าวขาวสามารถเลือกสิทธิพิเศษใดได้บ้าง</t>
  </si>
  <si>
    <t>13.00 ทำการแจ้งข้อมลให้ลูกค้าทราบเรียบร้อยแล้ว</t>
  </si>
  <si>
    <t>9359</t>
  </si>
  <si>
    <t>20/12/2020 8:24:32 pm</t>
  </si>
  <si>
    <t>100739</t>
  </si>
  <si>
    <t>วุฒิชัย  อารักษ์พุทธนันท์</t>
  </si>
  <si>
    <t>วุฒิชัย</t>
  </si>
  <si>
    <t>19.54  ลูกค้าสอบถามการใช้ Code Wine Connection</t>
  </si>
  <si>
    <t>19.54 แจ้งข้อมูลให้ทราบเรียบร้อยแล้ว</t>
  </si>
  <si>
    <t>9360</t>
  </si>
  <si>
    <t>20/12/2020 9:10:35 pm</t>
  </si>
  <si>
    <t>100306</t>
  </si>
  <si>
    <t>ศิริกุล  กีรสว่างพร</t>
  </si>
  <si>
    <t>ศิริกุล</t>
  </si>
  <si>
    <t>20.48 ลูกค้าติดต่อต้องการให้ตรวจสอบ voucher ร้าน S&amp;P ของปีที่แล้วจำนวน 2 ใบ ลูกค้าแจ้งว่ายังไม่เคยใช้ voucher 2 ใบนี้ แต่ในระบบขึ้นว่าใช้งานไปแล้วจึงอยากให้ทำการตรวจสอบ
- voucher หมายเลข 1120150116015 และ 1120150116007 
21/12/2020
9.48 (พรพิพัฒน์ ) ลูกค้าติดต่อมาแจ้งว่ามี A Choice ติดต่อมาแต่ไม่ได้รับสาย</t>
  </si>
  <si>
    <t>20.48 รับเรื่อง ประสานงาน  21/12/2020 14.57 ทำการประสานงานให้ลูกค้าเรียบร้อยแล้ว</t>
  </si>
  <si>
    <t>csr6072</t>
  </si>
  <si>
    <t>ประเภท</t>
  </si>
  <si>
    <t>หมวดบริการ
(Service Group)</t>
  </si>
  <si>
    <t>สิงหาคม</t>
  </si>
  <si>
    <t>กันยายน</t>
  </si>
  <si>
    <t>2563</t>
  </si>
  <si>
    <t>%</t>
  </si>
  <si>
    <t>รวม</t>
  </si>
  <si>
    <t>1</t>
  </si>
  <si>
    <t>2</t>
  </si>
  <si>
    <t>3</t>
  </si>
  <si>
    <t>4</t>
  </si>
  <si>
    <t>5</t>
  </si>
  <si>
    <t>6</t>
  </si>
  <si>
    <t>7</t>
  </si>
  <si>
    <t>8</t>
  </si>
  <si>
    <t>9</t>
  </si>
  <si>
    <t>10</t>
  </si>
  <si>
    <t>11</t>
  </si>
  <si>
    <t>12</t>
  </si>
  <si>
    <t>14</t>
  </si>
  <si>
    <t>15</t>
  </si>
  <si>
    <t>17</t>
  </si>
  <si>
    <t>18</t>
  </si>
  <si>
    <t>19</t>
  </si>
  <si>
    <t>20</t>
  </si>
  <si>
    <t>21</t>
  </si>
  <si>
    <t>22</t>
  </si>
  <si>
    <t>23</t>
  </si>
  <si>
    <t>24</t>
  </si>
  <si>
    <t>25</t>
  </si>
  <si>
    <t>26</t>
  </si>
  <si>
    <t>27</t>
  </si>
  <si>
    <t>29</t>
  </si>
  <si>
    <t>30</t>
  </si>
  <si>
    <t>31</t>
  </si>
  <si>
    <t>24 Hours Assistance Services</t>
  </si>
  <si>
    <t>1. บริการช่วยเหลือส่วนบุคคล</t>
  </si>
  <si>
    <t>2. บริการช่วยเหลือด้านการเดินทาง</t>
  </si>
  <si>
    <t>3. บริการช่วยเหลือฉุกเฉินบนท้องถนน</t>
  </si>
  <si>
    <t>4. บริการช่วยเหลือด้านการแพทย์</t>
  </si>
  <si>
    <t>5. บริการให้คำปรึกษาทางด้านสุขภาพจิต</t>
  </si>
  <si>
    <t>6. บริการช่วยเหลือด้านที่อยู่อาศัย</t>
  </si>
  <si>
    <t>7. บริการช่วยเหลือเกี่ยวกับเด็กและผู้ปกครอง</t>
  </si>
  <si>
    <t>8. บริการช่วยเหลือด้านสัตว์เลี้ยง</t>
  </si>
  <si>
    <t>Customer Services</t>
  </si>
  <si>
    <t>1. สอบถามข้อมูลสิทธิพิเศษ</t>
  </si>
  <si>
    <t>2. สอบถามข้อมูลผลิตภัณฑ์หรือโปรโมชัน ธ.ก.ส.</t>
  </si>
  <si>
    <t>3. สอบถามข้อมูล/การใช้งาน Application</t>
  </si>
  <si>
    <t>4. สอบถามข้อมูลอื่น ๆ</t>
  </si>
  <si>
    <t>5. ร้องเรียน</t>
  </si>
  <si>
    <t>6. ชมเชย</t>
  </si>
  <si>
    <t>Others</t>
  </si>
  <si>
    <t>1. สายหลุด</t>
  </si>
  <si>
    <t>2. เทสต์ระบบ</t>
  </si>
  <si>
    <t>3. อื่น ๆ</t>
  </si>
  <si>
    <t>หมวด
(Service Group)</t>
  </si>
  <si>
    <t>ประเภท 
(Service Type)</t>
  </si>
  <si>
    <t>บริการช่วยเหลือส่วนบุคคล
(Personal Assistance)</t>
  </si>
  <si>
    <t>บริการให้ข้อมูลและจองสนามกอล์ฟ</t>
  </si>
  <si>
    <t>บริการให้ข้อมูลและจัดหารถเช่าหรือลีมูซีน</t>
  </si>
  <si>
    <t>บริการให้ข้อมูลและประสานงานด้านธุรกิจ</t>
  </si>
  <si>
    <t>บริการส่งดอกไม้หรือของขวัญ</t>
  </si>
  <si>
    <t>บริการให้ข้อมูลและกิจกรรมพิเศษ</t>
  </si>
  <si>
    <t>บริการจัดส่งของ และ บริการรับส่งเอกสาร</t>
  </si>
  <si>
    <t>บริการค้นหาข้อมูลหมายเลขโทรศัพท์</t>
  </si>
  <si>
    <t>บริการค้นหาและให้ข้อมูลห้างสรรพสินค้า</t>
  </si>
  <si>
    <t>บริการค้นแนะนำและให้ข้อมูลสถานศึกษา</t>
  </si>
  <si>
    <t>บริการแจ้งเตือนข้อมูลในวาระสำคัญต่างๆ</t>
  </si>
  <si>
    <t>บริการให้ข้อมูลศูนย์บริการ Taxi</t>
  </si>
  <si>
    <t>บริการให้ข้อมูลผลสลากกินแบ่งรัฐบาล</t>
  </si>
  <si>
    <t>บริการให้ข้อมูลผลฟุตบอล</t>
  </si>
  <si>
    <t>บริการให้ข้อมูลติดต่อส่วนราชการ</t>
  </si>
  <si>
    <t>บริการให้ข้อมูลศูนย์ซ่อมและโทรศัพท์มือถือ</t>
  </si>
  <si>
    <t>บริการข้อมูลบ้านเช่าหรือที่อยู่อาศัย</t>
  </si>
  <si>
    <t>บริการข้อมูลและวิธีโทรทางไกล</t>
  </si>
  <si>
    <t>บริการข้อมูลเกี่ยวกับบริษัทประกันภัย</t>
  </si>
  <si>
    <t>บริการข้อมูลโปรแกรมโทรทัศน์ ภาพยนตร์ หรือ จองบัตรภาพยนตร์</t>
  </si>
  <si>
    <t>บริการด้านกฏหมาย</t>
  </si>
  <si>
    <t>บริการค้นหาข้อมูลร้านซักรีด</t>
  </si>
  <si>
    <t>บริการให้ข้อมูลร้านขายหนังสือ</t>
  </si>
  <si>
    <t>บริการสอบถามข้อมูลบริการ</t>
  </si>
  <si>
    <t>บริการข้อมูลและประสานงานเกี่ยวกับสิทธิประโยชน์</t>
  </si>
  <si>
    <t>บริการประสานงานผู้ให้บริการอื่นๆ</t>
  </si>
  <si>
    <t>ประเภท
(Service Type)</t>
  </si>
  <si>
    <t>บริการช่วยเหลือด้านการเดินทาง
(Travel Assistance)</t>
  </si>
  <si>
    <t>บริการให้ข้อมูลการทำวีซ่า</t>
  </si>
  <si>
    <t>บริการให้ข้อมูลการป้องกันโรคก่อนเดินทาง</t>
  </si>
  <si>
    <t>บริการให้ข้อมูลเกี่ยวกับสถานฑูต</t>
  </si>
  <si>
    <t>บริการช่วยเหลือกระเป๋าเดินทางสูญหาย</t>
  </si>
  <si>
    <t>บริการช่วยเหลือหนังสือเดินทางสูญหาย</t>
  </si>
  <si>
    <t>บริการให้ข้อมูลสภาพภูมิอากาศทั่วโลก</t>
  </si>
  <si>
    <t>บริการให้ข้อมูลเกี่ยวกับอัตราแลกเปลี่ยนเงินตรา</t>
  </si>
  <si>
    <t>บริการแจ้งข่าวสารฉุกเฉิน</t>
  </si>
  <si>
    <t>บริการด้านภาษา</t>
  </si>
  <si>
    <t>บริการให้ข้อมูลเกี่ยวกับเส้นทางการเดินทาง</t>
  </si>
  <si>
    <t>บริการข้อมูลรถเช่า</t>
  </si>
  <si>
    <t>บริการให้ข้อมูลท่องเที่ยวในเมืองหลวงและเมืองสำคัญ</t>
  </si>
  <si>
    <t>บริการข้อมูลและจองPackage tour</t>
  </si>
  <si>
    <t>บริการให้ข้อมูลเส้นทางรถประจำทาง</t>
  </si>
  <si>
    <t>บริการให้ข้อมูลการเดินทาง ทางบก (เส้นทางรถไฟ รถประจำทาง รถไฟฟ้า)</t>
  </si>
  <si>
    <t>บริการให้ข้อมูลการเดินทาง ทางอากาศ หรือ เส้นทางการบิน</t>
  </si>
  <si>
    <t>บริการให้ข้อมูลการเดินทาง ทางน้ำ</t>
  </si>
  <si>
    <t>บริการช่วยเหลืออื่นๆ</t>
  </si>
  <si>
    <t>บริการช่วยเหลือฉุกเฉินบนท้องถนน
(Roadside Assistance)</t>
  </si>
  <si>
    <t>บริการช่วยเหลือกรณีเกิดอุบัติเหตุ</t>
  </si>
  <si>
    <t>บริการจัดหาทางเลือกอื่นในการเดินทาง</t>
  </si>
  <si>
    <t>บริการจัดหารถยนต์เช่า</t>
  </si>
  <si>
    <t>บริการสอบถามข้อมูลเกี่ยวกับศูนย์บริการ (จองคิว,ที่ตั้ง,Tel)</t>
  </si>
  <si>
    <t>บริการช่วยเหลือด้านแบตเตอรี่</t>
  </si>
  <si>
    <t>บริการยก-ลากรถฉุกเฉิน</t>
  </si>
  <si>
    <t>บริการช่วยเหลือเกี่ยวกับกุญแจ</t>
  </si>
  <si>
    <t>บริการซ่อมรถ</t>
  </si>
  <si>
    <t>บริการรายงานตำรวจ</t>
  </si>
  <si>
    <t>บริการช่วยเหลือเคลื่อนย้ายรถกลับภูมิลำเนา</t>
  </si>
  <si>
    <t>บริการช่วยเหลือในกรณีน้ำมันหมด</t>
  </si>
  <si>
    <t>บริการช่วยเหลือด้านการแพทย์
(Medical Assistance)</t>
  </si>
  <si>
    <t>บริการประสานงานช่วยเหลื่อให้ญาติเยี่ยมไข้</t>
  </si>
  <si>
    <t>บริการประสานงานเพื่อเคลื่อนย้ายผู้ป่วยฉุกเฉิน</t>
  </si>
  <si>
    <t>บริการประสานงานเพื่อเคลื่อนย้ายผู้ป่วยกลับภูมิลำเนา</t>
  </si>
  <si>
    <t>บริการจัดเตรียมการเข้ารับการรักษาในโรงพยาบาล</t>
  </si>
  <si>
    <t>บริการประสานงานเพื่อส่งตัวเด็ก(เล็ก)กลับภูมิลำเนา</t>
  </si>
  <si>
    <t>บริการประสานงานเพื่อเคลื่อนย้ายศพกลับภูมิลำเนา</t>
  </si>
  <si>
    <t>บริการให้ข้อมูลเกี่ยวกับศูนย์บริการทางการแพทย์</t>
  </si>
  <si>
    <t>บริการให้คำปรึกษาทางด้านสุขภาพจิต
(Mental Health Care Services)</t>
  </si>
  <si>
    <t>บริการนัดหมาย นักจิตวิทยา</t>
  </si>
  <si>
    <t>บริการให้คำปรึกษา โดยนักจิตวิทยา</t>
  </si>
  <si>
    <t>แนะนำบริการ</t>
  </si>
  <si>
    <t>บริการช่วยเหลือด้านที่อยู่อาศัย
(Home Assistance)</t>
  </si>
  <si>
    <t>บริการซ่อมแซมระบบแอร์</t>
  </si>
  <si>
    <t>บริการซ่อมแซมระบบไฟฟ้า</t>
  </si>
  <si>
    <t xml:space="preserve">บริการค้นหาและให้ข้อมูลเกี่ยวกับเรื่องบ้าน </t>
  </si>
  <si>
    <t>บริการปลดล๊อกกุญแจบ้าน</t>
  </si>
  <si>
    <t>บริการซ่อมแซมระบบประปา</t>
  </si>
  <si>
    <t>บริการซ่อมแซมระบบเครื่องทำความเย็น</t>
  </si>
  <si>
    <t xml:space="preserve">บริการข้อมูลการประปา </t>
  </si>
  <si>
    <t>บริการช่วยเหลือเกี่ยวกับเด็ก
(Kids Assistance)</t>
  </si>
  <si>
    <t>Smart Kids Assistance 
(ให้ข้อมูลสถานศึกษา สถาบันกวดวิชา สถานจำหน่ายอุปกรณ์การเรียน)</t>
  </si>
  <si>
    <t>Fun and Activity 
(ให้ข้อมูลกิจกรรม การประกวด สถานที่ท่องเที่ยวสำหรับเด็ก)</t>
  </si>
  <si>
    <t>Kids Fashion 
(ให้ข้อมูลเสื้อผ้า ของเล่น เครื่องแต่งกาย แหล่ง shopping สำหรับเด็ก)</t>
  </si>
  <si>
    <t>Yummy Menu 
(ให้ข้อมูลสูตรการทำอาหารสำหรับเด็ก ข้อมูลร้านอาหาร สถานที่จัดงานต่างๆ)</t>
  </si>
  <si>
    <t>Healthy Kids 
(บริการช่วยเหลือด้านการแพทย์ สำหรับเด็ก)</t>
  </si>
  <si>
    <t>Kids Psychology 
(บริการให้คำปรึกษาด้านสุขภาพจิต สำหรับเด็ก)</t>
  </si>
  <si>
    <t>บริการให้ข้อมูลอื่นๆ</t>
  </si>
  <si>
    <t>บริการช่วยเหลือด้านสัตว์เลี้ยง
(Pet Assistance)</t>
  </si>
  <si>
    <t>บริการให้ข้อมูลศูนย์บริการทางสัตวแพทย์</t>
  </si>
  <si>
    <t>บริการให้ข้อมูลศูนย์ฝึกสัตว์เลี้ยง</t>
  </si>
  <si>
    <t>บริการให้ข้อมูลและแจ้งเตือนการฉีดวัคซีนของสัตว์เลี้ยง</t>
  </si>
  <si>
    <t>บริการให้ข้อมูลร้านตกแต่งขนสัตว์</t>
  </si>
  <si>
    <t>บริการให้ข้อมูลสำหรับการส่งออกสัตว์เลี้ยง (ในและต่างประเทศ)</t>
  </si>
  <si>
    <t>บริการให้ข้อมูลศูนย์บริการ Taxi สำหรับสัตว์เลี้ยง</t>
  </si>
  <si>
    <t>บริการให้ข้อมูลร้านจัดทำป้ายชื่อสำหรับสัตว์เลี้ยง</t>
  </si>
  <si>
    <t>บริการให้ข้อมูลร้านจำหน่ายอาหารสำหรับสัตว์เลี้ยง</t>
  </si>
  <si>
    <t>บริการให้ข้อมูลร้านขายสัตว์เลี้ยงและอุปกรณ์</t>
  </si>
  <si>
    <t>บริการให้ข้อมูลงานประกวดสัตว์เลี้ยง</t>
  </si>
  <si>
    <t>บริการให้ข้อมูลสถานบริการรับฝากสัตว์เลี้ยง</t>
  </si>
  <si>
    <t>บริการให้ข้อมูลศูนย์ผสมพันธ์สัตว์เลี้ยง (สุนัขและแมว)</t>
  </si>
  <si>
    <t>บริการให้ข้อมูลแฟชั่นและผลิตภัณฑ์สัตว์เลี้ยง</t>
  </si>
  <si>
    <t>บริการให้ข้อมูลชมรมหรือสมาคมสัตว์เลี้ยง</t>
  </si>
  <si>
    <t>บริการให้ข้อมูลการจัดงานศพสัตว์เลี้ยง</t>
  </si>
  <si>
    <t>จำนวนเคส</t>
  </si>
  <si>
    <t>ปัญหาเกี่ยวกับสินค้า/บริการ</t>
  </si>
  <si>
    <t>สิทธิพิเศษที่นำเสนอ</t>
  </si>
  <si>
    <t>ช่องทางการแลกรับสิทธิพิเศษ</t>
  </si>
  <si>
    <t>ระยะเวลาจัดส่ง</t>
  </si>
  <si>
    <t>การติดต่อประสานงาน</t>
  </si>
  <si>
    <t>มารยาทการให้บริการ</t>
  </si>
  <si>
    <t>ชมเชย</t>
  </si>
  <si>
    <t>สินค้า/บริการ</t>
  </si>
  <si>
    <t>Service Group</t>
  </si>
  <si>
    <t>Total</t>
  </si>
  <si>
    <t>ประสานงานลูกค้า 
(Customer)</t>
  </si>
  <si>
    <t>ประสานงานผู้ให้บริการ 
(Provider)</t>
  </si>
  <si>
    <t>ประสานงาน ธ.ก.ส.</t>
  </si>
  <si>
    <t>Co-ordinate With Black Tie</t>
  </si>
  <si>
    <t>Case ID</t>
  </si>
  <si>
    <t>วันที่</t>
  </si>
  <si>
    <t>PINCODE</t>
  </si>
  <si>
    <t>ประเภทสมาชิก</t>
  </si>
  <si>
    <t>ชื่อ-นามสกุล เจ้าของสิทธิ์</t>
  </si>
  <si>
    <t>ชื่อ-นามสกุล ผู้ใช้สิทธิ์</t>
  </si>
  <si>
    <t>ประเภทบริการ
(Service Type)</t>
  </si>
  <si>
    <t>Service Request</t>
  </si>
  <si>
    <t>Solution</t>
  </si>
  <si>
    <t>Agent</t>
  </si>
  <si>
    <t>6663</t>
  </si>
  <si>
    <t>105906</t>
  </si>
  <si>
    <t>วารีรัตน์  สวาทยานนท์</t>
  </si>
  <si>
    <t>วารีรัตน์</t>
  </si>
  <si>
    <t>10.11 ลูกค้าสอบถามเงื่อนไขการใช้ E-Voucher ร้าน The coffee club</t>
  </si>
  <si>
    <t>10.11  แจ้งข้อมูลให้ทราบเรีบบร้อย</t>
  </si>
  <si>
    <t>6664</t>
  </si>
  <si>
    <t>100062</t>
  </si>
  <si>
    <t>สงวน  อมรรักษา</t>
  </si>
  <si>
    <t>สงวน</t>
  </si>
  <si>
    <t xml:space="preserve">14.26 ลูกค้าสอบถามเรื่องการเรื่องรายการอาหารตามที่ส่งข้อมูลมาให้ของทริปเชียงใหม่  </t>
  </si>
  <si>
    <t xml:space="preserve">14.26 แจ้งข้อมูลเรียบร้อย  </t>
  </si>
  <si>
    <t>6666</t>
  </si>
  <si>
    <t>100085</t>
  </si>
  <si>
    <t>พิมลมาศ  วุฒิประสิทธิผล</t>
  </si>
  <si>
    <t>พิมลมาศ</t>
  </si>
  <si>
    <t xml:space="preserve">บริการช่วยเหลือด้านการเดินทาง  </t>
  </si>
  <si>
    <t xml:space="preserve">บริการให้ข้อมูลและจองโรงแรม    </t>
  </si>
  <si>
    <t xml:space="preserve">20.13 ลูกค้าติดต่อเข้ามาสอบถามว่าที่โรงแรม Holiday Inn พัทยา และ Grand Center Point พัทยา มีวันที่ไม่สามารถจองเข้าพักได้ ตรงกับวันใดบ้าง   </t>
  </si>
  <si>
    <t>20.13 รับเรื่อง 20.21 ทำการแจ้งข้อมูลให้ลูกค้าทราบเรียบร้อยแล้ว</t>
  </si>
  <si>
    <t>6672</t>
  </si>
  <si>
    <t>100775</t>
  </si>
  <si>
    <t>ยุภาวดี  นิโครสหเกียรติ์</t>
  </si>
  <si>
    <t>ยุภาวดี</t>
  </si>
  <si>
    <t xml:space="preserve">9.00 ลูกค้าสอบถามการใช้สิทธิ์เลือกเครื่องใช้ไฟฟ้า Anitech Gift Set </t>
  </si>
  <si>
    <t>9.00 แจ้งข้อมูลให้ทราบเรียบร้อย</t>
  </si>
  <si>
    <t>6680</t>
  </si>
  <si>
    <t>102746</t>
  </si>
  <si>
    <t>อภิสิทธิ์  พิริยะกุลวงศ์</t>
  </si>
  <si>
    <t>อภิสิทธิ์</t>
  </si>
  <si>
    <t>12.15 ลูกค้าติดต่อแจ้งต้องการให้ส่ง sms QR Code The Coffee Club อีกครั้ง เบอร์ 0895030700</t>
  </si>
  <si>
    <t xml:space="preserve">12.15 รับเรื่อง ส่ง sms QR Code The Coffee Club เรียบร้อย </t>
  </si>
  <si>
    <t>6681</t>
  </si>
  <si>
    <t xml:space="preserve">12.27  ลูกค้าติดต่อมาสอบถามวิธีการใช้สิทธิ์ </t>
  </si>
  <si>
    <t xml:space="preserve">12.27 แจ้งข้อมูลให้ทราบแล้ว   </t>
  </si>
  <si>
    <t>6686</t>
  </si>
  <si>
    <t>100192</t>
  </si>
  <si>
    <t>มาลี  ศรีเกียรติเด่น</t>
  </si>
  <si>
    <t>มาลี</t>
  </si>
  <si>
    <t xml:space="preserve">13.11 ลุกค้าแจ้งว่าเป็นญาติคุณสุมาลี สอบถามข้อมูลการใช้คะแนนแลกสิทธิ์ที่พักที่เขาใหญ่ ซึ่งจะจอง 4 ห้อง แต่ต้องการนอน 2 คืน </t>
  </si>
  <si>
    <t xml:space="preserve">13.11 ทำการแจ้งข้อมูลให้ทราบเรียบร้อย  </t>
  </si>
  <si>
    <t>6687</t>
  </si>
  <si>
    <t xml:space="preserve">13.43 ลูกค้าแจ้งว่ามีจนท.ติดต่อมาแต่รับสายไม่ทัน </t>
  </si>
  <si>
    <t xml:space="preserve">13.43 ทำแจ้งลูกค้าแล้วว่าจนท.ติดต่อเข้าไปเพื่อจะแจ้งเกี่ยวกับทริปเที่ยวเชียงใหม่ เรื่องให้ลูกค้าเลือกเซ็ตอาหารเย็น ลูกค้าแจ้งจะเลือกและส่งมาทางLine อีกครั้ง </t>
  </si>
  <si>
    <t>6688</t>
  </si>
  <si>
    <t>101250</t>
  </si>
  <si>
    <t>จำเนียร  จันทร์เพ็ญ</t>
  </si>
  <si>
    <t>จำเนียร</t>
  </si>
  <si>
    <t xml:space="preserve">14.34 รบกวนติดต่อลูกค้าเนื่องจากลูกค้าแจ้งว่าข้าวที่ได้รับคุณภาพไม่ดี มีแมลงอยู่ในข้าว และถุงข้าวไม่ได้ซีนสุญญากาศ  </t>
  </si>
  <si>
    <t>10/11/63 15.43 ทำการติดต่อลูกค้า และส่งเรื่องประสานงานให้ลูกค้าเรียบร้อยแล้ว</t>
  </si>
  <si>
    <t>6692</t>
  </si>
  <si>
    <t>101199</t>
  </si>
  <si>
    <t>จิราพรรณ  ชัยโรจน์</t>
  </si>
  <si>
    <t>จิราพรรณ</t>
  </si>
  <si>
    <t xml:space="preserve">16.54 ลูกค้าสอบถามเรื่องการแลกสิทธิ์ร้านอาหาร JW </t>
  </si>
  <si>
    <t xml:space="preserve">16.54 ทำการแจ้งข้อมูลเรียบร้อย  </t>
  </si>
  <si>
    <t>6693</t>
  </si>
  <si>
    <t xml:space="preserve">สอบถามข้อมูลสิทธิพิเศษ  </t>
  </si>
  <si>
    <t xml:space="preserve">17.54 ลูกค้าสอบถามข้อมูลสิทธิพิเศษ  </t>
  </si>
  <si>
    <t xml:space="preserve">17.54 ทำการแจ้งข้อมูลให้ลูกค้าทราบเรียบร้อย   </t>
  </si>
  <si>
    <t>6694</t>
  </si>
  <si>
    <t>113769</t>
  </si>
  <si>
    <t>นุสรา  เสี่ยงบุญ</t>
  </si>
  <si>
    <t xml:space="preserve">วสันต์ (ลูกชาย) </t>
  </si>
  <si>
    <t>19.05  ลูกค้าสอบถามข้อมูลการแลกสิทธิพิเศษ</t>
  </si>
  <si>
    <t xml:space="preserve">19.05 ทำการแจ้งข้อมูลเรียบร้อย  </t>
  </si>
  <si>
    <t>6711</t>
  </si>
  <si>
    <t xml:space="preserve">บริการช่วยเหลือส่วนบุคคล  </t>
  </si>
  <si>
    <t xml:space="preserve">บริการให้ข้อมูลและจองภัตตาคาร  </t>
  </si>
  <si>
    <t xml:space="preserve">19.30   ลูกค้าต้องการให้ตรวจสอบว่าที่โรงแรม  Banyan Tree Bangkok มีบุฟเฟต์มื้อกลางวันหรือไม่  และวันที่ 8/11/ 63  สามารถจองได้หรือไม่   </t>
  </si>
  <si>
    <t xml:space="preserve">19.30  รับเรื่องตรวจสอบข้อมูล  19.40  ติดต่อแจ้งข้อมูลให้ลูกค้าทราบเรียบร้อยแล้ว   </t>
  </si>
  <si>
    <t>6730</t>
  </si>
  <si>
    <t>21.12 ลูกค้าสอบถามวันหมดอายุของ Voucher MK , BBQ Plaza , เอส แอนด์ พี</t>
  </si>
  <si>
    <t>21.12 ทำการแจ้งข้อมูลให้ลูกค้าทราบเรียบร้อย</t>
  </si>
  <si>
    <t>6735</t>
  </si>
  <si>
    <t>ปรีชา</t>
  </si>
  <si>
    <t xml:space="preserve">10.07 ลูกค้าสอบถามการลงทะเบียน Line add </t>
  </si>
  <si>
    <t>10.07 แจ้งข้อมูลลูกค้าเรียบร้อย</t>
  </si>
  <si>
    <t>6739</t>
  </si>
  <si>
    <t xml:space="preserve">10.25 ลูกค้าติดต่อมาแจ้งว่าไม่สามารถเลือกรายการในไลน์แอดได้ เมื่อถึงหน้าแค็ตตาล็อคได้ระบบเด้งมาให้ใส่รหัส Pin และเลขที่บัตรประชาชนใหม่ตลอด   </t>
  </si>
  <si>
    <t xml:space="preserve">10.25 รับเรื่องประสานงาน </t>
  </si>
  <si>
    <t>6740</t>
  </si>
  <si>
    <t>109593</t>
  </si>
  <si>
    <t>เกษฎา  พงษ์สุวรรณศิริ</t>
  </si>
  <si>
    <t>เกษฎา</t>
  </si>
  <si>
    <t xml:space="preserve">10.45 ลูกค้าสอบถามเรื่องการใช้E-Voucher เอสแอนพี </t>
  </si>
  <si>
    <t xml:space="preserve">10.45 ทำการแจ้งข้อมูลเรียบร้อย </t>
  </si>
  <si>
    <t>6745</t>
  </si>
  <si>
    <t>102014</t>
  </si>
  <si>
    <t>ธัญรัศม์  ทวีแสงสกุลไทย</t>
  </si>
  <si>
    <t>ธัญรัศม์</t>
  </si>
  <si>
    <t xml:space="preserve">11.32  ลูกค้าติดต่อมาสอบถามเรื่องโปรแกรมนวดว่าสามารถระบุนวดอย่างใดอย่างนึงได้หรือไม่   </t>
  </si>
  <si>
    <t>11.36 ติดต่อแจ้งข้อมูลให้ลูกค้าทราบเรียบร้อย</t>
  </si>
  <si>
    <t>6750</t>
  </si>
  <si>
    <t>102949</t>
  </si>
  <si>
    <t>ศิริพร  เจริญศักดิ์ขจร</t>
  </si>
  <si>
    <t>ศิริพร</t>
  </si>
  <si>
    <t>10.41 ลูกค้าติดต่อมาสอบถาม เนื่องจากแลก MK ไว้ยังไม่ได้ voucher คราวที่แล้ว 3 วันก็ได้รับ voucher</t>
  </si>
  <si>
    <t xml:space="preserve">10.41 แจ้งข้อมูลลูกค้าเรียบร้อยแล้ว  </t>
  </si>
  <si>
    <t>6754</t>
  </si>
  <si>
    <t>100461</t>
  </si>
  <si>
    <t>สมยศ  เจริญพิชิตนันท์</t>
  </si>
  <si>
    <t>สมยศ</t>
  </si>
  <si>
    <t xml:space="preserve">บริการให้ข้อมูลและจองโรงแรม  </t>
  </si>
  <si>
    <t xml:space="preserve">13.40 ลูกค้าต้องการจองที่พักที่ U-KHAO YAI  เช็คอิน วันเสาร์ที่ 07/11/63 เช็คเอ้าวันอาทิตย์ที่ 08/11/63 ชื่อภาษาอังกฤษ somyos charoenpichitnan  Mail: sangthai.yos@gmail.com </t>
  </si>
  <si>
    <t>13.40 รับเรื่อง ประสานงาน 14.55 ประสานงานเรียบร้อยแล้ว(ลูกค้ายังไม่เข้าพัก)</t>
  </si>
  <si>
    <t>6772</t>
  </si>
  <si>
    <t>109520</t>
  </si>
  <si>
    <t>เพ็ญศรี  นิลดำ</t>
  </si>
  <si>
    <t>เพ็ญศรี</t>
  </si>
  <si>
    <t>17.53 สอบถามว่าที่แลก MK จัดส่งให้ตอนไหน</t>
  </si>
  <si>
    <t>17.53 ทำการแจ้งลูกค้าจัดส่งให้ภายใน 15 วัน</t>
  </si>
  <si>
    <t>6775</t>
  </si>
  <si>
    <t xml:space="preserve">สอบถามข้อมูล/การใช้งาน Application  </t>
  </si>
  <si>
    <t xml:space="preserve">18.14 ลูกค้าสอบถามวิธีการเลือก+แลกสิทธิ์ MK ผ่านทางไลน์ </t>
  </si>
  <si>
    <t xml:space="preserve">18.14 ทำการแจ้งข้อมูลให้ลูกค้าทราบเรียบร้อย </t>
  </si>
  <si>
    <t>6776</t>
  </si>
  <si>
    <t>101077</t>
  </si>
  <si>
    <t>ภารดี  อัศวเสตกุล</t>
  </si>
  <si>
    <t xml:space="preserve">19.24   ลูกค้าต้องการทราบว่าของปีทีแล้วลูกค้าแลกอะไรไปบ้าง </t>
  </si>
  <si>
    <t xml:space="preserve">19.24  แจ้งข้อมูลให้ทราบเรียบร้อยแล้ว   </t>
  </si>
  <si>
    <t>6691</t>
  </si>
  <si>
    <t>100908</t>
  </si>
  <si>
    <t>ปัทมา  เตางาม</t>
  </si>
  <si>
    <t>ปัทมา</t>
  </si>
  <si>
    <t xml:space="preserve">16.44  ลูกค้าสอบถามเรื่องราคาข้าวหอมมะลิ สกต.บุรีรัมย์ </t>
  </si>
  <si>
    <t xml:space="preserve">16.44  ทำการแจ้งข้อมูลให้ลูกค้าทราบเรียบร้อย   </t>
  </si>
  <si>
    <t>6783</t>
  </si>
  <si>
    <t xml:space="preserve">10.09  ลูกค้าต้องการทำการปะยางหน้าขวา รถเบนซ์ C250คูเป้  รถอยู่ที่โนเบิลรีโคล ซ.สุขุมวิท 19 ซ้ายมือ ทะเบียนรถ 9กฉ2800 </t>
  </si>
  <si>
    <t xml:space="preserve">10.09  ทำการประสานงาน  14.49  ทำการประสานงานให้ทางลูกค้าเรียบร้อย </t>
  </si>
  <si>
    <t>6789</t>
  </si>
  <si>
    <t xml:space="preserve">11.04 ลูกค้าตามกระเช้าผลิตภัณฑ์ข้าวดอยคำ </t>
  </si>
  <si>
    <t>11.04 ทำการประสานงานให้ลูกค้าเรียบร้อยแล้ว</t>
  </si>
  <si>
    <t>6792</t>
  </si>
  <si>
    <t>101830</t>
  </si>
  <si>
    <t>ตระการ  ฉลองโภคศิลชัย</t>
  </si>
  <si>
    <t>ตระการ</t>
  </si>
  <si>
    <t xml:space="preserve">11.41 ลูกค้าสอบถามวิธีการใช้ QR Code BBQ Plaza  S&amp;P  และแจ้งว่าไม่สะดวกต่อการใช้งาน น่าจะทำเป็น Voucher กระดาษ และถ้าได้รับเป็น E-voucher ถ้าโทรศัพท์หายจะทำอย่างไร </t>
  </si>
  <si>
    <t>11.41 แจ้งข้อมูลให้ลูกค้าทราบเรียบร้อยแล้ว</t>
  </si>
  <si>
    <t>6793</t>
  </si>
  <si>
    <t>100623</t>
  </si>
  <si>
    <t>อาภรณ์  มหาแถลง</t>
  </si>
  <si>
    <t>อาภรณ์</t>
  </si>
  <si>
    <t xml:space="preserve">11.57 ลูกค้าสอบถามสิทธิ์ปีที่แล้วซึ่งแลกเป็น JW และ Okura ว่าจะใช้งานอย่างไร </t>
  </si>
  <si>
    <t>11.57 ทำการประสานงานให้ลูกค้าเรียบร้อยแล้ว</t>
  </si>
  <si>
    <t>6795</t>
  </si>
  <si>
    <t>100916</t>
  </si>
  <si>
    <t>ธวัช  เจษฎาปกรณ์</t>
  </si>
  <si>
    <t>ธวัช</t>
  </si>
  <si>
    <t>14.14_ 0653365932 คุณพิมสิริ  สอบถามคะแนนน้องหอมจังที่เหลือ การแลกสิทธิ์ MK แนะนำปีหน้า อยากให้เพิ่มร้าน ฟูจิ</t>
  </si>
  <si>
    <t>14.14 แจ้งข้อมูลลูกค้าเรียบร้อยค่ะ</t>
  </si>
  <si>
    <t>6802</t>
  </si>
  <si>
    <t>111974</t>
  </si>
  <si>
    <t>จรูญศรี  สุขอยู่</t>
  </si>
  <si>
    <t>จรูญศรี</t>
  </si>
  <si>
    <t xml:space="preserve">บริการยก-ลากรถฉุกเฉิน  </t>
  </si>
  <si>
    <t xml:space="preserve">15.28 ทางธนาคารให้ติดต่อลูกค้า จึงทำการติดต่อลูกค้า ลูกค้าแจ้งว่ารถ ISUZU ดีเซล ปี54 สีบรอนซ์ ทะเบียน บร 7752 สพรรณบุรี มีอาการเครืองยนต์มีเสียงดังขณะสตาร์ท และมีควันสีขาวออกจากท่อไอเสีย ลูกค้าไม่สามารถขับต่อไปได้ ขณะนี้รถจอดเสียอยู่ที่หน้าปั๊มแก๊ส LPG ตรงข้ามวัดวังสำเภาล่ม ต. นางบวช อ.เดิมบางนางบวช จังหวัดสุพรรณบุรี  ลูกค้าต้องการให้ยกไปที่ร้านวิชัยพันธุ์ข้าว 15 หมู่ที่ 7, ตำบลลาดบัวหลวง อำเภอลาดบัวหลวง จังหวัดพระนครศรีอยุธยา เนื่องจากมีช่างซ่อมรถดูแล ลูกค้าให้ติดต่อคนขับรถคือ คุณลาภ 0819942572    </t>
  </si>
  <si>
    <t>15.28 รับเรื่องประสานงานช่วยเหลือ 19.38 ทำการประสานงานช่วยเหลือลูกค้าเรียบร้อยแล้ว</t>
  </si>
  <si>
    <t>6803</t>
  </si>
  <si>
    <t>100948</t>
  </si>
  <si>
    <t>ธงชัย  อำไพกุลวัฒนา</t>
  </si>
  <si>
    <t xml:space="preserve">15.33 ลูกค้าต้องการให้ส่ง SMS  E-voucher บาร์บีคิว ให้ใหม่ เนื่องจากโทรพังทำให้ข้อมูลหาย </t>
  </si>
  <si>
    <t xml:space="preserve">15.33 ทำการส่งใหม่ให้ลูกค้าเรียบร้อย </t>
  </si>
  <si>
    <t>6804</t>
  </si>
  <si>
    <t>100435</t>
  </si>
  <si>
    <t>ฉวีวรรณ  อำไพกุลวัฒนา</t>
  </si>
  <si>
    <t>ฉวีวรรณ</t>
  </si>
  <si>
    <t xml:space="preserve">15.33 ลูกค้าติดต่อมาขอคืน voucher MK เนื่องจากลูกค้ากลัวใช้ไม่ทันวันหมดอายุ ลูกค้าต้องการ Voucher ที่ใช้ได้ถึงช่วงสิ้นปี 64 ลูกค้าจะนำ voucher ไปฝากไว้ที่ ธกส.สาขานางเลิ้ง </t>
  </si>
  <si>
    <t>15.33 ทำการประสานงานให้ลูกค้าเรียบร้อยแล้ว</t>
  </si>
  <si>
    <t>6805</t>
  </si>
  <si>
    <t>101435</t>
  </si>
  <si>
    <t>สมชัย  เหลืองนทีเทพ</t>
  </si>
  <si>
    <t>สมชัย</t>
  </si>
  <si>
    <t xml:space="preserve">16.35 ลูกค้าต้องกานให้ประสานงานนัดหมายตรวจสุขภาพที่ รพ.พญาไท 1  </t>
  </si>
  <si>
    <t>16.35 ทำการประสานงานให้ลูกค้าเรียบร้อยแล้ว</t>
  </si>
  <si>
    <t>6806</t>
  </si>
  <si>
    <t>101313</t>
  </si>
  <si>
    <t>สุภาพรรณ  ลิ้มไกรลาศศิริ</t>
  </si>
  <si>
    <t>สุภาพรรณ</t>
  </si>
  <si>
    <t xml:space="preserve">17.38  ลูกค้าสอบถามเรื่องการแลกสิทธิ์ Wine connection </t>
  </si>
  <si>
    <t xml:space="preserve">17.38 ทำการแจ้งข้อมูลเรียบร้อย  </t>
  </si>
  <si>
    <t>6809</t>
  </si>
  <si>
    <t>106086</t>
  </si>
  <si>
    <t>พรทิพย์  ยิ้มละมัย</t>
  </si>
  <si>
    <t>พรทิพย์</t>
  </si>
  <si>
    <t xml:space="preserve">18.20 ลูกค้าสอบถามข้อมูลของ BAAC FAMILY ว่าคืออะไร </t>
  </si>
  <si>
    <t xml:space="preserve">18.20 รับเรื่อง ประสานงาน 05/11/2020 10.32 ประสานงานสาขาภาษีเจริญเรียบร้อยแล้ว </t>
  </si>
  <si>
    <t>6810</t>
  </si>
  <si>
    <t>103372</t>
  </si>
  <si>
    <t>สมภพ  อรพินทร์</t>
  </si>
  <si>
    <t>สมภพ</t>
  </si>
  <si>
    <t xml:space="preserve">19.20 จนท.ร้านWine Connection คุณบอส สาขาพาซิโอ กาญจนาภิเษก สอบถามเรื่องการใช้ E-Voucher  ว่าcode.ใช้แล้วหรือยัง </t>
  </si>
  <si>
    <t xml:space="preserve">19.20 รับเรื่องตรวจสอบ   19.29 ติดต่อกลับแจ้งร้านแล้วว่าcode.ของลูกค้ายังไม่ใช้บริการทั้ง 4 code. </t>
  </si>
  <si>
    <t>6811</t>
  </si>
  <si>
    <t>19.38 ลูกค้าแจ้งว่า Privilege Book หายต้องการให้จัดส่งให้ใหม่ ที่อยู่ เลขที่ 15 หมู่ 7 ต.ลาดบัวหลวง อ.ลาดบัวหลวง จ.พระนครศรีอยุธยา 13230</t>
  </si>
  <si>
    <t>19.38 ประสานงานให้ลูกค้าเรียบร้อยแล้ว</t>
  </si>
  <si>
    <t>6816</t>
  </si>
  <si>
    <t>101317</t>
  </si>
  <si>
    <t>ปราณี  ตันตระรัตน์</t>
  </si>
  <si>
    <t xml:space="preserve">11.55 ลูกค้าติดต่อสอบถามรายละเอียดของข้าว สกต.บุรีรัมย์ </t>
  </si>
  <si>
    <t xml:space="preserve">11.55 ทำการแจ้งข้อมูลให้ลูกค้าทราบเรียบร้อย </t>
  </si>
  <si>
    <t>6847</t>
  </si>
  <si>
    <t>16.25 ลูกค้าสอบถามว่าสิทธิ์ที่แลก Bar B Q PlaZa เหลืออยู่เท่าไร</t>
  </si>
  <si>
    <t>19.02 ทำการแจ้งข้อมูลลูกค้าเรียบร้อยแล้ว</t>
  </si>
  <si>
    <t>6868</t>
  </si>
  <si>
    <t>100010</t>
  </si>
  <si>
    <t>พงษ์อมร  นิ่มพูลสวัสดิ์</t>
  </si>
  <si>
    <t>พงษ์อมร</t>
  </si>
  <si>
    <t xml:space="preserve">09.20 ลูกค้าติดต่อสอบถามข้อมูลการจองโรงแรม ยูเขาใหญ่  วันที่ 7-8 ธ.ค.63 </t>
  </si>
  <si>
    <t xml:space="preserve">09.20 ทำการแจ้งสงวนสิทธิ์การสำรองห้องพักช่วงวันหยุดต่อเนื่อง และวันที่ 01/12/63 - 10/01/64 </t>
  </si>
  <si>
    <t>6869</t>
  </si>
  <si>
    <t xml:space="preserve">09.25 ลูกค้าติดต่อมาจองห้องพักที่ U KHAO YAI จำนวน 2 คืน สำหรับ 2 ท่าน เข้าพักวันที่ 29/11/2020 - 01/12/2020 </t>
  </si>
  <si>
    <t>09.43 ทำการประสานงานให้ลูกค้าเรียบร้อยแล้ว ลูกค้ายังไม่เข้าพัก</t>
  </si>
  <si>
    <t>6870</t>
  </si>
  <si>
    <t>100071</t>
  </si>
  <si>
    <t>เกษม  พูลวรลักษณ์</t>
  </si>
  <si>
    <t xml:space="preserve">บริการข้อมูลรถเช่า  </t>
  </si>
  <si>
    <t xml:space="preserve">09.46 ลูกค้าสอบถามบริการจองรถลีมูนซีน </t>
  </si>
  <si>
    <t xml:space="preserve">09.46 แจ้งข้อมูลให้ทราบเรียบร้อย </t>
  </si>
  <si>
    <t>6874</t>
  </si>
  <si>
    <t>103732</t>
  </si>
  <si>
    <t>สุรชัย  เติมอริยบุตร</t>
  </si>
  <si>
    <t xml:space="preserve">11.12 ลูกค้าสอบถามการใช้งาน QR Code บาร์บีคิว พลาซ่า </t>
  </si>
  <si>
    <t xml:space="preserve">11.12 ทำการแจ้งขั้นตอนการใช้งานเรียบร้อย </t>
  </si>
  <si>
    <t>6881</t>
  </si>
  <si>
    <t>105408</t>
  </si>
  <si>
    <t>พงษ์จันทร์  พงศ์วัฒนธรรม</t>
  </si>
  <si>
    <t>พงษ์จันทร์</t>
  </si>
  <si>
    <t xml:space="preserve">13.27 ลูกค้าติดต่อเข้ามาแจ้งยังไม่ได้รับเอกสารสิทธิพิเศษ(เล่มสีเขียว) ต้องการส่งให้อีกครั้ง  และแลก MK 1 คะแนนน้องหอมจัง </t>
  </si>
  <si>
    <t>13.27 ประสานงานให้ลูกค้าเรียบร้อยแล้ว</t>
  </si>
  <si>
    <t>6882</t>
  </si>
  <si>
    <t>113717</t>
  </si>
  <si>
    <t>อาภรณ์  พูลวรลักษณ์</t>
  </si>
  <si>
    <t>13.35 ลูกค้าติดต่อมาแจ้งยกเลิกลิมูซีนที่ทำการจองไว้</t>
  </si>
  <si>
    <t>13.35 ประสานงานให้ลูกค้าเรียบร้อยแล้ว</t>
  </si>
  <si>
    <t>6883</t>
  </si>
  <si>
    <t>101035</t>
  </si>
  <si>
    <t>รุ่งฤดี  สกิดขวา</t>
  </si>
  <si>
    <t>รุ่งฤดี</t>
  </si>
  <si>
    <t>16.30 ลูกค้าสอบถามจำนวนคะแนนน้องหอมจังและสอบถามการใช้สิทธิ์โรงแรม สนใจโรงแรมโมเม้นชีท พัทยา และสอบถามว่าสามารถนำคะแนนของท่านอื่นมาใช้สิทธิ์ร่วมกันได้หรือไม่</t>
  </si>
  <si>
    <t>16.30 แจ้งข้อมูลให้ทราบเรียบร้อย</t>
  </si>
  <si>
    <t>6884</t>
  </si>
  <si>
    <t>101666</t>
  </si>
  <si>
    <t>อุษณีย์  วัฒนวิทูกูร</t>
  </si>
  <si>
    <t>อุษณีย์</t>
  </si>
  <si>
    <t xml:space="preserve">18.00 ลูกค้าต้องการให้ส่ง SMS ของเอสแอนด์พีอีกครั้ง 18.02 ลูกค้าติดต่อแจ้งไม่ต้องส่ง sms แล้ว เนื่องจากลูกค้าเจอ code แล้ว   </t>
  </si>
  <si>
    <t xml:space="preserve">18.00 ประสานงานให้ลูกค้าเรียบร้อยแล้ว  </t>
  </si>
  <si>
    <t>6898</t>
  </si>
  <si>
    <t>06/11/63 19.17 (csr6063) ลูกค้าแจ้งว่ารถสตาร์ทไม่ติด เบื้องต้นได้ทำการจัมป์แบตแล้วแต่ไม่สำเร็จ และระบบเกียร์ล็อคทำให้ไม่สามารถเคลื่อนย้ายรถได้ ต้องการใช้บริการรถยกช่วยเหลือ รถลูกค้าเลขทะเบียน ษฐ369 Izusu สีดำ ปี 2000 อยู่ที่ตลาดนัดท่าเสา ใกล้กับโรงพยาบาลกระทุ่มแบน ยกไปที่อู่แสงเจริญ 11/1 หมู่ 5 ต.ท่าเสา อ.กระทุ่มแบน จ.สมุทรสาคร 74110</t>
  </si>
  <si>
    <t>06/11/63 19.17 (csr6063) รับเรื่องประสานงาน</t>
  </si>
  <si>
    <t>6899</t>
  </si>
  <si>
    <t>101962</t>
  </si>
  <si>
    <t>ประเสริฐ  ชัยยศบูรณะ</t>
  </si>
  <si>
    <t>พิยาพร (เลขา)</t>
  </si>
  <si>
    <t>8.27 ลูกค้าสอบถามเงื่อนไขการใช้สิทธิ์ JW Marriott ร้าน NewYork Steakhouse  และสอบถามการแลกสิทธิ์หมวดอาหารและเครื่องดื่ม หากจะยกเลิกรายการที่เลือกไว้สามารถทำได้หรือไม่</t>
  </si>
  <si>
    <t>8.27 แจ้งข้อมูลให้ทราบเรียบร้อย</t>
  </si>
  <si>
    <t>6902</t>
  </si>
  <si>
    <t xml:space="preserve">11.28 ลูกค้าติดต่อให้จองร้านอาหาร ร้าน  Biscotti ที่โรงแรม Anantara Siam Bangkok วันนี้ (07/11/2020) เวลา 12.30  น. จำนวน 2 ท่าน 11.43 ลูกค้าติดต่อมาแจ้งเปลี่ยนเวลาเข้าใช้บริการ เปลี่ยนเป็นวันนี้เวลา 13.00 น. </t>
  </si>
  <si>
    <t>11.46 ประสานงานจองให้ลูกค้าเรียบร้อยแล้ว</t>
  </si>
  <si>
    <t>6903</t>
  </si>
  <si>
    <t>100905</t>
  </si>
  <si>
    <t>จินตนา  ศักดิ์เจริญชัย</t>
  </si>
  <si>
    <t>13.47 ลูกค้าสอบถามว่าเบอร์นี้ เป็นเบอร์ของที่ไหน</t>
  </si>
  <si>
    <t xml:space="preserve">13.47 ทำการแจ้งให้ลูกค้ารับทราบเรียบร้อยแล้ว  </t>
  </si>
  <si>
    <t>6944</t>
  </si>
  <si>
    <t>100709</t>
  </si>
  <si>
    <t>ประสิทธิ์  พิทยาพิศาล</t>
  </si>
  <si>
    <t>ประสิทธิ์</t>
  </si>
  <si>
    <t>12.29 สอบถามการใช้งาน Voucher MK</t>
  </si>
  <si>
    <t>12.29 ทำการแจ้งให้ลูกค้ารับทราบแล้ว</t>
  </si>
  <si>
    <t>6963</t>
  </si>
  <si>
    <t>16.53 สอบถามการแลกสิทธิ์ของปีที่แล้ว</t>
  </si>
  <si>
    <t xml:space="preserve">16.53 ทำการแจ้งให้ลูกค้ารับทราบเรียบร้อยแล้ว  </t>
  </si>
  <si>
    <t>6965</t>
  </si>
  <si>
    <t>100525</t>
  </si>
  <si>
    <t>ประภาศรี  เอครพานิช</t>
  </si>
  <si>
    <t>ประภาศรี</t>
  </si>
  <si>
    <t xml:space="preserve">17.25 ลูกค้าต้องการจองห้องอาหาร Man ho Chinese Restaurant 7 ท่าน วันที่ 14/11/63 เวลา 11.30น.  </t>
  </si>
  <si>
    <t>17.25 ประสานงานจองให้ลูกค้าเรียบร้อยแล้ว</t>
  </si>
  <si>
    <t>6972</t>
  </si>
  <si>
    <t>112086</t>
  </si>
  <si>
    <t>ไพวัลย์  ภัทรดำเนินสุข</t>
  </si>
  <si>
    <t>ไพวัลย์</t>
  </si>
  <si>
    <t xml:space="preserve">18.24 ลูกค้าแจ้งว่าได้แลกข้าวหอมมะลิ ย์ และ ข้าวกล้องผสม สกต.บุรีรัม แต่ที่ส่งมาให้ได้รับเป็นข้าวหอมมะลิอย่างเดียว ไม่มีข้าวกล้องผสม  18.29 ลูกค้าติดต่อมาแจ้งว่าได้รับข้าวครบตามที่แลก  </t>
  </si>
  <si>
    <t>18.24 รับเรื่องตรวจสอบ  18.29 ลูกค้าติดต่อมาแจ้งว่าได้รับข้าวครบตามที่แลก</t>
  </si>
  <si>
    <t>6973</t>
  </si>
  <si>
    <t>100635</t>
  </si>
  <si>
    <t>บรรพต  ศศะภูริ</t>
  </si>
  <si>
    <t>บรรพต</t>
  </si>
  <si>
    <t>09/11/63 20.07 (csr6063) ลูกค้าสอบถามสิทธิประโยชน์ A-Choice ว่า 1 น้องหอมจังสามารถแลก e-voucher ของ wine connection ได้ 5 ใบใช่หรือไม่ ลูกค้าตรวจสอบจาก booklet หน้า 67</t>
  </si>
  <si>
    <t>09/11/63 20.07 (csr6063) แจ้งข้อมูลให้ลูกค้าทราบเรียบร้อย</t>
  </si>
  <si>
    <t>6997</t>
  </si>
  <si>
    <t>100361</t>
  </si>
  <si>
    <t>วิมลรัตน์  โรจนภานุกร</t>
  </si>
  <si>
    <t>วิมลรัตน์</t>
  </si>
  <si>
    <t>13.53 ลูกค้าสอบถามเรื่องการแลกสิทธิ์คะแนนน้องหอมจัง</t>
  </si>
  <si>
    <t>13.53 ทำการแจ้งลูกค้าแล้ว</t>
  </si>
  <si>
    <t>7002</t>
  </si>
  <si>
    <t>108769</t>
  </si>
  <si>
    <t>บุญส่ง  จวงจ่าย</t>
  </si>
  <si>
    <t>บุญส่ง</t>
  </si>
  <si>
    <t xml:space="preserve">14.38 ลูกค้าติดต่อกลับมา เนื่องจากไม่รับสายจาก </t>
  </si>
  <si>
    <t xml:space="preserve">14.38 ทำการแจ้งให้ทราบว่าติดต่อไปแจ้งเรื่องลูกค้ายังไม่ได้ใช้คะแนนแลกสิทธิ์  </t>
  </si>
  <si>
    <t>7013</t>
  </si>
  <si>
    <t xml:space="preserve">18.32 ลูกค้าแจ้งว่าจนท.ร้าน Wine Connection  สาขาเรนฮิลล์ซอยสุขุมวิท 47 ไม่เข้าร่วมในการใช้สิทธิ์ของ Achoice </t>
  </si>
  <si>
    <t>18.32  ทำการแจ้งสิทธิ์นี้สามารถใช้ที่ร้านWine Connection ทุกสาขา ลูกค้ารับทราบ  และประสานงานสาขาให้ลูกค้าเรียบร้อยแล้ว</t>
  </si>
  <si>
    <t>7020</t>
  </si>
  <si>
    <t>100392</t>
  </si>
  <si>
    <t>ปราโมทย์  เริ่มยินดี</t>
  </si>
  <si>
    <t>ปราโมทย์</t>
  </si>
  <si>
    <t>10.53 คุณจันทร์ธยา(ภรรยา) ให้ประสานงาน ธกส.สาขานนทบุรีเรื่องการฝากเงินเพิ่มเพื่อรับคะแนนน้องหอมจัง Happy 3 เนื่องจากทางสาขาไม่ทราบข้อมูล</t>
  </si>
  <si>
    <t>10.53 ทำการติดต่อธกส.สาขานนทบุรี ผู้ช่วยการเงินคุณนริยา รับเรื่องประสานงานให้เรียบร้อยแล้ว</t>
  </si>
  <si>
    <t>7030</t>
  </si>
  <si>
    <t>100254</t>
  </si>
  <si>
    <t>สมศรี  รุจิเกียรติกำจร</t>
  </si>
  <si>
    <t>สมศรี</t>
  </si>
  <si>
    <t xml:space="preserve">09.20 ลูกค้าสอบถามเรื่องทริปเที่ยวเชียงใหม่ </t>
  </si>
  <si>
    <t xml:space="preserve">09.20 ทำการแจ้งข้อมูลให้ลูกค้าทราบเรียบร้อย </t>
  </si>
  <si>
    <t>7031</t>
  </si>
  <si>
    <t>09.05  ลูกค้าติดต่อต้องการใช้บริการรถยก</t>
  </si>
  <si>
    <t>09.05 รับเรื่องประสานงาน  10.52 ประสานงานเรียบร้อยแล้ว</t>
  </si>
  <si>
    <t>7034</t>
  </si>
  <si>
    <t>101346</t>
  </si>
  <si>
    <t>สรรสุณี  อาชาวรัตน์</t>
  </si>
  <si>
    <t>สรรสุณี</t>
  </si>
  <si>
    <t>10.23 ลูกค้าสอบถามเรื่องการจัดส่งข้าว สกต.</t>
  </si>
  <si>
    <t>10.23 ทำการแจ้งลูกค้าจะได้รับสินค้าภายใน 15 วัน นับจากวันที่แลกรับสิทธิ์</t>
  </si>
  <si>
    <t>7043</t>
  </si>
  <si>
    <t>106180</t>
  </si>
  <si>
    <t>ศิริพร  เก้าเอี้ยน</t>
  </si>
  <si>
    <t>14.10 ลูกค้าติดต่อมาเสนอแนะว่าข้าวที่ได้รับไม่หอม  และอีก 1 คะแนนที่ยังเหลืออยู่เดิมที่จะแลกเป็นเครื่องใช้ไฟฟ้ายังไม่แลก ก่อนปีใหม่ให้ติดต่อสอบถามอีกครั้งว่าจะแลกเป็นสิทธิพิเศษใด</t>
  </si>
  <si>
    <t>14.10  รับเรื่อง</t>
  </si>
  <si>
    <t>7061</t>
  </si>
  <si>
    <t xml:space="preserve">บริการให้ข้อมูลเกี่ยวกับบริการธนาคาร  </t>
  </si>
  <si>
    <t>09.13 ลูกค้าสอบถามดอกเบี้ยการฝากเงินของ ธกส.</t>
  </si>
  <si>
    <t xml:space="preserve">09.13 ทำการแจ้งติดต่อสอบถามทางธนาคารโดยตรง </t>
  </si>
  <si>
    <t>7086</t>
  </si>
  <si>
    <t xml:space="preserve">11.24 ลูฏค้าติดต่อมาแจ้งทำรหัส PIN และหนังสือ ธกส.หาย ต้องการทราบรหัส PIN และต้องการให้ส่งหนังสือ ธกส.ให้ใหม่ </t>
  </si>
  <si>
    <t xml:space="preserve">11.24 ทำการแจ้งรหัส PIN ให้ลูกค้าเรียบร้อย </t>
  </si>
  <si>
    <t>7087</t>
  </si>
  <si>
    <t>106858</t>
  </si>
  <si>
    <t>วันทนีย์  ยงกาญจนากร</t>
  </si>
  <si>
    <t>11.40 ลูกค้า(สุปรียา  ยงกาญจนากร)  ติดต่อมาขอให้ส่งเอกสารสิทธิ์ของคุณ วันทนีย์ ยงกาญจนากร ให้อีกครั้งตามที่อยู่เดิม</t>
  </si>
  <si>
    <t>11.40 รับเรื่อง ประสานงานให้เรียบร้อยแล้ว</t>
  </si>
  <si>
    <t>7094</t>
  </si>
  <si>
    <t>100215</t>
  </si>
  <si>
    <t>เสาวภาคย์  จึงวิวัฒนาภรณ์</t>
  </si>
  <si>
    <t>เสาวภาคย์</t>
  </si>
  <si>
    <t>15.53 ลูกค้าฝากหมายเลขโทรกลับตอน 09.31 น.</t>
  </si>
  <si>
    <t xml:space="preserve">15.53 ทำการติดต่อกลับลูกค้าไม่รับสาย  17.00  ทำการติดต่อลูกค้า แจ้งว่าต้องการที่จะให้ส่งรหัส bbq และ Apex slim ที่ยังไม่ได้ใช้งาน ที่เมล์ star.ngee@gmail.com ทำการส่งรหัสใหม่ให้ลูกค้าใหม่เรียบร้อยแล้ว </t>
  </si>
  <si>
    <t>7095</t>
  </si>
  <si>
    <t>101416</t>
  </si>
  <si>
    <t>มาริษา  ยุวศิรินันท์</t>
  </si>
  <si>
    <t>มาริษา</t>
  </si>
  <si>
    <t xml:space="preserve">16.06 ลูกค้าสอบถามสาขาของร้าน  Joom Zap Hut  ที่เดอะมอล์โคราช และ เทอมินิล 21 โคราช </t>
  </si>
  <si>
    <t xml:space="preserve">16.06 ทำการแจ้งข้อมูลให้ลูกค้าทราบเรียบร้อย </t>
  </si>
  <si>
    <t>7096</t>
  </si>
  <si>
    <t>100790</t>
  </si>
  <si>
    <t>สุนี  บุณยเรืองกิจ</t>
  </si>
  <si>
    <t>สุนี</t>
  </si>
  <si>
    <t>17.40 สอบถามการแลกสิทธิ์</t>
  </si>
  <si>
    <t>17.40 ทำการแจ้งลูกค้าแล้ว</t>
  </si>
  <si>
    <t>7097</t>
  </si>
  <si>
    <t>104045</t>
  </si>
  <si>
    <t>ลักษณาวิไล  จันท์แสนโรจน์</t>
  </si>
  <si>
    <t>ลักษณาวิไล</t>
  </si>
  <si>
    <t>18.10 ลูกค้าสอบถามข้อมูลการแลกสิทธิ์</t>
  </si>
  <si>
    <t>18.10 ทำการแจ้งลูกค้าแล้ว</t>
  </si>
  <si>
    <t>7099</t>
  </si>
  <si>
    <t>18.07 ลูกค้า Complain เรื่องสินค้าที่ได้รับ ลูกค้าแลกสิทธิ์เป็นไวน์แดง 1 ขวด พร้อม แฮม 1 ชิ้น โดยลูกค้าแจ้งว่าสินค้าที่ส่งไปสภาพไม่ดี กล่องไวน์มีรอยใช้มีดแงะ และแปะทับใหม่ด้วยสก๊อตเทป ส่วนแฮมเป็นชิ้นบางๆ 2 ชิ้นขยุมใส่ถุงใหญ๋ๆมา ลูกค้าไม่ต้องการสินค้าแล้ว ต้องการให้ จนท.มารับไวน์และพาม่าแฮมคืนที่บ้านลูกค้า 136 ถ.พิชัย ต.ถนนนครไชยศรี อ.เขตดุสิต จ.กรุงเทพมหานคร 10300 17/11/63 9.49 ลูกค้าได้รับของแห้งแล้วพบว่ามีตัวแมลงอยู่ในเซตของทะเล ต้องการให้รับของแห้งกลับมาด้วย</t>
  </si>
  <si>
    <t>18.07 รับเรื่อง ประสานงาน 17/11/63 16.39 ประสานงานให้ลูกค้าเรียบร้อยแล้ว</t>
  </si>
  <si>
    <t>7122</t>
  </si>
  <si>
    <t>09.43 ลูกค้าสอบถาม Pin Number เพื่อลงทะเบียน Line</t>
  </si>
  <si>
    <t>09.43 ทำการแจ้งข้อมูลให้ลูกค้าทราบเรียบร้อย</t>
  </si>
  <si>
    <t>7127</t>
  </si>
  <si>
    <t>ประเสริฐ</t>
  </si>
  <si>
    <t xml:space="preserve">10.55 คุณทิพย์ญาภรณ์ (เลขา) 0863286588 แจ้งต้องการจองห้องอาหาร นิวยอร์ก สเต็กเฮาส์ ที่ JW วันที่ 28/11/63 เวลา 18.30น. 4 ท่าน   </t>
  </si>
  <si>
    <t>10.55 ทำการประสานงานจองให้ลูกค้าเรียบร้อยแล้ว</t>
  </si>
  <si>
    <t xml:space="preserve">16.12 คุณมรุต(0827722890) ติดต่อมาแจ้ง ให้ส่ง Link SMS ของ BBQ Plaza ให้อีกครั้ง แต่ให้ส่งที่เบอร์ 0827722890 16.25 ลูกค้าติดต่อมาแจ้งได้รับSMSเรียบร้อยแล้ว  </t>
  </si>
  <si>
    <t>16.12 รับเรื่อง ดำเนินการ ส่งให้อีกครั้ง 16.25 ลูกค้าติดต่อมาแจ้งได้รับSMSเรียบร้อยแล้ว</t>
  </si>
  <si>
    <t xml:space="preserve">18.33 ลูกค้าต้องการสอบถามข้อมูลแต่ให้ติดต่อกลับอีก 5 นาที  18.40 ติดต่อกลับลูกค้า ลูกค้าสอบถามการแลกสิทธิ์บาร์บีคิวพลาซ่า และ  MK   </t>
  </si>
  <si>
    <t>18.33 รับเรื่องประสานงาน 18.40 ติดต่อแจ้งข้อมูลให้ทราบเรียบร้อย</t>
  </si>
  <si>
    <t xml:space="preserve">10.26 ลูกค้าสอบถามเงื่อนไขการจองโรงแรม </t>
  </si>
  <si>
    <t xml:space="preserve">10.26 ทำการแจ้งข้อมูลให้ลูกค้าทราบเรียบร้อย   </t>
  </si>
  <si>
    <t>10.02 รับเรื่องประสานงาน 14.51  ประสานงานและติดต่อแจ้งลูกค้าเรียบร้อย ลูกค้าขอตัดสินใจก่อนและจะติดต่อมาแจ้งใหม่</t>
  </si>
  <si>
    <t xml:space="preserve">10.35 ลูกค้าสอบถามเรื่องสิทธิ์ของปีที่แล้ว เนื่องจากจองที่พักไว้ </t>
  </si>
  <si>
    <t xml:space="preserve">10.35 ทำการแจ้งข้อมูลให้ลูกค้าทราบเรียบร้อย   </t>
  </si>
  <si>
    <t xml:space="preserve">11.01 คุณมยุเรศ ( จนท.สาขา) สอบถามว่ามีข้าวไรเบอร์รี่ล้วนหรือไม่ และแจ้งว่าลูกค้ามีข้อเสนอแนะ ลูกค้าแลกเป็นผลิตภัณฑ์ของแห้งไปและลองทานแล้ว ปลาเค็มมีรสเค็มเกินไป และ หอยก็หวานเกินไป </t>
  </si>
  <si>
    <t xml:space="preserve">11.01 รับเรื่อง แจ้งหน่วยงานที่เกี่ยวข้องให้ทราบเรียบร้อยแล้ว  </t>
  </si>
  <si>
    <t xml:space="preserve">14.18 ลูกค้าสอบถามการแลกสิทธิพิเศษเป็นตรวจสอบสุขภาพที่โรงพยาบาลบำรุงราษฎร์    </t>
  </si>
  <si>
    <t xml:space="preserve">14.18 ทำการแจ้งข้อมูลให้ลูกค้าทราบเรียบร้อย   </t>
  </si>
  <si>
    <t xml:space="preserve">15.05 คุณพิณฤดี (ผู้ช่วย)  ติดต่อมาสอบถามเรื่องสิทธิ์ที่แลกไว้ ยังไม่ได้รับ Mail ยืนยันการจองตรวจสุขภาพ </t>
  </si>
  <si>
    <t xml:space="preserve">20.48 คุณวรนุช พิพิธพัฒนากร(0824479215)  สอบถามวันหมดอายุของ Voucher MK  ที่ใช้สิทธิ์ คุณสุรชัย อรุณรักษ์วิลาส  ในการแลกคะแนน  </t>
  </si>
  <si>
    <t xml:space="preserve">20.48 แจ้งข้อมูลให้ลูกค้าทราบเรียบร้อย  </t>
  </si>
  <si>
    <t xml:space="preserve">11.13 ลูกค้าต้องการนำข้าวหอมมะลิที่ได้จากธกส.ตอนปีใหม่แลกเป็นข้าวกล้องได้หรือไม่ </t>
  </si>
  <si>
    <t xml:space="preserve">10.19  คุณจรัส(0832244056) สอบถามการเพิ่มคะแนนน้องหอมจัง เดิมมีอยู่ 8 น้องหอมจัง จะเพิ่มอีก 2 น้องหอมจัง จะต้องฝากอีกเท่าไร โดยจะไปฝากที่สาขานางเลิ้ง วันจันทร์ที่ 23/11/2020 และสอบถามเรื่องทริป  </t>
  </si>
  <si>
    <t xml:space="preserve">10.19 แจ้งข้อมูลให้ลูกค้าทราบเรียบร้อย  </t>
  </si>
  <si>
    <t xml:space="preserve">12.40 ต้องการจองห้องพักที่ ยูเขาใหญ่ เช็คอิน 03/12/63 เช็คเอ้าท์ 04/12/63 พัก 2 ท่าน  ชื่อ Monthicha Woranaiphinit  อีเมล์ taxcompass@gmail.com เบอร์  0816232274 </t>
  </si>
  <si>
    <t>12.40 รับเรื่อง  ประสานงาน 18/11/63 11.10 ประสานงานเรียบร้อยแล้ว</t>
  </si>
  <si>
    <t xml:space="preserve">16.31 ทำการแจ้งข้อมูลให้ลูกค้าทราบเรียบร้อย </t>
  </si>
  <si>
    <t>14.32  คุณเพ็ญฤดี (ผู้ช่วย 0870151888) ติดต่อให้จองตรวจสุขภาพที่โรงพยาบาลธนบุรี ในวันอังคารที่ 1 ธันวาคม 63 เวลา 07.00น. สำหรับ 2 ท่าน ข้อมูลดังนี้ 1. ชฎาพร เดชสุวรรณาชัย วันเกิด : 04/07/248 กรุ้ปเลือด :  B 2. ปฏิภาณ เดชสุวรรณาชัย วันเกิด : 17/01/2507 กรุ้ปเลือด : 0</t>
  </si>
  <si>
    <t>14.32 รับเรื่อง ประสานงาน 17/11/63 13.12 ทำการประสานงานให้ลูกค้าเรียบร้อยเเล้ว</t>
  </si>
  <si>
    <t xml:space="preserve">พัชรินทร์ </t>
  </si>
  <si>
    <t xml:space="preserve">10.05  ลูกค้าสอบถามการแลกสิทธ์ตรวจสุขภาพโปรแกรมสำหรับผู้ชายที่โรงพยาบาลพญาไท 2   </t>
  </si>
  <si>
    <t xml:space="preserve">10.05  แจ้งข้อมูลให้ลูกค้าทราบเรียบร้อยแล้ว  </t>
  </si>
  <si>
    <t xml:space="preserve">10.39 ลูกค้าให้นัดหมายตรวจสุขภาพที่โรงพยาบาลพญาไท 1 วันที่ 26/11/63 เวลา 9.00 น.  ผู้เข้ารับบริการตรวจคือ นาย ณรงค์ จำเนียรสุข เกิดวันที่  26/4/2500 </t>
  </si>
  <si>
    <t xml:space="preserve">10.39 รับเรื่อง ประสานงาน 13.56 ประสานงานนัดหมาย และส่งเอกสารให้ลูกค้าเรียบร้อยแล้ว </t>
  </si>
  <si>
    <t xml:space="preserve">11.44 รับเรื่อง ประสานงาน 11.53  ติดต่อลูกค้า แจ้งข้อมูลให้ทราบเรียบร้อย </t>
  </si>
  <si>
    <t>13.33 รับเรื่อง ประสานงาน 19/11/63 10.50 ประสานงานให้ลูกค้าเรียบร้อยแล้ว</t>
  </si>
  <si>
    <t xml:space="preserve">14.48 ลูกค้าแจ้งว่าได้รับข้าวจาก สกต. ชุดเดียว คือชุดข้าวหอมมะลิล้วน จำนวน 40 กก. ส่วนชุดผสมข้าวกล้องยังไม่ได้รับ </t>
  </si>
  <si>
    <t>16.51 ทำการติดต่อ ผู้รับสายแจ้งว่าให้ติดต่อมาหาคุณจิรวัฒนาใหม่ ในวันพรุ่งนี้ 19/11/63 19/11/63 9.52 ติดต่อลูกค้า ลูกค้าแจ้งว่าได้รับข้าวครบเรียบร้อย</t>
  </si>
  <si>
    <t xml:space="preserve">เยาวลักษณ์  เจียงดำริ ( สาขาบางเขน )  </t>
  </si>
  <si>
    <t xml:space="preserve">10.41 ลูกค้าสอบถามว่าเบอร์นี้เป็นเบอร์อะไร </t>
  </si>
  <si>
    <t xml:space="preserve">10.4 1ทำการแจ้งเบอร์นี้เป็นเบอร์ Achoice สำหรับลูกค้าติดต่อมาใช้บริการแลกสิทธิพิเศษและบริการผู้ช่วยส่วนบุคคล </t>
  </si>
  <si>
    <t xml:space="preserve">15.22 ลูกค้าสอบถามการฝากเงินเพื่อเพิ่มคะแนนน้องหอมจัง </t>
  </si>
  <si>
    <t xml:space="preserve">11.32 ลูกค้าแจ้งฝ่ายทางธนาคารไม่ต้องการให้ A-Choice ติดต่อลูกค้าทุกกรณี ให้ติดต่อมายังธนาคารแทน </t>
  </si>
  <si>
    <t xml:space="preserve">13.59 ลูกค้าสอบถามวันหมดอายุ คะแนนน้องหอมจัง </t>
  </si>
  <si>
    <t xml:space="preserve">13.59 ทำการแจ้งให้ทราบเรียบร้อย </t>
  </si>
  <si>
    <t xml:space="preserve">15.00 รับเรื่อง ประสานงาน </t>
  </si>
  <si>
    <t xml:space="preserve">14.31 ลูกค้าสอบถามสิทธิพิเศษของร้าน Wine Connection  </t>
  </si>
  <si>
    <t xml:space="preserve">14.31 ทำการแจ้งข้อมูลให้ลูกค้าทราบเรียบร้อยแล้ว </t>
  </si>
  <si>
    <t>7470</t>
  </si>
  <si>
    <t>100923</t>
  </si>
  <si>
    <t>วรศักดิ์  เครือหาญชาญพงค์</t>
  </si>
  <si>
    <t>วรศักดิ์</t>
  </si>
  <si>
    <t xml:space="preserve">12.35 ลูกค้าสอบถามเรื่องการแลกสิทธิ์ JW จะเข้าใช้บริการที่ร้านอาหาร Man ho แต่ลูกค้ายังเลือกวันไปไม่ได้ แจ้งว่าจะติดต่อมาใหม่ </t>
  </si>
  <si>
    <t xml:space="preserve">12.35 ทำการแจ้งข้อมูลให้ลูกค้าทราบเรียบร้อย </t>
  </si>
  <si>
    <t>7483</t>
  </si>
  <si>
    <t xml:space="preserve">12.43 ลูกค้าสอบถามวิธีการใช้  QR CODE ของ S&amp;P เนื่องจากร้าน S&amp;P ที่เซ็นทรัลหาดใหญ่แจ้งลูกค้าว่าใช้สแกน CODE ไม่ได้   </t>
  </si>
  <si>
    <t xml:space="preserve">12.43 ทำการแจ้งข้อมูลให้ลูกค้าทราบเรียบร้อย   </t>
  </si>
  <si>
    <t>7484</t>
  </si>
  <si>
    <t>12.54 ลูกค้าติดต่อแจ้งว่าตอนนี้อยู่ที่ร้าน S&amp;P แต่ใช้ code ไม่เป็นและได้ลบ sms ไปแล้ว แต่ลูกค้าทำการ captured รูปเอาไว้</t>
  </si>
  <si>
    <t>12.54 ทำการแจ้งข้อมูลให้ลูกค้าทราบเรียบร้อยแล้ว</t>
  </si>
  <si>
    <t>7485</t>
  </si>
  <si>
    <t>100222</t>
  </si>
  <si>
    <t>จินตนา  บุญสาลี</t>
  </si>
  <si>
    <t>14.30 ลูกค้าติดต่อเข้ามาสอบถามเกี่ยวกับสิทธิประโยชน์ปีที่แล้ว</t>
  </si>
  <si>
    <t>14.30 ทำการแจ้งข้อมูลให้ลูกค้าทราบเรียบร้อยแล้ว</t>
  </si>
  <si>
    <t>7488</t>
  </si>
  <si>
    <t>09.59 ลูกค้าต้องการแลกสิทธิ์ห้องพักโรงแรมที่พัทยา เป็นสิทธิ์ของปีที่แล้ว</t>
  </si>
  <si>
    <t>09.59 แจ้งข้อมูลเรียบร้อย</t>
  </si>
  <si>
    <t>7489</t>
  </si>
  <si>
    <t>100689</t>
  </si>
  <si>
    <t>วรรณี  แสงวีระพันธุ์ศิริ</t>
  </si>
  <si>
    <t>วรรณี</t>
  </si>
  <si>
    <t xml:space="preserve">11.33 ลูกค้าแจ้งได้ทำการฝากเงินในแคมเปญ น้องหอมจัง Happy 3 ทางธนาคารแจ้งว่าลูกค้าจะได้ของกำนัลจาก โครงการ New Gen Hug บ้านเกิด ลูกค้าจึงเลือกเป็น ผลิตภัณฑ์เห็ดแปรรูป จากแบรนด์ ฟาร์มเห็ดคุณลุงกะทิ จังหวัดสุรินทร์ แต่ธนาคารจัดส่งเป็น ผลิตภัณฑ์จากแบรนด์ มุมพอดี จังหวัดจันทบุรี ลูกค้าแจ้งไม่ต้องการรับ ต้องการเป็น ผลิตภัณฑ์เห็ดแปรรูป หรือ ผลิตภัณฑ์ข้าวอินทรีย์ ลูกค้าแจ้งติดต่อไปที่สาขา นางเลิ้ง จนท.แจ้งให้ติดต่อมาทาง A-choice </t>
  </si>
  <si>
    <t>11.33 รับเรื่อง</t>
  </si>
  <si>
    <t>7520</t>
  </si>
  <si>
    <t>101042</t>
  </si>
  <si>
    <t>สมจิตร์  เรืองมานะ</t>
  </si>
  <si>
    <t>สมจิตร์</t>
  </si>
  <si>
    <t>12.36 ลูกค้าติดต่อแจ้งต้องการให้จองห้องอาหาร Bai Yun @ Banyan Tree Hotel  6 ท่าน วันที่ 29/11/63 รอบมื้อกลางวันเวลา 11.30 น.  อีเมล์ wimonms@gmail.com</t>
  </si>
  <si>
    <t>12.36 รับเรื่อง ประสานงาน 13.10 ประสานงานให้ลูกค้าเรียบร้อยแล้ว</t>
  </si>
  <si>
    <t>7533</t>
  </si>
  <si>
    <t>100232</t>
  </si>
  <si>
    <t>พัทธนันท์  วิวัฒน์มณีกร</t>
  </si>
  <si>
    <t>พัทธนันท์</t>
  </si>
  <si>
    <t xml:space="preserve">12.47 ลูกค้าสอบถามรายละเอียดโปรแกรม Sofitel Krabi Phokeethra Golf &amp; Spa Resort (Package1) </t>
  </si>
  <si>
    <t>15.38 ติดต่อแจ้งข้อมูลให้ลูกค้าทราบเรียบร้อยแล้ว</t>
  </si>
  <si>
    <t>7534</t>
  </si>
  <si>
    <t xml:space="preserve">14.31 ลูกค้าสอบถามการแลกคะแนนที่พักที่ U-KHAO YAI และ การฝากเงินเพิ่ม แคมเปญ “น้องหอมจัง Happy 3” โดยลูกค้าได้ฝากเงินยอด 3,600,000 บาท วันที่ 17/11/2063  ที่สาขานางเลิ้ง  10.43 (อารยา) ลูกค้าติดต่อคอนเฟิร์มเข้าพัก ยูเขาใหญ่ วันที่ 20-21 กุมภาพันธ์ 64 เข้าพัก 5ท่าน ชื่อ Charas Charoensri อีเมล์ mr-xie@hotmail.com  </t>
  </si>
  <si>
    <t xml:space="preserve">14.31 รับเรื่องประสานงานให้ลูกค้า </t>
  </si>
  <si>
    <t>7535</t>
  </si>
  <si>
    <t>101668</t>
  </si>
  <si>
    <t>พิทักษ์  อุตสาหลักษณ์</t>
  </si>
  <si>
    <t>พิทักษ์</t>
  </si>
  <si>
    <t xml:space="preserve">15.29 ลูกค้าสอบถามเรื่องการใช้ Voucher ของ MK </t>
  </si>
  <si>
    <t xml:space="preserve">15.29 ทำการแจ้งข้อมูลให้ทราบเรียบร้อย </t>
  </si>
  <si>
    <t>7552</t>
  </si>
  <si>
    <t>14.20 ลูกค้าต้องการสอบถามและเลือกสิทธิพิเศษ</t>
  </si>
  <si>
    <t>14.25 ทำการติดต่อลูกค้าและแจ้งข้อมูลเรียบร้อย ลูกค้าให้ติดต่อหาอีกครั้ง พรุ่งนี้(24/11/2020) เพื่อทำการแลกสิทธิ์</t>
  </si>
  <si>
    <t>7553</t>
  </si>
  <si>
    <t>100627</t>
  </si>
  <si>
    <t>ทรงสิทธิ์  จิตติพร</t>
  </si>
  <si>
    <t>ทรงสิทธิ์</t>
  </si>
  <si>
    <t>14.31 รบกวนส่ง Privilege Book ให้ลูกค้าอีกครั้ง เนื่องจากลูกค้าไม่ได้รับเอกสาร  ให้จัดส่งไปที่ ธ.ก.ส.สาขาหนองบัวลำภู ส่งถึงคุณคัทลียา ไชยชนะแสง  (บริหารทั่วไป 8) เลขที่ 196 หมู่ 10 ต.ลำภู อ.เมือง จ.หนองบัวลำภู 39000</t>
  </si>
  <si>
    <t>14.45 รับเรื่องประสานงานฝ่ายจัดส่งเรียบร้อยแล้ว</t>
  </si>
  <si>
    <t>7557</t>
  </si>
  <si>
    <t>101872</t>
  </si>
  <si>
    <t>เสาวลักษณ์  เจริญพจน์</t>
  </si>
  <si>
    <t>เสาวลักษณ์</t>
  </si>
  <si>
    <t xml:space="preserve">16.30  ลูกค้าสอบถามและต้องการใช้สิทธิ์การจองห้องอาหาร Bai Yun </t>
  </si>
  <si>
    <t>16.30 รับเรื่อง 12.02 ประสานงานจองห้องอาหารให้ลูกค้าเรียบร้อย</t>
  </si>
  <si>
    <t>7570</t>
  </si>
  <si>
    <t xml:space="preserve">09.20 ลูกค้าคอนเฟิร์มตรวจสุขภาพ รพ.พญาไท 1  วันที่ 26/11/63 เวลา 09.00น. </t>
  </si>
  <si>
    <t xml:space="preserve">09.20 ทำการยืนยันลูกค้าเรียบร้อย </t>
  </si>
  <si>
    <t>7571</t>
  </si>
  <si>
    <t>101090</t>
  </si>
  <si>
    <t>อรวินท์  โรจน์วีระสิงห์</t>
  </si>
  <si>
    <t>อรวินท์</t>
  </si>
  <si>
    <t xml:space="preserve">10.00 ลูกค้าสอบถามห้องอาหาร JW MARRIOTT </t>
  </si>
  <si>
    <t xml:space="preserve">10.00 ทำการแจ้งข้อมูลให้ลูกค้าทราบเรียบร้อย </t>
  </si>
  <si>
    <t>7583</t>
  </si>
  <si>
    <t xml:space="preserve">12.21 จนท.ธกส.คุณสมกมล สาขา เฉลิมพระเกียรติ์ ร.9 ติดต่อมาสอบถามเรื่องดอกเบี้ยโครงการ  STEP 8 </t>
  </si>
  <si>
    <t xml:space="preserve">12.21 ทำการแจ้งข้อมูลให้ จนท. ติดต่อ ฝกต.เรียบร้อย </t>
  </si>
  <si>
    <t>7584</t>
  </si>
  <si>
    <t>100666</t>
  </si>
  <si>
    <t>เปรมจิต  สังข์รุ่ง</t>
  </si>
  <si>
    <t>เปรมจิต</t>
  </si>
  <si>
    <t xml:space="preserve">12.33 ลูกค้าสอบถามการใช้รหัสไวน์คอนเนตชั่น </t>
  </si>
  <si>
    <t>12.33 ทำการแจ้งให้ลูกค้าทราบเรียบร้อย</t>
  </si>
  <si>
    <t>7595</t>
  </si>
  <si>
    <t>100128</t>
  </si>
  <si>
    <t>วิลาสินี  โยธีพิทักษ์</t>
  </si>
  <si>
    <t>วิลาสินี</t>
  </si>
  <si>
    <t>14.34 ลูกค้าติดต่อต้องการให้ส่งหนังสือ Privilege book  ให้ใหม่ที่อยู่ในการจัดส่ง 265 ถนนสุโขทัย ต.ดุสิต อ.เขตดุสิต จ.กรุงเทพมหานคร 10300</t>
  </si>
  <si>
    <t>14.34 รับเรื่อง ประสานงานให้ลูกค้าเรียบร้อยแล้ว</t>
  </si>
  <si>
    <t>7596</t>
  </si>
  <si>
    <t>15.52  ลูกค้าสอบถามการแลกสิทธิพิเศษ</t>
  </si>
  <si>
    <t xml:space="preserve">15.52  แจ้งข้อมูลให้ลูกค้าทราบเรียบร้อยแล้ว </t>
  </si>
  <si>
    <t>7597</t>
  </si>
  <si>
    <t xml:space="preserve">16.24  คุณรัตนา (เลขา)  เบอร์ 0814592383  ติดต่อมาแจ้งว่าเจ้านาย คุณมณีรัตน์ โพธิ์ศิริสุข  ได้รับอีเมลจากธนาคาร เรื่องทริปล่องเรือท่องทะเลไทยชลบุรี วันที่ 18/12/63-19/12/63  แจ้งให้สแกนคิวอาร์โค้ดเพื่อลงทะเบียน แต่ลูกค้าไม่สามารถดำเนินการได้ </t>
  </si>
  <si>
    <t>16.24  รับเรื่อง และประสานงานกับทางธนาคารเรียบร้อยแล้ว</t>
  </si>
  <si>
    <t>7598</t>
  </si>
  <si>
    <t>100893</t>
  </si>
  <si>
    <t>ประศาสน์  มณีรัตนตระกูล</t>
  </si>
  <si>
    <t>ประศาสน์</t>
  </si>
  <si>
    <t>16.43  สอบถามวันหมดอายุของบัตร MK</t>
  </si>
  <si>
    <t>16.43  แจ้งข้อมูลให้ทราบเรียบร้อยแล้ว</t>
  </si>
  <si>
    <t>7599</t>
  </si>
  <si>
    <t>104327</t>
  </si>
  <si>
    <t>อมรรัตน์  สุวิชานรากุล</t>
  </si>
  <si>
    <t>อมรรัตน์</t>
  </si>
  <si>
    <t xml:space="preserve">10.10 ลูกค้าสอบถามเรื่องข้าวจากดอยคำ ภายในกล่องมีการบรรจุข้าวแบบซีลสูญญากาศหรือไม่ </t>
  </si>
  <si>
    <t>10.10 ทำการรับเรื่อง</t>
  </si>
  <si>
    <t>7610</t>
  </si>
  <si>
    <t xml:space="preserve">12.42   ลูกค้่าคุณเมธัท ( ลูกชาย ) เบอร์ 0899201889  ต้องการจองร้าน New York Steak Houseที่  JW Marriott  วันที่  13/12/63    8 ท่าน ตอน 12.00 น.  </t>
  </si>
  <si>
    <t xml:space="preserve">12.42   รับเรื่อง  12.45  ติดต่อร้าน  New York Steak Houseที่  JW Marriott  02 656 7700  จนท.รุ่งนภาแจ้งว่าร้านจะเปิด 18.00 น.- 22.30 น.   12.47  ติดต่อแจ้งลูกค้ารับทราบแล้ว ลูกค้ายังไม่แลก จะติดต่ออีกครั้ง </t>
  </si>
  <si>
    <t>7613</t>
  </si>
  <si>
    <t>12.53  ลูกค้าจองร้านอาหารนามิ   วันที่ 13/12/63  8 ท่าน เวลา 12.00 น.   ชื่อผู้ใช้สิทธิ์:คุณ  เมธัส อนุวัตรอุดม 0899201889</t>
  </si>
  <si>
    <t>12.53  รับเรื่องจองเรียบร้อย จนท.นนทิยารับจอง ส่ง Mail จองกับทางร้านอาหารเรียบร้อย โค้ด JWRRKJKXXW JWXTPICBMP JWVLBAVAGZ JWOHOIRDWB</t>
  </si>
  <si>
    <t>7627</t>
  </si>
  <si>
    <t>105156</t>
  </si>
  <si>
    <t>วนิดา  แซ่จิว</t>
  </si>
  <si>
    <t>วนิดา</t>
  </si>
  <si>
    <t>13.21 ลูกค้าสอบถามคะแนนน้องหอมจัง 1.คุณพริษฐ์ ทีฆคีรีกุล 2.คุณวรมน ทีฆคีรีกุล 3.คุณพลกฤต ทีฆคีรีกุล</t>
  </si>
  <si>
    <t>13.21 ตรวจสอบและแจ้งข้อมุลให้ทราบเรียบร้อย</t>
  </si>
  <si>
    <t>7628</t>
  </si>
  <si>
    <t>108328</t>
  </si>
  <si>
    <t>อรุณ  ตรงธรรม</t>
  </si>
  <si>
    <t>อรุณ</t>
  </si>
  <si>
    <t>14.38 คณอรุณ022529659สอบถามคะแนนน้องหอมจังของคุณเกษร ทรงธรรม  และสนใจแลกข้าวแต่ขอดูข้อมุลก่อนจะติดต่อมาใหม่</t>
  </si>
  <si>
    <t>14.38 แจ้งข้อมูลให้ทราบเรียบร้อย</t>
  </si>
  <si>
    <t>7639</t>
  </si>
  <si>
    <t>16.06 ลูกค้าสอบถามการใช้ Voucher MK</t>
  </si>
  <si>
    <t xml:space="preserve">16.06 ทำการแจ้งให้ลูกค้าทราบเรียบร้อย </t>
  </si>
  <si>
    <t>7640</t>
  </si>
  <si>
    <t>16.00 ลุกค้าต้องการจองที่พัก2คืน/2ท่าน Checkin 27/11/63  Checkout 29/11/63  MERCURE PATTAYA หรือ  แกรนด์ เซนเตอร์ พอยต์ พัทยา</t>
  </si>
  <si>
    <t>16.00 รับเรื่องประสานงาน</t>
  </si>
  <si>
    <t>7642</t>
  </si>
  <si>
    <t xml:space="preserve">17.05 ติดต่อคุณรุ่งฤดี แจ้งต้องการจองโรงแรม MERCURE PATTAYA OCEAN RESORT เช็คอิน 27/11/63 เช็คเอ้าท์ 27/11/63 ลูกค้าแจ้งผู้เข้าพักชื่อคุณ ไชโย สกิดขวา Chaiya Sakidwa เบอร์ 0836359991 อีเมล์ kongchp10@hotmail.co.th  15.55 (6146)ลูกค้าติดต่อมาแจ้งว่าจองไว้1ห้องแต่โทรไปเช็คอินกับทางโรงแรมแจ้งว่าจองไว้3ห้อง </t>
  </si>
  <si>
    <t xml:space="preserve">17.05 รับเรื่อง </t>
  </si>
  <si>
    <t>7643</t>
  </si>
  <si>
    <t>101478</t>
  </si>
  <si>
    <t>พรทิพย์  เตชะเคหะกิจ</t>
  </si>
  <si>
    <t xml:space="preserve">18.05 ลูกค้าสอบถามการใช้รหัส S&amp;P </t>
  </si>
  <si>
    <t xml:space="preserve">18.05 ทำการแจ้งข้อมูลให้ลูกค้าทราบเรียบร้อย </t>
  </si>
  <si>
    <t>7645</t>
  </si>
  <si>
    <t>10.54 ลูกค้าสอบถามการจัดส่ง Voucher MK</t>
  </si>
  <si>
    <t xml:space="preserve">10.54 ทำการแจ้งให้ทราบจะได้รับภายใน 15 วัน ลูกค้ารับทราบ </t>
  </si>
  <si>
    <t>7650</t>
  </si>
  <si>
    <t>100207</t>
  </si>
  <si>
    <t>อรรถสิทธิ์  ประพฤทธิกุล</t>
  </si>
  <si>
    <t>อรรถสิทธิ์</t>
  </si>
  <si>
    <t>17.30 ลูกค้าติดต่อมาต้องการจองตรวจสุขภาพที่โรงพยาบาลธนบุรี</t>
  </si>
  <si>
    <t xml:space="preserve">17.30 รับเรื่องประสานงานให้ลูกค้า </t>
  </si>
  <si>
    <t>7652</t>
  </si>
  <si>
    <t>102009</t>
  </si>
  <si>
    <t>บุญชู  สุสัมพันธ์ไพบูลย์</t>
  </si>
  <si>
    <t>บุญชู</t>
  </si>
  <si>
    <t xml:space="preserve">9.52 ติดต่อลูกค้าเนื่งอจากสายสายรอ </t>
  </si>
  <si>
    <t xml:space="preserve">9.52  ประสานงานลูกค้าเรียบร้อย </t>
  </si>
  <si>
    <t>7662</t>
  </si>
  <si>
    <t>104381</t>
  </si>
  <si>
    <t>ขวัญใจ  บรรเทา</t>
  </si>
  <si>
    <t>ขวัญใจ</t>
  </si>
  <si>
    <t>10.41 ลูกค้าสอบถามน้องหอมจังตัวเก่า แลกตรวจสุขภาพที่วิภาราม  แจ้งให้ติดต่อ  021183099  และสอบถามข้อมูลการแลกสิทธิ์ของปี2563 สนใจเครื่องใช้ไฟฟ้า และตรวจสุขภาพที่โรงพยาบาลธนบุรีแต่คะแนนน้องหอมจังไม่พอ</t>
  </si>
  <si>
    <t>10.41  แจ้งข้อมูลให้ทราบเรียบร้อย</t>
  </si>
  <si>
    <t>7695</t>
  </si>
  <si>
    <t>สามารถ</t>
  </si>
  <si>
    <t xml:space="preserve">13.39 ลูกค้าติดต่อมาแจ้งว่าได้รับ SMS แจ้งว่าทางได้รับ E-voucher หมดอายุวันที่ 31 ธ.ค. 63 </t>
  </si>
  <si>
    <t xml:space="preserve">13.39 ระหว่างแจ้งว่าให้ลูกค้าส่งรูป SMS ที่ได้รับเข้ามาที่ เมล์ ลูกค้าแจ้งว่าไม่เป็นไร เนื่องจากไม่สะดวกส่ง  </t>
  </si>
  <si>
    <t>7705</t>
  </si>
  <si>
    <t>101727</t>
  </si>
  <si>
    <t>นพดล  โชติปรีชารัตน์</t>
  </si>
  <si>
    <t>นพดล</t>
  </si>
  <si>
    <t>13.48 ลูกค้าติดต่อมาสอบถามข้อมูลสิทธิพิเศษ</t>
  </si>
  <si>
    <t>13.48 แจ้งข้อมูลให้ทราบเรียบร้อย</t>
  </si>
  <si>
    <t>7706</t>
  </si>
  <si>
    <t>14.01 ลูกค้าสอบถามว่าห้องที่ติดชายหาดพัทยามีที่ใดบ้าง</t>
  </si>
  <si>
    <t>14.01 แจ้งข้อมูลให้ทราบเรียบร้อย</t>
  </si>
  <si>
    <t>7712</t>
  </si>
  <si>
    <t xml:space="preserve">15.45 ลูกค้าสอบถามมูลค่าของการแลกสิทธิ์ BarBQ Plaza </t>
  </si>
  <si>
    <t>CaseID</t>
  </si>
  <si>
    <t>ชื่อ-นามสกุลเจ้าของสิทธิ์</t>
  </si>
  <si>
    <t>ชื่อ-นามสกุลผู้ใช้สิทธิ์</t>
  </si>
  <si>
    <t>หมวดบริการ
(ServiceGroup)</t>
  </si>
  <si>
    <t>ประเภทบริการ
(ServiceType)</t>
  </si>
  <si>
    <t>ServiceRequest</t>
  </si>
  <si>
    <t xml:space="preserve">ติดต่อลูกค้า </t>
  </si>
  <si>
    <t>ตามรายการอาหาร (ทริปเชียงใหม่)</t>
  </si>
  <si>
    <t>6665</t>
  </si>
  <si>
    <t>107678</t>
  </si>
  <si>
    <t>บรรจบ  แก้วยองผาง</t>
  </si>
  <si>
    <t>จริยา แก้วยองผาง</t>
  </si>
  <si>
    <t>โรงแรมที่พัก</t>
  </si>
  <si>
    <t>Kantary Hills – CHIANG MAI</t>
  </si>
  <si>
    <t>15.10 ติดต่อแจ้งลูกค้า ลูกค้าขอยกเลิกการแลกห้องพัก</t>
  </si>
  <si>
    <t>ติดต่อผู้ให้บริการ (Vendor)</t>
  </si>
  <si>
    <t xml:space="preserve">ประสานงานเจ้าหน้าที่ให้ลูกค้า  </t>
  </si>
  <si>
    <t xml:space="preserve">ติดต่อแจ้งข้อมูลลูกค้าเรียบร้อย  </t>
  </si>
  <si>
    <t>4737</t>
  </si>
  <si>
    <t>104504</t>
  </si>
  <si>
    <t>ธนิดา  สุวรรณสว่าง</t>
  </si>
  <si>
    <t>ธนิดา</t>
  </si>
  <si>
    <t>ติดต่อโรงแรมยูเขาใหญ่</t>
  </si>
  <si>
    <t>6662</t>
  </si>
  <si>
    <t>101654</t>
  </si>
  <si>
    <t>มลิวัลย์  ศุภมิตรมงคล</t>
  </si>
  <si>
    <t>มลิวัลย์</t>
  </si>
  <si>
    <t>ติดต่อประสานงานกับเจ้าหน้าที่ BAAC</t>
  </si>
  <si>
    <t>ประสานงานสาขาให้ลูกค้า</t>
  </si>
  <si>
    <t>6348</t>
  </si>
  <si>
    <t xml:space="preserve">สอบถามข้อมูลผลิตภัณฑ์หรือโปรโมชั่นของธกส.  </t>
  </si>
  <si>
    <t>ติดตต่อลูกค้าแจ้งเงินที่ฝากเพิ่มต้องคงบัญชีไว้ 8 เดือนคุณยุพดีผู้ดูแลรับทราบข้อมูล</t>
  </si>
  <si>
    <t>6624</t>
  </si>
  <si>
    <t xml:space="preserve">ประสานงาน JW Cafe  </t>
  </si>
  <si>
    <t>ติดต่อ A-Coice เดิม</t>
  </si>
  <si>
    <t>ติดต่อสอบถามข้อมูลเพิ่มเติม</t>
  </si>
  <si>
    <t xml:space="preserve">ติดต่อแจ้งข้อมูลให้ลูกค้าทราบเรียบร้อย </t>
  </si>
  <si>
    <t>ติดต่อสอบถามรายละเอียดข้อมูลปุพเฟต์ที่ห้องอาหาร Bai Yun</t>
  </si>
  <si>
    <t>ติดต่อแจ้งข้อมูลลูกค้า เรื่องปุพเฟต์ที่ห้องอาหาร Bai Yun</t>
  </si>
  <si>
    <t>6733</t>
  </si>
  <si>
    <t>100475</t>
  </si>
  <si>
    <t>กณิตา  ตั้งอุไรวรรณ</t>
  </si>
  <si>
    <t>กณิตา ตั้งอุไรวรรณ</t>
  </si>
  <si>
    <t>แพ็คเกจสุขภาพและความงาม</t>
  </si>
  <si>
    <t>Phyathai 1 Hospital : แพคเกจตรวจสุขภาพ</t>
  </si>
  <si>
    <t xml:space="preserve">ประสานงานโรงพยาบาลให้ลูกค้า  </t>
  </si>
  <si>
    <t>ทำการแจ้งลูกค้าแล้วให้นำบัตรประชาชนไปติดต่อที่ อาคาร 1 ชั้น 7</t>
  </si>
  <si>
    <t>ประสานงานเจ้าหน้าที่ให้ลูกค้า</t>
  </si>
  <si>
    <t>ติดต่อขอข้อมูลเพิ่มเติม</t>
  </si>
  <si>
    <t>6752</t>
  </si>
  <si>
    <t>101594</t>
  </si>
  <si>
    <t>สรพงษ์  เตชอัครกุล</t>
  </si>
  <si>
    <t>สรพงษ์ เตชอัครกุล</t>
  </si>
  <si>
    <t>การเดินทางและการขนส่ง</t>
  </si>
  <si>
    <t>Black Tie - Limousine Toyata Alphard  ภายในประเทศ</t>
  </si>
  <si>
    <t>ทวนข้อมูลเที่ยวบิน</t>
  </si>
  <si>
    <t>ประสานงานเจ้าหน้าที่ให้ลูกค้าเรียบร้อย</t>
  </si>
  <si>
    <t xml:space="preserve">ติดต่อลูกค้าเพื่อสอบถามข้อมูลเพิ่มเติม </t>
  </si>
  <si>
    <t xml:space="preserve">ติดต่อลูกค้าเพื่อขอข้อมูลเพิ่มเติม </t>
  </si>
  <si>
    <t xml:space="preserve">ประสานงานโรงแรม </t>
  </si>
  <si>
    <t>ติดต่อลูกค้าเพื่อขอข้อมูลเพิ่มเติม</t>
  </si>
  <si>
    <t>6786</t>
  </si>
  <si>
    <t>สมพร หลีกชั่ว</t>
  </si>
  <si>
    <t>กระเช้าของขวัญ</t>
  </si>
  <si>
    <t>เครื่องใช้ไฟฟ้า Anitech Gift Set</t>
  </si>
  <si>
    <t>ติดต่อลูกค้าเพื่อแลกชุดเครื่องใช้ไฟฟ้าอานีเทคเนื่องจากว่าของมาครบแล้ว</t>
  </si>
  <si>
    <t>6790</t>
  </si>
  <si>
    <t>100434</t>
  </si>
  <si>
    <t>ณิชมน  ทรัพย์พิพัฒนา</t>
  </si>
  <si>
    <t>ณิชมน ทรัพย์พิพัฒนา</t>
  </si>
  <si>
    <t xml:space="preserve">ของที่อยู่สาขา </t>
  </si>
  <si>
    <t xml:space="preserve">ประสานงาน baac </t>
  </si>
  <si>
    <t xml:space="preserve">ติดต่อสอบถามข้อมูลเพิ่มเติม  </t>
  </si>
  <si>
    <t xml:space="preserve">ประสานงานช่าง FCC  </t>
  </si>
  <si>
    <t>6801</t>
  </si>
  <si>
    <t>นายสมชัย เหลืองนทีเทพ</t>
  </si>
  <si>
    <t>ติดต่อ รพ.พญาไท 1 จนท.คุณพิไลพรรณ รับจอง</t>
  </si>
  <si>
    <t xml:space="preserve">ติดต่อลูกค้าเพื่อคอนเฟิร์มการนัดตรวจสุขภาพ </t>
  </si>
  <si>
    <t xml:space="preserve">ติดต่อลูกค้ายืนยันการเข้ารับการตรวจสุขภาพ รพ.พญาไท 1 </t>
  </si>
  <si>
    <t>15.28 ทำการติดต่อประสานงานลูกค้า เพื่อสอบถามข้อมูล</t>
  </si>
  <si>
    <t>15.33 ทำการติดต่อคุณลาภ เพื่อสอบถามข้อมูลเพิ่มเติม</t>
  </si>
  <si>
    <t>15.46 ทำการติดต่อลูกค้าเพื่อสอบถามสถานที่ปลายทางที่ต้องการยกรถไป</t>
  </si>
  <si>
    <t>16.03 ทำการติดต่อไพศาลรถยก ไม่สามารถออกให้บริการได้</t>
  </si>
  <si>
    <t>16.08 ทำการติดต่อ เอ คริตา รถยกสุพรรณบุรี สามารถออกให้บริการได้</t>
  </si>
  <si>
    <t>16.14 ทำการติดต่อลูกค้าแจ้งข้อมูลให้ทราบเรียบร้อยแล้วลูกค้ายืนยันรับบริการช่วยเหลือ</t>
  </si>
  <si>
    <t>17.54 ทำการติดต่อคุณลาภ แจ้งยกรถออกมาแล้วกำลังเดินทาง</t>
  </si>
  <si>
    <t xml:space="preserve">ติดต่อร้านWine Connection คุณบอสเพื่อสอบถามข้อมูลเพิ่มเติม </t>
  </si>
  <si>
    <t xml:space="preserve">ติดต่อร้านWine Connection เพื่อแจ้งข้อมูล </t>
  </si>
  <si>
    <t xml:space="preserve">19.38 ทำการติดต่อลูกค้า  คุณจรูญศรี ลูกค้าแจ้งรถยกถึงจุดหมายแล้ว </t>
  </si>
  <si>
    <t>ติดต่อ ธกส.ภาษีเจริญ</t>
  </si>
  <si>
    <t>แจ้งการประสานงาน</t>
  </si>
  <si>
    <t>6848</t>
  </si>
  <si>
    <t>100672</t>
  </si>
  <si>
    <t>วิโรจน์  วิทยานนท์เอกทวี</t>
  </si>
  <si>
    <t>ณิชยา วิทยานนท์เอกทวี</t>
  </si>
  <si>
    <t>Lets Relax</t>
  </si>
  <si>
    <t>ติดต่อสาขาคุณพัชริดา รับจองให้ลูกค้า</t>
  </si>
  <si>
    <t>ติดต่อแจ้งข้อมูลให้ลูกค้าทราบเรียบร้อย</t>
  </si>
  <si>
    <t>5714</t>
  </si>
  <si>
    <t xml:space="preserve">รุ่งนภา ระวังไทยสงค์ </t>
  </si>
  <si>
    <t>Holiday Inn – PATTAYA</t>
  </si>
  <si>
    <t>เช็คbookingว่าชำระเรียบร้อย</t>
  </si>
  <si>
    <t>สอบถามห้องว่าง</t>
  </si>
  <si>
    <t xml:space="preserve">ติดต่อแจ้งข้อมูลลูกค้า  </t>
  </si>
  <si>
    <t xml:space="preserve">ประสานงานเจ้าหน้าที่เรียบร้อย  </t>
  </si>
  <si>
    <t>ติดต่อลูกค้าแจ้งยกเลิกการจองลีมูซีนเรียบร้อยแล้ว</t>
  </si>
  <si>
    <t>จองสำหรับ 2 ท่าน</t>
  </si>
  <si>
    <t>แจ้งจองเรียบร้อย</t>
  </si>
  <si>
    <t xml:space="preserve">ติดต่อร้านJW เพื่อจองโต๊ะ </t>
  </si>
  <si>
    <t xml:space="preserve">ทำการติดต่อลูกค้าคุณจำเนียรแจ้งว่าได้ข้าวที่ได้รับชุดข้าวขาวหอมมะลิปกติดีซีนเรียบร้อย แต่ชุดของข้างกล้องไม่ได้ซีนศูนย์ยากาศ ทำให้มีแมลงตังเล็กๆสีดำอยู่ด้านในถุงข้าว ลูกค้าแจ้งว่าไม่ใช่มอดและไม่รู้ว่ากินไปแล้วจะมีอันตรายหรือไม่ และเวลาหุงก้ไม่มีกลิ่นหอมเป็นเหมือนข้าวเก่า รับเรื่องตรวจสอบ </t>
  </si>
  <si>
    <t xml:space="preserve">ติดต่อลูกค้าเพื่อให้ถ่ายรูปส่งเมล์เข้ามาให้ ลูกค้าแจ้งว่าจะถ่ายให้วันถัดไป </t>
  </si>
  <si>
    <t>ติดต่อลูกค้าสอบถามว่าติดปัญหาในการใช้ code หรือไม่ ลูกค้าแจ้งไม่มีปัญหา</t>
  </si>
  <si>
    <t xml:space="preserve"> ทำการติดต่อผู้ช่วยการเงินคุณนริยา 025263117 กด 0  รับเรื่องประสานงาน</t>
  </si>
  <si>
    <t xml:space="preserve">ติดต่อลูกค้าเพื่อให้ถ่ายรูปส่งเมล์มาที่ a-choice.baac@fcc.co.th </t>
  </si>
  <si>
    <t xml:space="preserve">ติดต่อแจ้งข้อมูลเพิ่มเติม </t>
  </si>
  <si>
    <t>7026</t>
  </si>
  <si>
    <t>105870</t>
  </si>
  <si>
    <t>อร่ามศรี  หงษ์ไกรเลิศ</t>
  </si>
  <si>
    <t>นางอร่ามศรี หงษ์ไกรเลิศ</t>
  </si>
  <si>
    <t>อาหารและเครื่องดื่ม</t>
  </si>
  <si>
    <t>JW Marriott Hotel Bangkok</t>
  </si>
  <si>
    <t>ร้าน Man Ho Chinese Restaurant เปิด 11.30 น. ให้ติดต่ออีกครั้ง</t>
  </si>
  <si>
    <t>จองร้าน Man Ho Chinese</t>
  </si>
  <si>
    <t xml:space="preserve">ติดต่อลูกค้าแจ้งว่าไม่สามารถถ่าบรูปให้ได้แล้ว เนื่องจากว่าลูกค้าแกะออกจากถึงและนำไปตากแดดหมดแล้วตั้งแต่วันที่เจอแมลง ลูกค้าแจ้งว่าไม่เป็นไรเพราะว่าจะแบ่งให้ลูก ๆ แบ่งกินเดี๋ยวก็หมด  </t>
  </si>
  <si>
    <t>ทำการติดต่อลูกค้า แจ้งว่าต้องการที่จะให้ส่งรหัส bbq และ Apex slim ที่ยังไม่ได้ใช้งาน ที่เมล์ star.ngee@gmail.com</t>
  </si>
  <si>
    <t>ติดต่อลูกค้าแจ้งว่าได้รับเมล์แล้ว</t>
  </si>
  <si>
    <t xml:space="preserve">ประสานงาน JW </t>
  </si>
  <si>
    <t xml:space="preserve">ประสานงานลูกค้าแจ้ง นิวยอร์ก สเต็กเฮาส์ เปิด 18.00น. </t>
  </si>
  <si>
    <t xml:space="preserve">ติดต่อโรงแรม JW  </t>
  </si>
  <si>
    <t xml:space="preserve">ติดต่อแจ้งข้อมูลให้ลูกค้าทราบ </t>
  </si>
  <si>
    <t>ติดต่อคุณวันทนีย์</t>
  </si>
  <si>
    <t xml:space="preserve">ติดต่อโรงแรม  </t>
  </si>
  <si>
    <t>ติดต่อโรงแรม</t>
  </si>
  <si>
    <t xml:space="preserve">ติดต่อแจ้งข้อมูลลูกค้า   </t>
  </si>
  <si>
    <t>7224</t>
  </si>
  <si>
    <t>คุณกุลนิษฐ์ คงศิลป์</t>
  </si>
  <si>
    <t>สอบถามข้อมูลเพิ่มเติม</t>
  </si>
  <si>
    <t xml:space="preserve">ติดต่อแจ้งข้อมูลลูกค้า </t>
  </si>
  <si>
    <t>ติดต่อลูกค้าแจ้งเรื่องการไปรับของคืน</t>
  </si>
  <si>
    <t>ติดต่อลูกค้าแจ้งเรื่องเวลาที่จะเข้าไปรับของ</t>
  </si>
  <si>
    <t>ประสานงานโรงแรมยูเขาใหญ่</t>
  </si>
  <si>
    <t>ประสานงานลูกค้า</t>
  </si>
  <si>
    <t>7275</t>
  </si>
  <si>
    <t>ชฎาพร เดชสุวรรณาชัย</t>
  </si>
  <si>
    <t>Thonburi Hospital : แพคเกจตรวจสุขภาพสำหรับผู้หญิง</t>
  </si>
  <si>
    <t>ติดต่อแจ้งข้อมูลให้ลูกค้าทราบ</t>
  </si>
  <si>
    <t>สอบถามข้อมูลการส่งสินค้าคืน</t>
  </si>
  <si>
    <t>ติดต่อลูกค้าคอนเฟิร์มที่พัก</t>
  </si>
  <si>
    <t xml:space="preserve">สอบถามข้อมูลเพิ่มเติม  </t>
  </si>
  <si>
    <t xml:space="preserve">สอบถามข้อมูลเกี่ยวกับห้องอาหาร  </t>
  </si>
  <si>
    <t xml:space="preserve">ติดต่อลูกค้าแจ้งข้อมูลห้องอาหารเรียบร้อย </t>
  </si>
  <si>
    <t>ติดต่อโรงพยาบาล</t>
  </si>
  <si>
    <t xml:space="preserve">ติดต่อคุณพัชรินทร์  </t>
  </si>
  <si>
    <t xml:space="preserve">ติดต่อหาลูกค้าเพื่อสอบถามเรื่องของที่แลกไว้ </t>
  </si>
  <si>
    <t xml:space="preserve">แจ้งข้อมูลให้ทราบเรียบร้อย  </t>
  </si>
  <si>
    <t>7345</t>
  </si>
  <si>
    <t>อั้น เฉลิมวุฒานนท์</t>
  </si>
  <si>
    <t>Banyan Tree Bangkok Hotel ( Dining )</t>
  </si>
  <si>
    <t>ติดต่อคอนเฟริ์มลูกค้า</t>
  </si>
  <si>
    <t xml:space="preserve">ติดต่อสาขาย่อยวงเวียนโอเดียน  </t>
  </si>
  <si>
    <t>ทำการติดต่อโรงพยาบาลธนบุรี 02 487 2000 เจ้าหน้าที่เเจ้งว่าใช้เวลารอผลตรวจประมาณ 2 ชั่วโมง เเละทำการโอนสายต่อให้คุณปวีณา (Contact Person) เเจ้งว่าให้ทำการส่งใบส่งตัว พร้อมกรอกรายละเอียดลูกค้า ส่งมาทางอีเมล์ได้เลย จะทำการเช็คคิวว่างเเละคอนเฟิร์มทางอีเมล์อีกครั้ง</t>
  </si>
  <si>
    <t xml:space="preserve">สอบถามข้อมูลการตรวจสุขภาพเพิ่มเติมให้ลูกค้า  </t>
  </si>
  <si>
    <t xml:space="preserve">ติดต่อแจ้งผลการนัดตรวจสุขภาพ  </t>
  </si>
  <si>
    <t xml:space="preserve">ติดต่อแนะนำบริการผู้ช่วยส่วนบุคคลเพิ่มเติม  </t>
  </si>
  <si>
    <t xml:space="preserve">ติดต่อสอบถามลูกค้าเรื่องปัญหาการใช้ Application  </t>
  </si>
  <si>
    <t>6487</t>
  </si>
  <si>
    <t>103905</t>
  </si>
  <si>
    <t>พรศิริ  ทรัพย์ศิริอยู่คง</t>
  </si>
  <si>
    <t>พรศิริ ทรัพย์ศิริอยู่คง</t>
  </si>
  <si>
    <t>Black Tie - Limousine Toyota Camry ภายในประเทศ</t>
  </si>
  <si>
    <t>ประสานงาน Driver</t>
  </si>
  <si>
    <t>ประสานงานช่าง FCC</t>
  </si>
  <si>
    <t>ติดต่อแจ้งข้อมูลลูกค้าเรียบร้อย</t>
  </si>
  <si>
    <t>ติดต่อสอบถามความคืบหน้า</t>
  </si>
  <si>
    <t xml:space="preserve">ประสานงานธนาคาร สาขานางเลิ้ง </t>
  </si>
  <si>
    <t>7510</t>
  </si>
  <si>
    <t>ณัฐสุดา เกาศล</t>
  </si>
  <si>
    <t>ติดต่อจองตรวจสุขภาพพญาไท1</t>
  </si>
  <si>
    <t>ติดต่อแจ้งข้อมูลให้ลูกค้าทราบเรียบร้อยแล้ว</t>
  </si>
  <si>
    <t xml:space="preserve">ประสานงาน Bai Yun </t>
  </si>
  <si>
    <t>ประสานงาน Bai Yun</t>
  </si>
  <si>
    <t>ติดต่อประสานงานกับเจ้าหน้าที่ Blacktie</t>
  </si>
  <si>
    <t>ติดต่อสอบถามข้อมูล</t>
  </si>
  <si>
    <t>ติดต่อแจ้งข้อมูลลูกค้า</t>
  </si>
  <si>
    <t>7519</t>
  </si>
  <si>
    <t>วิภา พิมพ์ใจทิน</t>
  </si>
  <si>
    <t>Bumrungrad International : แพคเกจตรวจสุขภาพสำหรับผู้หญิง</t>
  </si>
  <si>
    <t>แจ้งข้อมูล</t>
  </si>
  <si>
    <t>ติดต่อลูกค้าแจ้งว่าขึ้นหน้าแคทตาล็อกแล้วแต่ว่ายังเด้งกลับหน้าให้ลงทะเบียนเหมือนเดิม ทำการรับเรื่องลูกค้าส่งครวจสอบอีกครั้ง</t>
  </si>
  <si>
    <t>ประสานงานจนท.โรงแรม</t>
  </si>
  <si>
    <t>สอบถามการแลกสิทธิ์</t>
  </si>
  <si>
    <t>ติดต่อแจ้งข้อมูลลูกค้าเพิ่มเติม</t>
  </si>
  <si>
    <t>ติดต่อจองห้องอาหาร</t>
  </si>
  <si>
    <t>สอบถามแลกสิทธิ์</t>
  </si>
  <si>
    <t xml:space="preserve">ติดต่อกลับลูกค้าเพื่อแจ้งข้อมูลเพิ่มเติม </t>
  </si>
  <si>
    <t>7358</t>
  </si>
  <si>
    <t>นายวสันต์ พงษ์วิริยะธรรม</t>
  </si>
  <si>
    <t>Grande Centre Point – PATTAYA</t>
  </si>
  <si>
    <t xml:space="preserve">ประสานงานทางโรงแรมเรื่องเด็ก 13 เพิ่ม 1 ท่าน </t>
  </si>
  <si>
    <t>ติดต่อลูกค้า</t>
  </si>
  <si>
    <t xml:space="preserve">สอบถามข้อมูลการแลกสิทธิ์ </t>
  </si>
  <si>
    <t xml:space="preserve">ติดต่อลูกค้าเพื่อแจ้งข้อมูลเพิ่มเติม </t>
  </si>
  <si>
    <t xml:space="preserve">ติดต่อโรงแรมเพื่อเช็คข้อมูล </t>
  </si>
  <si>
    <t>ติดต่อโรงแรมเพื่อเช็คข้อมูล</t>
  </si>
  <si>
    <t xml:space="preserve">ติดต่อแจ้งข้อมูลลูกค้าเพิ่มเติม </t>
  </si>
  <si>
    <t xml:space="preserve">ติดต่อ แกรนด์ เซนเตอร์ พอยต์ </t>
  </si>
  <si>
    <t xml:space="preserve"> ฮอลิเดย์อิน พัทยา  038725555 </t>
  </si>
  <si>
    <t xml:space="preserve">ติดต่อประสานงานโรงแรม </t>
  </si>
  <si>
    <t>ติดต่อประสานงานโรงแรม</t>
  </si>
  <si>
    <t xml:space="preserve">ติดต่อคุณบัณฑิตา 081-863-7924 </t>
  </si>
  <si>
    <t xml:space="preserve">ติดต่อคุณรุ่งฤดี </t>
  </si>
  <si>
    <t>7285</t>
  </si>
  <si>
    <t>มนธิชา วรนัยพินิจ</t>
  </si>
  <si>
    <t>U – KHAO YAI</t>
  </si>
  <si>
    <t>ติดต่อ ยูเขาใหญ่ 044079999</t>
  </si>
  <si>
    <t xml:space="preserve">ติดต่อลูกค้าเพื่อแจ้งว่าจะประสานงานให้ในวันถัดไป ลูกค้ารับทราบ </t>
  </si>
  <si>
    <t xml:space="preserve">ประสานงานจองตรวจสุขภาพให้ลูกค้า </t>
  </si>
  <si>
    <t>ติดต่อสอบถามข้อมูลลูกค้า</t>
  </si>
  <si>
    <t xml:space="preserve">ติดต่อลูกค้าเนื่องจากสายรอ </t>
  </si>
  <si>
    <t xml:space="preserve">ติดต่อแจ้งข้อมูลให้ปริ้นเอกสาร เรียบร้อย </t>
  </si>
  <si>
    <t xml:space="preserve">ติดต่อลูกค้าฝากหมายเลขติดต่อกลับ </t>
  </si>
  <si>
    <t xml:space="preserve">ติดต่อยู-เขาใหญ่ </t>
  </si>
  <si>
    <t xml:space="preserve"> ติดต่อยู-เขาใหญ่ คุณปัทมา </t>
  </si>
  <si>
    <t>Limousine Redemption 1 - 31 May 2020</t>
  </si>
  <si>
    <t>No.</t>
  </si>
  <si>
    <t>Account Name</t>
  </si>
  <si>
    <t>Status</t>
  </si>
  <si>
    <t>Reservation Date</t>
  </si>
  <si>
    <t>Reservation Time</t>
  </si>
  <si>
    <t>Guest Name</t>
  </si>
  <si>
    <t>Voucher Number_1</t>
  </si>
  <si>
    <t>Voucher Number_2</t>
  </si>
  <si>
    <t>Voucher Number_3</t>
  </si>
  <si>
    <t>Account Name_Data TMB</t>
  </si>
  <si>
    <t>Zone</t>
  </si>
  <si>
    <t>Pick-Up Location</t>
  </si>
  <si>
    <t>Drop Off Location</t>
  </si>
  <si>
    <t>Number of Voucher</t>
  </si>
  <si>
    <t>Price (Customer Payment)</t>
  </si>
  <si>
    <t>TMB Wealth Banking</t>
  </si>
  <si>
    <t>Completed Booking</t>
  </si>
  <si>
    <t>13:00</t>
  </si>
  <si>
    <t>LM02-010520-XXXXX</t>
  </si>
  <si>
    <t>ชื่อ นามสกุล 1</t>
  </si>
  <si>
    <t>Location 1 / DD7814 /  16:10</t>
  </si>
  <si>
    <t>Location 5 / DD7814 / 16:10</t>
  </si>
  <si>
    <t>11:50:00</t>
  </si>
  <si>
    <t>LM02-080520-XXXXX</t>
  </si>
  <si>
    <t>ชื่อ นามสกุล 2</t>
  </si>
  <si>
    <t>WLXXXXXXXX</t>
  </si>
  <si>
    <t>Location 2 / DD8307 /  11:50</t>
  </si>
  <si>
    <t>Location 6 / DD8307 / 11:50</t>
  </si>
  <si>
    <t>05:30:00</t>
  </si>
  <si>
    <t>ชื่อ นามสกุล 3</t>
  </si>
  <si>
    <t>Location 3 / DD8306 /  09:05</t>
  </si>
  <si>
    <t>Location 7 / DD8306 / 09:05</t>
  </si>
  <si>
    <t>07:00:00</t>
  </si>
  <si>
    <t>LM02-100520-XXXXX</t>
  </si>
  <si>
    <t>ชื่อ นามสกุล 4</t>
  </si>
  <si>
    <t>Location 4 / DD8306 /  09:05</t>
  </si>
  <si>
    <t>Location 8 / DD8306 / 09:05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</si>
</sst>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F400]h:mm:ss\ AM/PM"/>
    <numFmt numFmtId="166" formatCode="[$-1010000]d/m/yyyy;@"/>
  </numFmts>
  <fonts count="51">
    <font>
      <name val="Calibri"/>
      <color theme="1"/>
      <sz val="11"/>
    </font>
    <font>
      <name val="Arial"/>
      <sz val="10"/>
    </font>
    <font>
      <name val="Century Gothic"/>
      <b/>
      <color theme="0" tint="-0.349986266670736"/>
      <sz val="18"/>
    </font>
    <font>
      <name val="Century Gothic"/>
      <b/>
      <color theme="0" tint="-0.349986266670736"/>
      <sz val="16"/>
    </font>
    <font>
      <name val="Calibri"/>
      <b/>
      <color rgb="FF522A7E"/>
      <sz val="11"/>
    </font>
    <font>
      <name val="Calibri"/>
      <b/>
      <color theme="1"/>
      <sz val="14"/>
    </font>
    <font>
      <name val="Century Gothic"/>
      <b/>
      <color theme="9" tint="-0.249977111117893"/>
      <sz val="11"/>
    </font>
    <font>
      <name val="Calibri"/>
      <b/>
      <color theme="9" tint="-0.249977111117893"/>
      <sz val="11"/>
    </font>
    <font>
      <name val="Calibri"/>
      <b/>
      <color theme="4" tint="-0.249977111117893"/>
      <sz val="11"/>
    </font>
    <font>
      <name val="Century Gothic"/>
      <b/>
      <color theme="0"/>
      <sz val="10"/>
    </font>
    <font>
      <name val="Century Gothic"/>
      <b/>
      <color theme="0"/>
      <sz val="9"/>
    </font>
    <font>
      <name val="Century Gothic"/>
      <b/>
      <color theme="1" tint="0.349986266670736"/>
      <sz val="10"/>
    </font>
    <font>
      <name val="Century Gothic"/>
      <color theme="1" tint="0.349986266670736"/>
      <sz val="10"/>
    </font>
    <font>
      <name val="Century Gothic"/>
      <b/>
      <color theme="1"/>
      <sz val="10"/>
    </font>
    <font>
      <name val="Century Gothic"/>
      <color theme="1"/>
      <sz val="10"/>
    </font>
    <font>
      <name val="Calibri"/>
      <color theme="0"/>
      <sz val="11"/>
    </font>
    <font>
      <name val="Calibri"/>
      <color rgb="FFFF0000"/>
      <sz val="11"/>
    </font>
    <font>
      <name val="Century Gothic"/>
      <sz val="10"/>
    </font>
    <font>
      <name val="Century Gothic"/>
      <b/>
      <color indexed="21"/>
      <sz val="12"/>
    </font>
    <font>
      <name val="Century Gothic"/>
      <color rgb="FF002060"/>
      <sz val="10"/>
    </font>
    <font>
      <name val="Century Gothic"/>
      <b/>
      <color rgb="FFA6A6A6"/>
      <sz val="20"/>
    </font>
    <font>
      <name val="Century Gothic"/>
      <b/>
      <color rgb="FFE96E09"/>
      <sz val="20"/>
    </font>
    <font>
      <name val="Century Gothic"/>
      <color rgb="FFA6A6A6"/>
      <sz val="10"/>
    </font>
    <font>
      <name val="Century Gothic"/>
      <b/>
      <color indexed="21"/>
      <sz val="10"/>
    </font>
    <font>
      <name val="Century Gothic"/>
      <b/>
      <color theme="0"/>
      <sz val="12"/>
    </font>
    <font>
      <name val="Century Gothic"/>
      <color rgb="FFFF0000"/>
      <sz val="10"/>
    </font>
    <font>
      <name val="Century Gothic"/>
      <b/>
      <color theme="1" tint="0.349986266670736"/>
      <sz val="12"/>
    </font>
    <font>
      <name val="Century Gothic"/>
      <color theme="1" tint="0.349986266670736"/>
      <sz val="12"/>
    </font>
    <font>
      <name val="Century Gothic"/>
      <color rgb="FFC00000"/>
      <sz val="10"/>
    </font>
    <font>
      <name val="Century Gothic"/>
      <b/>
      <color theme="9" tint="-0.249977111117893"/>
      <sz val="18"/>
    </font>
    <font>
      <name val="Century Gothic"/>
      <b/>
      <color theme="1" tint="0.249977111117893"/>
      <sz val="12"/>
    </font>
    <font>
      <name val="Century Gothic"/>
      <color theme="1" tint="0.249977111117893"/>
      <sz val="12"/>
    </font>
    <font>
      <name val="Century Gothic"/>
      <color rgb="FFFFFFFF"/>
      <sz val="10"/>
    </font>
    <font>
      <name val="Century Gothic"/>
      <color theme="0"/>
      <sz val="10"/>
    </font>
    <font>
      <name val="Century Gothic"/>
      <color theme="0"/>
      <sz val="9"/>
    </font>
    <font>
      <name val="Century Gothic"/>
      <b/>
      <color theme="0"/>
      <sz val="8"/>
    </font>
    <font>
      <name val="Century Gothic"/>
      <b/>
      <color theme="1" tint="0.249977111117893"/>
      <sz val="8"/>
    </font>
    <font>
      <name val="Century Gothic"/>
      <color theme="1" tint="0.249977111117893"/>
      <sz val="8"/>
    </font>
    <font>
      <name val="Century Gothic"/>
      <b/>
      <color theme="1" tint="0.349986266670736"/>
      <sz val="9"/>
    </font>
    <font>
      <name val="Century Gothic"/>
      <color theme="1" tint="0.349986266670736"/>
      <sz val="9"/>
    </font>
    <font>
      <name val="Century Gothic"/>
      <b/>
      <color theme="0"/>
      <sz val="11"/>
    </font>
    <font>
      <name val="Century Gothic"/>
      <b/>
      <color theme="1" tint="0.349986266670736"/>
      <sz val="11"/>
    </font>
    <font>
      <name val="Century Gothic"/>
      <color theme="1" tint="0.349986266670736"/>
      <sz val="11"/>
    </font>
    <font>
      <name val="Cordia New"/>
      <color theme="1"/>
      <sz val="10"/>
    </font>
    <font>
      <name val="Cordia New"/>
      <b/>
      <color theme="0"/>
      <sz val="10"/>
    </font>
    <font>
      <name val="Cordia New"/>
      <sz val="11"/>
    </font>
    <font>
      <name val="Cordia New"/>
      <color theme="1"/>
      <sz val="11"/>
    </font>
    <font>
      <name val="Century Gothic"/>
      <color theme="1"/>
      <sz val="9"/>
    </font>
    <font>
      <name val="Century Gothic"/>
      <b/>
      <color rgb="FF0070C0"/>
      <sz val="9"/>
    </font>
    <font>
      <name val="Century Gothic"/>
      <color theme="1"/>
      <sz val="8"/>
    </font>
    <font>
      <name val="Century Gothic"/>
      <b/>
      <color theme="1"/>
      <sz val="8"/>
    </font>
  </fonts>
  <fills count="41">
    <fill>
      <patternFill patternType="none"/>
    </fill>
    <fill>
      <patternFill patternType="gray125"/>
    </fill>
    <fill>
      <patternFill patternType="solid">
        <fgColor theme="4" tint="0.599993896298105"/>
        <bgColor indexed="65"/>
      </patternFill>
    </fill>
    <fill>
      <patternFill patternType="solid">
        <fgColor theme="0"/>
        <bgColor indexed="64"/>
      </patternFill>
    </fill>
    <fill>
      <patternFill patternType="solid">
        <fgColor theme="4" tint="-0.499984740745262"/>
        <bgColor indexed="64"/>
      </patternFill>
    </fill>
    <fill>
      <patternFill patternType="solid">
        <fgColor rgb="FF2C8484"/>
        <bgColor indexed="64"/>
      </patternFill>
    </fill>
    <fill>
      <patternFill patternType="solid">
        <fgColor rgb="FF38A694"/>
        <bgColor indexed="64"/>
      </patternFill>
    </fill>
    <fill>
      <patternFill patternType="solid">
        <fgColor theme="4" tint="0.799981688894314"/>
        <bgColor indexed="64"/>
      </patternFill>
    </fill>
    <fill>
      <patternFill patternType="solid">
        <fgColor rgb="FFCCF8F1"/>
        <bgColor indexed="64"/>
      </patternFill>
    </fill>
    <fill>
      <patternFill patternType="solid">
        <fgColor rgb="FFB2F4E9"/>
        <bgColor indexed="64"/>
      </patternFill>
    </fill>
    <fill>
      <patternFill patternType="solid">
        <fgColor theme="3" tint="0.399975585192419"/>
        <bgColor indexed="64"/>
      </patternFill>
    </fill>
    <fill>
      <patternFill patternType="solid">
        <fgColor rgb="FF147E86"/>
        <bgColor indexed="64"/>
      </patternFill>
    </fill>
    <fill>
      <patternFill patternType="solid">
        <fgColor theme="1" tint="0.499984740745262"/>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rgb="FF1797A1"/>
        <bgColor indexed="64"/>
      </patternFill>
    </fill>
    <fill>
      <patternFill patternType="solid">
        <fgColor theme="4" tint="-0.249977111117893"/>
        <bgColor indexed="64"/>
      </patternFill>
    </fill>
    <fill>
      <patternFill patternType="solid">
        <fgColor theme="0" tint="-0.499984740745262"/>
        <bgColor indexed="64"/>
      </patternFill>
    </fill>
    <fill>
      <patternFill patternType="solid">
        <fgColor rgb="FFE5E8F7"/>
        <bgColor indexed="64"/>
      </patternFill>
    </fill>
    <fill>
      <patternFill patternType="solid">
        <fgColor rgb="FFF67850"/>
        <bgColor indexed="64"/>
      </patternFill>
    </fill>
    <fill>
      <patternFill patternType="solid">
        <fgColor rgb="FFFDE6DF"/>
        <bgColor indexed="64"/>
      </patternFill>
    </fill>
    <fill>
      <patternFill patternType="solid">
        <fgColor rgb="FF00B050"/>
        <bgColor indexed="64"/>
      </patternFill>
    </fill>
    <fill>
      <patternFill patternType="solid">
        <fgColor rgb="FFDDFFEC"/>
        <bgColor indexed="64"/>
      </patternFill>
    </fill>
    <fill>
      <patternFill patternType="solid">
        <fgColor rgb="FF7030A0"/>
        <bgColor indexed="64"/>
      </patternFill>
    </fill>
    <fill>
      <patternFill patternType="solid">
        <fgColor rgb="FFF3E1FB"/>
        <bgColor indexed="64"/>
      </patternFill>
    </fill>
    <fill>
      <patternFill patternType="solid">
        <fgColor rgb="FFFCD692"/>
        <bgColor indexed="64"/>
      </patternFill>
    </fill>
    <fill>
      <patternFill patternType="solid">
        <fgColor rgb="FFFDF1D7"/>
        <bgColor indexed="64"/>
      </patternFill>
    </fill>
    <fill>
      <patternFill patternType="solid">
        <fgColor rgb="FF8DDBF7"/>
        <bgColor indexed="64"/>
      </patternFill>
    </fill>
    <fill>
      <patternFill patternType="solid">
        <fgColor theme="5" tint="0.799981688894314"/>
        <bgColor indexed="64"/>
      </patternFill>
    </fill>
    <fill>
      <patternFill patternType="solid">
        <fgColor rgb="FFF5F5F5"/>
        <bgColor indexed="64"/>
      </patternFill>
    </fill>
    <fill>
      <patternFill patternType="solid">
        <fgColor rgb="FFC00000"/>
        <bgColor indexed="64"/>
      </patternFill>
    </fill>
    <fill>
      <patternFill patternType="solid">
        <fgColor rgb="FFFFE7E7"/>
        <bgColor indexed="64"/>
      </patternFill>
    </fill>
    <fill>
      <patternFill patternType="solid">
        <fgColor rgb="FF5A8298"/>
        <bgColor indexed="64"/>
      </patternFill>
    </fill>
    <fill>
      <patternFill patternType="solid">
        <fgColor rgb="FFEAEFF2"/>
        <bgColor indexed="64"/>
      </patternFill>
    </fill>
    <fill>
      <patternFill patternType="solid">
        <fgColor theme="9" tint="-0.499984740745262"/>
        <bgColor indexed="64"/>
      </patternFill>
    </fill>
    <fill>
      <patternFill patternType="solid">
        <fgColor rgb="FFFDE3DF"/>
        <bgColor indexed="64"/>
      </patternFill>
    </fill>
    <fill>
      <patternFill patternType="solid">
        <fgColor rgb="FFD60093"/>
        <bgColor indexed="64"/>
      </patternFill>
    </fill>
    <fill>
      <patternFill patternType="solid">
        <fgColor rgb="FFFFDDF4"/>
        <bgColor indexed="64"/>
      </patternFill>
    </fill>
    <fill>
      <patternFill patternType="solid">
        <fgColor theme="7" tint="-0.249977111117893"/>
        <bgColor indexed="64"/>
      </patternFill>
    </fill>
    <fill>
      <patternFill patternType="solid">
        <fgColor rgb="FF2E9678"/>
        <bgColor indexed="64"/>
      </patternFill>
    </fill>
    <fill>
      <patternFill patternType="solid">
        <fgColor rgb="FFE5F2FF"/>
        <bgColor indexed="64"/>
      </patternFill>
    </fill>
  </fills>
  <borders count="30">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theme="0" tint="-0.149998474074526"/>
      </left>
      <right/>
      <top style="thin">
        <color theme="0" tint="-0.149998474074526"/>
      </top>
      <bottom style="thin">
        <color theme="0" tint="-0.149998474074526"/>
      </bottom>
      <diagonal/>
    </border>
    <border>
      <left/>
      <right style="thin">
        <color theme="0" tint="-0.149998474074526"/>
      </right>
      <top style="thin">
        <color theme="0" tint="-0.149998474074526"/>
      </top>
      <bottom style="thin">
        <color theme="0" tint="-0.149998474074526"/>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9">
    <xf numFmtId="0" fontId="0" fillId="0" borderId="0"/>
    <xf numFmtId="0" fontId="0" fillId="0" borderId="0"/>
    <xf numFmtId="0" fontId="1" fillId="0" borderId="0"/>
    <xf numFmtId="0" fontId="0" fillId="0" borderId="0"/>
    <xf numFmtId="0" fontId="0" fillId="0" borderId="0"/>
    <xf numFmtId="0" fontId="0" fillId="0" borderId="0" applyFont="false" applyFill="false" applyBorder="false" applyAlignment="false" applyProtection="false"/>
    <xf numFmtId="0" fontId="0" fillId="0" borderId="0"/>
    <xf numFmtId="0" fontId="0" fillId="2" borderId="0" applyNumberFormat="false" applyBorder="false" applyAlignment="false" applyProtection="false"/>
    <xf numFmtId="9" fontId="0" fillId="0" borderId="0" applyFont="false" applyFill="false" applyBorder="false" applyAlignment="false" applyProtection="false"/>
  </cellStyleXfs>
  <cellXfs count="334">
    <xf numFmtId="0" fontId="0" fillId="0" borderId="0" xfId="0"/>
    <xf numFmtId="0" fontId="0" fillId="3" borderId="0" xfId="1" applyFont="true" applyFill="true"/>
    <xf numFmtId="0" fontId="2" fillId="3" borderId="0" xfId="1" applyFont="true" applyFill="true" applyAlignment="true">
      <alignment vertical="center"/>
    </xf>
    <xf numFmtId="0" fontId="3" fillId="3" borderId="0" xfId="1" applyFont="true" applyFill="true" applyAlignment="true">
      <alignment horizontal="center" vertical="center"/>
    </xf>
    <xf numFmtId="49" fontId="4" fillId="3" borderId="0" xfId="2" applyNumberFormat="true" applyFont="true" applyFill="true" applyAlignment="true">
      <alignment vertical="center" wrapText="true"/>
    </xf>
    <xf numFmtId="49" fontId="5" fillId="3" borderId="0" xfId="2" applyNumberFormat="true" applyFont="true" applyFill="true" applyAlignment="true">
      <alignment vertical="center" wrapText="true"/>
    </xf>
    <xf numFmtId="0" fontId="0" fillId="3" borderId="1" xfId="1" applyFont="true" applyFill="true" applyBorder="true"/>
    <xf numFmtId="49" fontId="6" fillId="3" borderId="1" xfId="2" applyNumberFormat="true" applyFont="true" applyFill="true" applyBorder="true" applyAlignment="true">
      <alignment horizontal="center" vertical="center" wrapText="true"/>
    </xf>
    <xf numFmtId="49" fontId="7" fillId="3" borderId="1" xfId="2" applyNumberFormat="true" applyFont="true" applyFill="true" applyBorder="true" applyAlignment="true">
      <alignment horizontal="center" vertical="center" wrapText="true"/>
    </xf>
    <xf numFmtId="49" fontId="7" fillId="3" borderId="2" xfId="2" applyNumberFormat="true" applyFont="true" applyFill="true" applyBorder="true" applyAlignment="true">
      <alignment horizontal="center" vertical="center" wrapText="true"/>
    </xf>
    <xf numFmtId="49" fontId="7" fillId="3" borderId="3" xfId="2" applyNumberFormat="true" applyFont="true" applyFill="true" applyBorder="true" applyAlignment="true">
      <alignment horizontal="center" vertical="center" wrapText="true"/>
    </xf>
    <xf numFmtId="0" fontId="0" fillId="3" borderId="2" xfId="1" applyFont="true" applyFill="true" applyBorder="true"/>
    <xf numFmtId="0" fontId="0" fillId="3" borderId="0" xfId="1" applyFont="true" applyFill="true" applyAlignment="true">
      <alignment vertical="center"/>
    </xf>
    <xf numFmtId="0" fontId="0" fillId="3" borderId="1" xfId="1" applyFont="true" applyFill="true" applyBorder="true" applyAlignment="true">
      <alignment vertical="center"/>
    </xf>
    <xf numFmtId="0" fontId="0" fillId="3" borderId="2" xfId="1" applyFont="true" applyFill="true" applyBorder="true" applyAlignment="true">
      <alignment vertical="center"/>
    </xf>
    <xf numFmtId="49" fontId="8" fillId="3" borderId="1" xfId="2" applyNumberFormat="true" applyFont="true" applyFill="true" applyBorder="true" applyAlignment="true">
      <alignment horizontal="center" vertical="center" wrapText="true"/>
    </xf>
    <xf numFmtId="0" fontId="9" fillId="4" borderId="4" xfId="2" applyFont="true" applyFill="true" applyBorder="true" applyAlignment="true">
      <alignment horizontal="center" vertical="center" wrapText="true"/>
    </xf>
    <xf numFmtId="1" fontId="9" fillId="5" borderId="5" xfId="2" applyNumberFormat="true" applyFont="true" applyFill="true" applyBorder="true" applyAlignment="true">
      <alignment horizontal="center" vertical="center" wrapText="true"/>
    </xf>
    <xf numFmtId="1" fontId="9" fillId="5" borderId="6" xfId="2" applyNumberFormat="true" applyFont="true" applyFill="true" applyBorder="true" applyAlignment="true">
      <alignment horizontal="center" vertical="center" wrapText="true"/>
    </xf>
    <xf numFmtId="0" fontId="0" fillId="3" borderId="5" xfId="1" applyFont="true" applyFill="true" applyBorder="true"/>
    <xf numFmtId="0" fontId="9" fillId="4" borderId="7" xfId="2" applyFont="true" applyFill="true" applyBorder="true" applyAlignment="true">
      <alignment horizontal="center" vertical="center" wrapText="true"/>
    </xf>
    <xf numFmtId="0" fontId="10" fillId="6" borderId="8" xfId="2" applyFont="true" applyFill="true" applyBorder="true" applyAlignment="true">
      <alignment horizontal="center" vertical="center" wrapText="true"/>
    </xf>
    <xf numFmtId="0" fontId="10" fillId="6" borderId="4" xfId="2" applyFont="true" applyFill="true" applyBorder="true" applyAlignment="true">
      <alignment horizontal="center" vertical="center" wrapText="true"/>
    </xf>
    <xf numFmtId="0" fontId="10" fillId="6" borderId="9" xfId="2" applyFont="true" applyFill="true" applyBorder="true" applyAlignment="true">
      <alignment horizontal="center" vertical="center" wrapText="true"/>
    </xf>
    <xf numFmtId="0" fontId="10" fillId="6" borderId="10" xfId="2" applyFont="true" applyFill="true" applyBorder="true" applyAlignment="true">
      <alignment horizontal="center" vertical="center" wrapText="true"/>
    </xf>
    <xf numFmtId="0" fontId="9" fillId="4" borderId="11" xfId="2" applyFont="true" applyFill="true" applyBorder="true" applyAlignment="true">
      <alignment horizontal="center" vertical="center" wrapText="true"/>
    </xf>
    <xf numFmtId="0" fontId="10" fillId="6" borderId="11" xfId="2" applyFont="true" applyFill="true" applyBorder="true" applyAlignment="true">
      <alignment horizontal="center" vertical="center" wrapText="true"/>
    </xf>
    <xf numFmtId="0" fontId="10" fillId="6" borderId="12" xfId="2" applyFont="true" applyFill="true" applyBorder="true" applyAlignment="true">
      <alignment horizontal="center" vertical="center" wrapText="true"/>
    </xf>
    <xf numFmtId="0" fontId="10" fillId="6" borderId="0" xfId="2" applyFont="true" applyFill="true" applyBorder="true" applyAlignment="true">
      <alignment horizontal="center" vertical="center" wrapText="true"/>
    </xf>
    <xf numFmtId="14" fontId="11" fillId="7" borderId="1" xfId="2" quotePrefix="true" applyNumberFormat="true" applyFont="true" applyFill="true" applyBorder="true" applyAlignment="true">
      <alignment horizontal="center" vertical="center" wrapText="true"/>
    </xf>
    <xf numFmtId="1" fontId="12" fillId="8" borderId="1" xfId="2" applyNumberFormat="true" applyFont="true" applyFill="true" applyBorder="true" applyAlignment="true">
      <alignment horizontal="center" vertical="center" wrapText="true"/>
    </xf>
    <xf numFmtId="1" fontId="11" fillId="9" borderId="1" xfId="2" applyNumberFormat="true" applyFont="true" applyFill="true" applyBorder="true" applyAlignment="true">
      <alignment horizontal="center" vertical="center" wrapText="true"/>
    </xf>
    <xf numFmtId="10" fontId="12" fillId="8" borderId="2" xfId="2" applyNumberFormat="true" applyFont="true" applyFill="true" applyBorder="true" applyAlignment="true">
      <alignment horizontal="center" vertical="center" wrapText="true"/>
    </xf>
    <xf numFmtId="1" fontId="12" fillId="9" borderId="3" xfId="2" applyNumberFormat="true" applyFont="true" applyFill="true" applyBorder="true" applyAlignment="true">
      <alignment horizontal="center" vertical="center" wrapText="true"/>
    </xf>
    <xf numFmtId="10" fontId="12" fillId="8" borderId="1" xfId="2" applyNumberFormat="true" applyFont="true" applyFill="true" applyBorder="true" applyAlignment="true">
      <alignment horizontal="center" vertical="center" wrapText="true"/>
    </xf>
    <xf numFmtId="14" fontId="13" fillId="10" borderId="1" xfId="2" quotePrefix="true" applyNumberFormat="true" applyFont="true" applyFill="true" applyBorder="true" applyAlignment="true">
      <alignment horizontal="center" vertical="center" wrapText="true"/>
    </xf>
    <xf numFmtId="1" fontId="14" fillId="8" borderId="1" xfId="2" applyNumberFormat="true" applyFont="true" applyFill="true" applyBorder="true" applyAlignment="true">
      <alignment horizontal="center" vertical="center" wrapText="true"/>
    </xf>
    <xf numFmtId="1" fontId="13" fillId="9" borderId="1" xfId="2" applyNumberFormat="true" applyFont="true" applyFill="true" applyBorder="true" applyAlignment="true">
      <alignment horizontal="center" vertical="center" wrapText="true"/>
    </xf>
    <xf numFmtId="1" fontId="14" fillId="8" borderId="2" xfId="2" applyNumberFormat="true" applyFont="true" applyFill="true" applyBorder="true" applyAlignment="true">
      <alignment horizontal="center" vertical="center" wrapText="true"/>
    </xf>
    <xf numFmtId="1" fontId="14" fillId="9" borderId="3" xfId="2" applyNumberFormat="true" applyFont="true" applyFill="true" applyBorder="true" applyAlignment="true">
      <alignment horizontal="center" vertical="center" wrapText="true"/>
    </xf>
    <xf numFmtId="0" fontId="15" fillId="3" borderId="0" xfId="1" applyFont="true" applyFill="true"/>
    <xf numFmtId="0" fontId="15" fillId="3" borderId="1" xfId="1" applyFont="true" applyFill="true" applyBorder="true"/>
    <xf numFmtId="14" fontId="9" fillId="4" borderId="1" xfId="2" quotePrefix="true" applyNumberFormat="true" applyFont="true" applyFill="true" applyBorder="true" applyAlignment="true">
      <alignment horizontal="center" vertical="center" wrapText="true"/>
    </xf>
    <xf numFmtId="3" fontId="9" fillId="11" borderId="1" xfId="2" quotePrefix="true" applyNumberFormat="true" applyFont="true" applyFill="true" applyBorder="true" applyAlignment="true">
      <alignment horizontal="center" vertical="center" wrapText="true"/>
    </xf>
    <xf numFmtId="10" fontId="9" fillId="11" borderId="2" xfId="2" quotePrefix="true" applyNumberFormat="true" applyFont="true" applyFill="true" applyBorder="true" applyAlignment="true">
      <alignment horizontal="center" vertical="center" wrapText="true"/>
    </xf>
    <xf numFmtId="3" fontId="9" fillId="11" borderId="3" xfId="2" quotePrefix="true" applyNumberFormat="true" applyFont="true" applyFill="true" applyBorder="true" applyAlignment="true">
      <alignment horizontal="center" vertical="center" wrapText="true"/>
    </xf>
    <xf numFmtId="10" fontId="9" fillId="11" borderId="1" xfId="2" quotePrefix="true" applyNumberFormat="true" applyFont="true" applyFill="true" applyBorder="true" applyAlignment="true">
      <alignment horizontal="center" vertical="center" wrapText="true"/>
    </xf>
    <xf numFmtId="0" fontId="15" fillId="3" borderId="2" xfId="1" applyFont="true" applyFill="true" applyBorder="true"/>
    <xf numFmtId="3" fontId="9" fillId="11" borderId="2" xfId="2" quotePrefix="true" applyNumberFormat="true" applyFont="true" applyFill="true" applyBorder="true" applyAlignment="true">
      <alignment horizontal="center" vertical="center" wrapText="true"/>
    </xf>
    <xf numFmtId="3" fontId="9" fillId="4" borderId="1" xfId="2" applyNumberFormat="true" applyFont="true" applyFill="true" applyBorder="true" applyAlignment="true">
      <alignment horizontal="center" vertical="center" wrapText="true"/>
    </xf>
    <xf numFmtId="3" fontId="9" fillId="11" borderId="1" xfId="2" applyNumberFormat="true" applyFont="true" applyFill="true" applyBorder="true" applyAlignment="true">
      <alignment horizontal="center" vertical="center" wrapText="true"/>
    </xf>
    <xf numFmtId="10" fontId="9" fillId="11" borderId="2" xfId="8" applyNumberFormat="true" applyFont="true" applyFill="true" applyBorder="true" applyAlignment="true">
      <alignment horizontal="center" vertical="center" wrapText="true"/>
    </xf>
    <xf numFmtId="3" fontId="9" fillId="11" borderId="3" xfId="2" applyNumberFormat="true" applyFont="true" applyFill="true" applyBorder="true" applyAlignment="true">
      <alignment horizontal="center" vertical="center" wrapText="true"/>
    </xf>
    <xf numFmtId="10" fontId="9" fillId="11" borderId="1" xfId="8" applyNumberFormat="true" applyFont="true" applyFill="true" applyBorder="true" applyAlignment="true">
      <alignment horizontal="center" vertical="center" wrapText="true"/>
    </xf>
    <xf numFmtId="0" fontId="0" fillId="3" borderId="3" xfId="1" applyFont="true" applyFill="true" applyBorder="true"/>
    <xf numFmtId="0" fontId="0" fillId="3" borderId="1" xfId="1" applyFont="true" applyFill="true" applyBorder="true" applyAlignment="true">
      <alignment wrapText="true"/>
    </xf>
    <xf numFmtId="0" fontId="16" fillId="3" borderId="1" xfId="1" applyFont="true" applyFill="true" applyBorder="true"/>
    <xf numFmtId="0" fontId="0" fillId="3" borderId="3" xfId="0" applyFill="true" applyBorder="true"/>
    <xf numFmtId="0" fontId="0" fillId="3" borderId="1" xfId="0" applyFill="true" applyBorder="true"/>
    <xf numFmtId="0" fontId="0" fillId="3" borderId="1" xfId="0" applyFill="true" applyBorder="true" applyAlignment="true">
      <alignment wrapText="true"/>
    </xf>
    <xf numFmtId="0" fontId="0" fillId="3" borderId="8" xfId="1" applyFont="true" applyFill="true" applyBorder="true"/>
    <xf numFmtId="0" fontId="0" fillId="3" borderId="4" xfId="1" applyFont="true" applyFill="true" applyBorder="true"/>
    <xf numFmtId="0" fontId="0" fillId="3" borderId="11" xfId="1" applyFont="true" applyFill="true" applyBorder="true"/>
    <xf numFmtId="0" fontId="0" fillId="3" borderId="8" xfId="1" applyFont="true" applyFill="true" applyBorder="true" applyAlignment="true">
      <alignment wrapText="true"/>
    </xf>
    <xf numFmtId="0" fontId="17" fillId="0" borderId="0" xfId="0" applyFont="true" applyAlignment="true">
      <alignment horizontal="center" vertical="center" wrapText="true"/>
    </xf>
    <xf numFmtId="1" fontId="17" fillId="0" borderId="0" xfId="0" applyNumberFormat="true" applyFont="true" applyAlignment="true">
      <alignment horizontal="center" vertical="center" wrapText="true"/>
    </xf>
    <xf numFmtId="0" fontId="18" fillId="0" borderId="0" xfId="0" applyFont="true" applyAlignment="true">
      <alignment horizontal="center" vertical="center" wrapText="true"/>
    </xf>
    <xf numFmtId="0" fontId="19" fillId="0" borderId="0" xfId="0" applyFont="true" applyAlignment="true">
      <alignment horizontal="center" vertical="center" wrapText="true"/>
    </xf>
    <xf numFmtId="0" fontId="20" fillId="0" borderId="0" xfId="0" applyFont="true" applyAlignment="true">
      <alignment vertical="center" wrapText="true"/>
    </xf>
    <xf numFmtId="0" fontId="21" fillId="0" borderId="0" xfId="0" applyFont="true" applyAlignment="true">
      <alignment horizontal="center" vertical="center" wrapText="true"/>
    </xf>
    <xf numFmtId="49" fontId="22" fillId="0" borderId="0" xfId="0" applyNumberFormat="true" applyFont="true" applyAlignment="true">
      <alignment horizontal="center" vertical="center" wrapText="true"/>
    </xf>
    <xf numFmtId="0" fontId="22" fillId="0" borderId="0" xfId="0" applyFont="true" applyAlignment="true">
      <alignment horizontal="center" vertical="center" wrapText="true"/>
    </xf>
    <xf numFmtId="0" fontId="19" fillId="3" borderId="0" xfId="0" applyFont="true" applyFill="true" applyAlignment="true">
      <alignment horizontal="center" vertical="center" wrapText="true"/>
    </xf>
    <xf numFmtId="0" fontId="17" fillId="0" borderId="0" xfId="0" applyFont="true" applyAlignment="true">
      <alignment horizontal="center" vertical="center"/>
    </xf>
    <xf numFmtId="1" fontId="17" fillId="0" borderId="0" xfId="0" applyNumberFormat="true" applyFont="true" applyAlignment="true">
      <alignment horizontal="center" vertical="center"/>
    </xf>
    <xf numFmtId="0" fontId="23" fillId="0" borderId="0" xfId="0" applyFont="true" applyAlignment="true">
      <alignment horizontal="center" vertical="center"/>
    </xf>
    <xf numFmtId="0" fontId="17" fillId="0" borderId="0" xfId="0" applyFont="true" applyAlignment="true">
      <alignment vertical="center"/>
    </xf>
    <xf numFmtId="0" fontId="19" fillId="3" borderId="0" xfId="0" applyFont="true" applyFill="true" applyAlignment="true">
      <alignment horizontal="center" vertical="center"/>
    </xf>
    <xf numFmtId="0" fontId="24" fillId="11" borderId="13" xfId="3" applyFont="true" applyFill="true" applyBorder="true" applyAlignment="true">
      <alignment horizontal="center" vertical="center"/>
    </xf>
    <xf numFmtId="0" fontId="24" fillId="11" borderId="13" xfId="3" applyFont="true" applyFill="true" applyBorder="true" applyAlignment="true">
      <alignment horizontal="center" vertical="center" wrapText="true"/>
    </xf>
    <xf numFmtId="49" fontId="24" fillId="11" borderId="13" xfId="0" applyNumberFormat="true" applyFont="true" applyFill="true" applyBorder="true" applyAlignment="true">
      <alignment horizontal="center" vertical="center" wrapText="true"/>
    </xf>
    <xf numFmtId="49" fontId="24" fillId="11" borderId="14" xfId="0" applyNumberFormat="true" applyFont="true" applyFill="true" applyBorder="true" applyAlignment="true">
      <alignment horizontal="center" vertical="center" wrapText="true"/>
    </xf>
    <xf numFmtId="0" fontId="17" fillId="3" borderId="0" xfId="0" applyFont="true" applyFill="true" applyAlignment="true">
      <alignment horizontal="center" vertical="center" wrapText="true"/>
    </xf>
    <xf numFmtId="0" fontId="14" fillId="0" borderId="0" xfId="0" applyFont="true" applyAlignment="true">
      <alignment horizontal="center" vertical="center" wrapText="true"/>
    </xf>
    <xf numFmtId="0" fontId="25" fillId="0" borderId="0" xfId="0" applyFont="true" applyAlignment="true">
      <alignment horizontal="center" vertical="center" wrapText="true"/>
    </xf>
    <xf numFmtId="49" fontId="24" fillId="12" borderId="13" xfId="0" applyNumberFormat="true" applyFont="true" applyFill="true" applyBorder="true" applyAlignment="true">
      <alignment horizontal="center" vertical="center" wrapText="true"/>
    </xf>
    <xf numFmtId="49" fontId="24" fillId="11" borderId="15" xfId="0" applyNumberFormat="true" applyFont="true" applyFill="true" applyBorder="true" applyAlignment="true">
      <alignment horizontal="center" vertical="center" wrapText="true"/>
    </xf>
    <xf numFmtId="0" fontId="25" fillId="3" borderId="0" xfId="0" applyFont="true" applyFill="true" applyAlignment="true">
      <alignment horizontal="center" vertical="center" wrapText="true"/>
    </xf>
    <xf numFmtId="0" fontId="26" fillId="13" borderId="13" xfId="4" applyFont="true" applyFill="true" applyBorder="true" applyAlignment="true">
      <alignment horizontal="center" vertical="center" wrapText="true"/>
    </xf>
    <xf numFmtId="0" fontId="26" fillId="13" borderId="13" xfId="4" applyFont="true" applyFill="true" applyBorder="true" applyAlignment="true">
      <alignment vertical="center"/>
    </xf>
    <xf numFmtId="0" fontId="27" fillId="14" borderId="13" xfId="0" applyFont="true" applyFill="true" applyBorder="true" applyAlignment="true">
      <alignment horizontal="center" vertical="center" wrapText="true"/>
    </xf>
    <xf numFmtId="0" fontId="26" fillId="13" borderId="13" xfId="0" applyFont="true" applyFill="true" applyBorder="true" applyAlignment="true">
      <alignment horizontal="center" vertical="center" wrapText="true"/>
    </xf>
    <xf numFmtId="9" fontId="26" fillId="13" borderId="13" xfId="8" applyFont="true" applyFill="true" applyBorder="true" applyAlignment="true">
      <alignment horizontal="center" vertical="center" wrapText="true"/>
    </xf>
    <xf numFmtId="0" fontId="24" fillId="15" borderId="13" xfId="0" applyFont="true" applyFill="true" applyBorder="true" applyAlignment="true">
      <alignment horizontal="center" vertical="center" wrapText="true"/>
    </xf>
    <xf numFmtId="0" fontId="14" fillId="3" borderId="0" xfId="0" applyFont="true" applyFill="true" applyAlignment="true">
      <alignment horizontal="center" vertical="center" wrapText="true"/>
    </xf>
    <xf numFmtId="14" fontId="24" fillId="11" borderId="16" xfId="0" applyNumberFormat="true" applyFont="true" applyFill="true" applyBorder="true" applyAlignment="true">
      <alignment horizontal="center" vertical="center" wrapText="true"/>
    </xf>
    <xf numFmtId="14" fontId="24" fillId="11" borderId="17" xfId="0" applyNumberFormat="true" applyFont="true" applyFill="true" applyBorder="true" applyAlignment="true">
      <alignment horizontal="center" vertical="center" wrapText="true"/>
    </xf>
    <xf numFmtId="0" fontId="24" fillId="11" borderId="13" xfId="0" applyFont="true" applyFill="true" applyBorder="true" applyAlignment="true">
      <alignment horizontal="center" vertical="center" wrapText="true"/>
    </xf>
    <xf numFmtId="9" fontId="24" fillId="11" borderId="13" xfId="8" applyFont="true" applyFill="true" applyBorder="true" applyAlignment="true">
      <alignment horizontal="center" vertical="center" wrapText="true"/>
    </xf>
    <xf numFmtId="3" fontId="24" fillId="11" borderId="13" xfId="0" applyNumberFormat="true" applyFont="true" applyFill="true" applyBorder="true" applyAlignment="true">
      <alignment horizontal="center" vertical="center" wrapText="true"/>
    </xf>
    <xf numFmtId="1" fontId="28" fillId="0" borderId="0" xfId="0" applyNumberFormat="true" applyFont="true" applyAlignment="true">
      <alignment horizontal="center" vertical="center" wrapText="true"/>
    </xf>
    <xf numFmtId="0" fontId="0" fillId="0" borderId="18" xfId="0" applyBorder="true"/>
    <xf numFmtId="0" fontId="0" fillId="0" borderId="18" xfId="0" applyBorder="true" applyAlignment="true">
      <alignment horizontal="center" vertical="center"/>
    </xf>
    <xf numFmtId="0" fontId="0" fillId="0" borderId="19" xfId="0" applyBorder="true"/>
    <xf numFmtId="1" fontId="2" fillId="0" borderId="20" xfId="0" applyNumberFormat="true" applyFont="true" applyBorder="true" applyAlignment="true">
      <alignment horizontal="center" vertical="center"/>
    </xf>
    <xf numFmtId="1" fontId="2" fillId="0" borderId="21" xfId="0" applyNumberFormat="true" applyFont="true" applyBorder="true" applyAlignment="true">
      <alignment horizontal="center" vertical="center"/>
    </xf>
    <xf numFmtId="1" fontId="29" fillId="0" borderId="0" xfId="0" applyNumberFormat="true" applyFont="true" applyBorder="true" applyAlignment="true">
      <alignment vertical="center"/>
    </xf>
    <xf numFmtId="0" fontId="0" fillId="0" borderId="22" xfId="0" applyBorder="true"/>
    <xf numFmtId="0" fontId="0" fillId="0" borderId="19" xfId="0" applyBorder="true" applyAlignment="true">
      <alignment horizontal="center" vertical="center"/>
    </xf>
    <xf numFmtId="0" fontId="24" fillId="16" borderId="13" xfId="3" applyFont="true" applyFill="true" applyBorder="true" applyAlignment="true">
      <alignment horizontal="center" vertical="center" wrapText="true"/>
    </xf>
    <xf numFmtId="49" fontId="24" fillId="16" borderId="13" xfId="0" applyNumberFormat="true" applyFont="true" applyFill="true" applyBorder="true" applyAlignment="true">
      <alignment horizontal="center" vertical="center" wrapText="true"/>
    </xf>
    <xf numFmtId="49" fontId="24" fillId="16" borderId="14" xfId="0" applyNumberFormat="true" applyFont="true" applyFill="true" applyBorder="true" applyAlignment="true">
      <alignment horizontal="center" vertical="center" wrapText="true"/>
    </xf>
    <xf numFmtId="0" fontId="24" fillId="16" borderId="13" xfId="3" applyFont="true" applyFill="true" applyBorder="true" applyAlignment="true">
      <alignment horizontal="center" vertical="center"/>
    </xf>
    <xf numFmtId="49" fontId="24" fillId="17" borderId="13" xfId="0" applyNumberFormat="true" applyFont="true" applyFill="true" applyBorder="true" applyAlignment="true">
      <alignment horizontal="center" vertical="center" wrapText="true"/>
    </xf>
    <xf numFmtId="49" fontId="24" fillId="16" borderId="15" xfId="0" applyNumberFormat="true" applyFont="true" applyFill="true" applyBorder="true" applyAlignment="true">
      <alignment horizontal="center" vertical="center" wrapText="true"/>
    </xf>
    <xf numFmtId="0" fontId="26" fillId="18" borderId="14" xfId="4" applyFont="true" applyFill="true" applyBorder="true" applyAlignment="true">
      <alignment horizontal="center" vertical="center" wrapText="true"/>
    </xf>
    <xf numFmtId="0" fontId="26" fillId="18" borderId="13" xfId="4" applyFont="true" applyFill="true" applyBorder="true" applyAlignment="true">
      <alignment vertical="center"/>
    </xf>
    <xf numFmtId="0" fontId="26" fillId="18" borderId="13" xfId="0" applyFont="true" applyFill="true" applyBorder="true" applyAlignment="true">
      <alignment horizontal="center" vertical="center" wrapText="true"/>
    </xf>
    <xf numFmtId="9" fontId="26" fillId="18" borderId="13" xfId="8" applyFont="true" applyFill="true" applyBorder="true" applyAlignment="true">
      <alignment horizontal="center" vertical="center" wrapText="true"/>
    </xf>
    <xf numFmtId="0" fontId="24" fillId="16" borderId="13" xfId="0" applyFont="true" applyFill="true" applyBorder="true" applyAlignment="true">
      <alignment horizontal="center" vertical="center" wrapText="true"/>
    </xf>
    <xf numFmtId="0" fontId="26" fillId="18" borderId="23" xfId="4" applyFont="true" applyFill="true" applyBorder="true" applyAlignment="true">
      <alignment horizontal="center" vertical="center" wrapText="true"/>
    </xf>
    <xf numFmtId="0" fontId="26" fillId="18" borderId="15" xfId="4" applyFont="true" applyFill="true" applyBorder="true" applyAlignment="true">
      <alignment horizontal="center" vertical="center" wrapText="true"/>
    </xf>
    <xf numFmtId="14" fontId="24" fillId="16" borderId="16" xfId="0" applyNumberFormat="true" applyFont="true" applyFill="true" applyBorder="true" applyAlignment="true">
      <alignment horizontal="center" vertical="center" wrapText="true"/>
    </xf>
    <xf numFmtId="14" fontId="24" fillId="16" borderId="17" xfId="0" applyNumberFormat="true" applyFont="true" applyFill="true" applyBorder="true" applyAlignment="true">
      <alignment horizontal="center" vertical="center" wrapText="true"/>
    </xf>
    <xf numFmtId="3" fontId="24" fillId="16" borderId="13" xfId="0" applyNumberFormat="true" applyFont="true" applyFill="true" applyBorder="true" applyAlignment="true">
      <alignment horizontal="center" vertical="center" wrapText="true"/>
    </xf>
    <xf numFmtId="9" fontId="24" fillId="16" borderId="13" xfId="8" applyFont="true" applyFill="true" applyBorder="true" applyAlignment="true">
      <alignment horizontal="center" vertical="center" wrapText="true"/>
    </xf>
    <xf numFmtId="0" fontId="24" fillId="19" borderId="13" xfId="3" applyFont="true" applyFill="true" applyBorder="true" applyAlignment="true">
      <alignment horizontal="center" vertical="center" wrapText="true"/>
    </xf>
    <xf numFmtId="0" fontId="24" fillId="19" borderId="14" xfId="3" applyFont="true" applyFill="true" applyBorder="true" applyAlignment="true">
      <alignment horizontal="center" vertical="center" wrapText="true"/>
    </xf>
    <xf numFmtId="49" fontId="24" fillId="19" borderId="13" xfId="0" applyNumberFormat="true" applyFont="true" applyFill="true" applyBorder="true" applyAlignment="true">
      <alignment horizontal="center" vertical="center" wrapText="true"/>
    </xf>
    <xf numFmtId="49" fontId="24" fillId="19" borderId="14" xfId="0" applyNumberFormat="true" applyFont="true" applyFill="true" applyBorder="true" applyAlignment="true">
      <alignment horizontal="center" vertical="center" wrapText="true"/>
    </xf>
    <xf numFmtId="0" fontId="24" fillId="19" borderId="13" xfId="3" applyFont="true" applyFill="true" applyBorder="true" applyAlignment="true">
      <alignment horizontal="center" vertical="center"/>
    </xf>
    <xf numFmtId="0" fontId="24" fillId="19" borderId="15" xfId="3" applyFont="true" applyFill="true" applyBorder="true" applyAlignment="true">
      <alignment horizontal="center" vertical="center"/>
    </xf>
    <xf numFmtId="49" fontId="24" fillId="19" borderId="15" xfId="0" applyNumberFormat="true" applyFont="true" applyFill="true" applyBorder="true" applyAlignment="true">
      <alignment horizontal="center" vertical="center" wrapText="true"/>
    </xf>
    <xf numFmtId="0" fontId="26" fillId="20" borderId="14" xfId="4" applyFont="true" applyFill="true" applyBorder="true" applyAlignment="true">
      <alignment horizontal="center" vertical="center" wrapText="true"/>
    </xf>
    <xf numFmtId="0" fontId="26" fillId="20" borderId="13" xfId="4" applyFont="true" applyFill="true" applyBorder="true" applyAlignment="true">
      <alignment vertical="center"/>
    </xf>
    <xf numFmtId="0" fontId="26" fillId="20" borderId="13" xfId="0" applyFont="true" applyFill="true" applyBorder="true" applyAlignment="true">
      <alignment horizontal="center" vertical="center" wrapText="true"/>
    </xf>
    <xf numFmtId="9" fontId="26" fillId="20" borderId="13" xfId="8" applyFont="true" applyFill="true" applyBorder="true" applyAlignment="true">
      <alignment horizontal="center" vertical="center" wrapText="true"/>
    </xf>
    <xf numFmtId="0" fontId="24" fillId="19" borderId="13" xfId="0" applyFont="true" applyFill="true" applyBorder="true" applyAlignment="true">
      <alignment horizontal="center" vertical="center" wrapText="true"/>
    </xf>
    <xf numFmtId="0" fontId="26" fillId="20" borderId="23" xfId="4" applyFont="true" applyFill="true" applyBorder="true" applyAlignment="true">
      <alignment horizontal="center" vertical="center" wrapText="true"/>
    </xf>
    <xf numFmtId="14" fontId="24" fillId="19" borderId="16" xfId="0" applyNumberFormat="true" applyFont="true" applyFill="true" applyBorder="true" applyAlignment="true">
      <alignment horizontal="center" vertical="center" wrapText="true"/>
    </xf>
    <xf numFmtId="14" fontId="24" fillId="19" borderId="17" xfId="0" applyNumberFormat="true" applyFont="true" applyFill="true" applyBorder="true" applyAlignment="true">
      <alignment horizontal="center" vertical="center" wrapText="true"/>
    </xf>
    <xf numFmtId="3" fontId="24" fillId="19" borderId="13" xfId="0" applyNumberFormat="true" applyFont="true" applyFill="true" applyBorder="true" applyAlignment="true">
      <alignment horizontal="center" vertical="center" wrapText="true"/>
    </xf>
    <xf numFmtId="9" fontId="24" fillId="19" borderId="13" xfId="8" applyFont="true" applyFill="true" applyBorder="true" applyAlignment="true">
      <alignment horizontal="center" vertical="center" wrapText="true"/>
    </xf>
    <xf numFmtId="0" fontId="24" fillId="21" borderId="13" xfId="3" applyFont="true" applyFill="true" applyBorder="true" applyAlignment="true">
      <alignment horizontal="center" vertical="center" wrapText="true"/>
    </xf>
    <xf numFmtId="49" fontId="24" fillId="21" borderId="13" xfId="0" applyNumberFormat="true" applyFont="true" applyFill="true" applyBorder="true" applyAlignment="true">
      <alignment horizontal="center" vertical="center" wrapText="true"/>
    </xf>
    <xf numFmtId="49" fontId="24" fillId="21" borderId="14" xfId="0" applyNumberFormat="true" applyFont="true" applyFill="true" applyBorder="true" applyAlignment="true">
      <alignment horizontal="center" vertical="center" wrapText="true"/>
    </xf>
    <xf numFmtId="0" fontId="24" fillId="21" borderId="13" xfId="3" applyFont="true" applyFill="true" applyBorder="true" applyAlignment="true">
      <alignment horizontal="center" vertical="center"/>
    </xf>
    <xf numFmtId="49" fontId="24" fillId="21" borderId="15" xfId="0" applyNumberFormat="true" applyFont="true" applyFill="true" applyBorder="true" applyAlignment="true">
      <alignment horizontal="center" vertical="center" wrapText="true"/>
    </xf>
    <xf numFmtId="0" fontId="26" fillId="22" borderId="14" xfId="4" applyFont="true" applyFill="true" applyBorder="true" applyAlignment="true">
      <alignment horizontal="center" vertical="center" wrapText="true"/>
    </xf>
    <xf numFmtId="0" fontId="26" fillId="22" borderId="13" xfId="4" applyFont="true" applyFill="true" applyBorder="true" applyAlignment="true">
      <alignment vertical="center"/>
    </xf>
    <xf numFmtId="0" fontId="26" fillId="22" borderId="13" xfId="0" applyFont="true" applyFill="true" applyBorder="true" applyAlignment="true">
      <alignment horizontal="center" vertical="center" wrapText="true"/>
    </xf>
    <xf numFmtId="9" fontId="26" fillId="22" borderId="13" xfId="8" applyFont="true" applyFill="true" applyBorder="true" applyAlignment="true">
      <alignment horizontal="center" vertical="center" wrapText="true"/>
    </xf>
    <xf numFmtId="0" fontId="24" fillId="21" borderId="13" xfId="0" applyFont="true" applyFill="true" applyBorder="true" applyAlignment="true">
      <alignment horizontal="center" vertical="center" wrapText="true"/>
    </xf>
    <xf numFmtId="0" fontId="26" fillId="22" borderId="23" xfId="4" applyFont="true" applyFill="true" applyBorder="true" applyAlignment="true">
      <alignment horizontal="center" vertical="center" wrapText="true"/>
    </xf>
    <xf numFmtId="14" fontId="24" fillId="21" borderId="16" xfId="0" applyNumberFormat="true" applyFont="true" applyFill="true" applyBorder="true" applyAlignment="true">
      <alignment horizontal="center" vertical="center" wrapText="true"/>
    </xf>
    <xf numFmtId="14" fontId="24" fillId="21" borderId="17" xfId="0" applyNumberFormat="true" applyFont="true" applyFill="true" applyBorder="true" applyAlignment="true">
      <alignment horizontal="center" vertical="center" wrapText="true"/>
    </xf>
    <xf numFmtId="3" fontId="24" fillId="21" borderId="13" xfId="0" applyNumberFormat="true" applyFont="true" applyFill="true" applyBorder="true" applyAlignment="true">
      <alignment horizontal="center" vertical="center" wrapText="true"/>
    </xf>
    <xf numFmtId="9" fontId="24" fillId="21" borderId="13" xfId="8" applyFont="true" applyFill="true" applyBorder="true" applyAlignment="true">
      <alignment horizontal="center" vertical="center" wrapText="true"/>
    </xf>
    <xf numFmtId="0" fontId="24" fillId="23" borderId="13" xfId="3" applyFont="true" applyFill="true" applyBorder="true" applyAlignment="true">
      <alignment horizontal="center" vertical="center" wrapText="true"/>
    </xf>
    <xf numFmtId="49" fontId="24" fillId="23" borderId="13" xfId="0" applyNumberFormat="true" applyFont="true" applyFill="true" applyBorder="true" applyAlignment="true">
      <alignment horizontal="center" vertical="center" wrapText="true"/>
    </xf>
    <xf numFmtId="49" fontId="24" fillId="23" borderId="14" xfId="0" applyNumberFormat="true" applyFont="true" applyFill="true" applyBorder="true" applyAlignment="true">
      <alignment horizontal="center" vertical="center" wrapText="true"/>
    </xf>
    <xf numFmtId="0" fontId="24" fillId="23" borderId="13" xfId="3" applyFont="true" applyFill="true" applyBorder="true" applyAlignment="true">
      <alignment horizontal="center" vertical="center"/>
    </xf>
    <xf numFmtId="49" fontId="24" fillId="23" borderId="15" xfId="0" applyNumberFormat="true" applyFont="true" applyFill="true" applyBorder="true" applyAlignment="true">
      <alignment horizontal="center" vertical="center" wrapText="true"/>
    </xf>
    <xf numFmtId="0" fontId="26" fillId="24" borderId="14" xfId="4" applyFont="true" applyFill="true" applyBorder="true" applyAlignment="true">
      <alignment horizontal="center" vertical="center" wrapText="true"/>
    </xf>
    <xf numFmtId="0" fontId="27" fillId="24" borderId="13" xfId="7" applyFont="true" applyFill="true" applyBorder="true" applyAlignment="true">
      <alignment horizontal="left" vertical="center"/>
    </xf>
    <xf numFmtId="0" fontId="26" fillId="24" borderId="13" xfId="0" applyFont="true" applyFill="true" applyBorder="true" applyAlignment="true">
      <alignment horizontal="center" vertical="center" wrapText="true"/>
    </xf>
    <xf numFmtId="9" fontId="26" fillId="24" borderId="13" xfId="8" applyFont="true" applyFill="true" applyBorder="true" applyAlignment="true">
      <alignment horizontal="center" vertical="center" wrapText="true"/>
    </xf>
    <xf numFmtId="0" fontId="24" fillId="23" borderId="13" xfId="0" applyFont="true" applyFill="true" applyBorder="true" applyAlignment="true">
      <alignment horizontal="center" vertical="center" wrapText="true"/>
    </xf>
    <xf numFmtId="0" fontId="26" fillId="24" borderId="23" xfId="4" applyFont="true" applyFill="true" applyBorder="true" applyAlignment="true">
      <alignment horizontal="center" vertical="center" wrapText="true"/>
    </xf>
    <xf numFmtId="14" fontId="24" fillId="23" borderId="16" xfId="0" applyNumberFormat="true" applyFont="true" applyFill="true" applyBorder="true" applyAlignment="true">
      <alignment horizontal="center" vertical="center" wrapText="true"/>
    </xf>
    <xf numFmtId="14" fontId="24" fillId="23" borderId="17" xfId="0" applyNumberFormat="true" applyFont="true" applyFill="true" applyBorder="true" applyAlignment="true">
      <alignment horizontal="center" vertical="center" wrapText="true"/>
    </xf>
    <xf numFmtId="3" fontId="24" fillId="23" borderId="13" xfId="0" applyNumberFormat="true" applyFont="true" applyFill="true" applyBorder="true" applyAlignment="true">
      <alignment horizontal="center" vertical="center" wrapText="true"/>
    </xf>
    <xf numFmtId="9" fontId="24" fillId="23" borderId="13" xfId="8" applyFont="true" applyFill="true" applyBorder="true" applyAlignment="true">
      <alignment horizontal="center" vertical="center" wrapText="true"/>
    </xf>
    <xf numFmtId="0" fontId="26" fillId="25" borderId="13" xfId="3" applyFont="true" applyFill="true" applyBorder="true" applyAlignment="true">
      <alignment horizontal="center" vertical="center" wrapText="true"/>
    </xf>
    <xf numFmtId="49" fontId="26" fillId="25" borderId="13" xfId="0" applyNumberFormat="true" applyFont="true" applyFill="true" applyBorder="true" applyAlignment="true">
      <alignment horizontal="center" vertical="center" wrapText="true"/>
    </xf>
    <xf numFmtId="49" fontId="26" fillId="25" borderId="14" xfId="0" applyNumberFormat="true" applyFont="true" applyFill="true" applyBorder="true" applyAlignment="true">
      <alignment horizontal="center" vertical="center" wrapText="true"/>
    </xf>
    <xf numFmtId="0" fontId="26" fillId="25" borderId="13" xfId="3" applyFont="true" applyFill="true" applyBorder="true" applyAlignment="true">
      <alignment horizontal="center" vertical="center"/>
    </xf>
    <xf numFmtId="49" fontId="26" fillId="25" borderId="15" xfId="0" applyNumberFormat="true" applyFont="true" applyFill="true" applyBorder="true" applyAlignment="true">
      <alignment horizontal="center" vertical="center" wrapText="true"/>
    </xf>
    <xf numFmtId="0" fontId="26" fillId="26" borderId="14" xfId="4" applyFont="true" applyFill="true" applyBorder="true" applyAlignment="true">
      <alignment horizontal="center" vertical="center" wrapText="true"/>
    </xf>
    <xf numFmtId="0" fontId="26" fillId="26" borderId="13" xfId="4" applyFont="true" applyFill="true" applyBorder="true" applyAlignment="true">
      <alignment vertical="center"/>
    </xf>
    <xf numFmtId="0" fontId="26" fillId="26" borderId="13" xfId="0" applyFont="true" applyFill="true" applyBorder="true" applyAlignment="true">
      <alignment horizontal="center" vertical="center" wrapText="true"/>
    </xf>
    <xf numFmtId="9" fontId="26" fillId="26" borderId="13" xfId="8" applyFont="true" applyFill="true" applyBorder="true" applyAlignment="true">
      <alignment horizontal="center" vertical="center" wrapText="true"/>
    </xf>
    <xf numFmtId="0" fontId="26" fillId="25" borderId="13" xfId="0" applyFont="true" applyFill="true" applyBorder="true" applyAlignment="true">
      <alignment horizontal="center" vertical="center" wrapText="true"/>
    </xf>
    <xf numFmtId="0" fontId="26" fillId="26" borderId="23" xfId="4" applyFont="true" applyFill="true" applyBorder="true" applyAlignment="true">
      <alignment horizontal="center" vertical="center" wrapText="true"/>
    </xf>
    <xf numFmtId="14" fontId="26" fillId="25" borderId="16" xfId="0" applyNumberFormat="true" applyFont="true" applyFill="true" applyBorder="true" applyAlignment="true">
      <alignment horizontal="center" vertical="center" wrapText="true"/>
    </xf>
    <xf numFmtId="14" fontId="26" fillId="25" borderId="17" xfId="0" applyNumberFormat="true" applyFont="true" applyFill="true" applyBorder="true" applyAlignment="true">
      <alignment horizontal="center" vertical="center" wrapText="true"/>
    </xf>
    <xf numFmtId="3" fontId="26" fillId="25" borderId="13" xfId="0" applyNumberFormat="true" applyFont="true" applyFill="true" applyBorder="true" applyAlignment="true">
      <alignment horizontal="center" vertical="center" wrapText="true"/>
    </xf>
    <xf numFmtId="9" fontId="26" fillId="25" borderId="13" xfId="8" applyFont="true" applyFill="true" applyBorder="true" applyAlignment="true">
      <alignment horizontal="center" vertical="center" wrapText="true"/>
    </xf>
    <xf numFmtId="0" fontId="30" fillId="27" borderId="13" xfId="3" applyFont="true" applyFill="true" applyBorder="true" applyAlignment="true">
      <alignment horizontal="center" vertical="center" wrapText="true"/>
    </xf>
    <xf numFmtId="49" fontId="30" fillId="27" borderId="13" xfId="0" applyNumberFormat="true" applyFont="true" applyFill="true" applyBorder="true" applyAlignment="true">
      <alignment horizontal="center" vertical="center" wrapText="true"/>
    </xf>
    <xf numFmtId="49" fontId="30" fillId="27" borderId="14" xfId="0" applyNumberFormat="true" applyFont="true" applyFill="true" applyBorder="true" applyAlignment="true">
      <alignment horizontal="center" vertical="center" wrapText="true"/>
    </xf>
    <xf numFmtId="0" fontId="30" fillId="27" borderId="13" xfId="3" applyFont="true" applyFill="true" applyBorder="true" applyAlignment="true">
      <alignment horizontal="center" vertical="center"/>
    </xf>
    <xf numFmtId="49" fontId="30" fillId="27" borderId="15" xfId="0" applyNumberFormat="true" applyFont="true" applyFill="true" applyBorder="true" applyAlignment="true">
      <alignment horizontal="center" vertical="center" wrapText="true"/>
    </xf>
    <xf numFmtId="0" fontId="30" fillId="28" borderId="14" xfId="4" applyFont="true" applyFill="true" applyBorder="true" applyAlignment="true">
      <alignment horizontal="center" vertical="center" wrapText="true"/>
    </xf>
    <xf numFmtId="0" fontId="30" fillId="28" borderId="13" xfId="4" applyFont="true" applyFill="true" applyBorder="true" applyAlignment="true">
      <alignment vertical="center"/>
    </xf>
    <xf numFmtId="0" fontId="31" fillId="29" borderId="13" xfId="0" applyFont="true" applyFill="true" applyBorder="true" applyAlignment="true">
      <alignment horizontal="center" vertical="center" wrapText="true"/>
    </xf>
    <xf numFmtId="0" fontId="30" fillId="28" borderId="13" xfId="0" applyFont="true" applyFill="true" applyBorder="true" applyAlignment="true">
      <alignment horizontal="center" vertical="center" wrapText="true"/>
    </xf>
    <xf numFmtId="9" fontId="30" fillId="28" borderId="13" xfId="8" applyFont="true" applyFill="true" applyBorder="true" applyAlignment="true">
      <alignment horizontal="center" vertical="center" wrapText="true"/>
    </xf>
    <xf numFmtId="0" fontId="30" fillId="27" borderId="13" xfId="0" applyFont="true" applyFill="true" applyBorder="true" applyAlignment="true">
      <alignment horizontal="center" vertical="center" wrapText="true"/>
    </xf>
    <xf numFmtId="0" fontId="30" fillId="28" borderId="23" xfId="4" applyFont="true" applyFill="true" applyBorder="true" applyAlignment="true">
      <alignment horizontal="center" vertical="center" wrapText="true"/>
    </xf>
    <xf numFmtId="14" fontId="30" fillId="27" borderId="16" xfId="0" applyNumberFormat="true" applyFont="true" applyFill="true" applyBorder="true" applyAlignment="true">
      <alignment horizontal="center" vertical="center" wrapText="true"/>
    </xf>
    <xf numFmtId="14" fontId="30" fillId="27" borderId="17" xfId="0" applyNumberFormat="true" applyFont="true" applyFill="true" applyBorder="true" applyAlignment="true">
      <alignment horizontal="center" vertical="center" wrapText="true"/>
    </xf>
    <xf numFmtId="3" fontId="30" fillId="27" borderId="13" xfId="0" applyNumberFormat="true" applyFont="true" applyFill="true" applyBorder="true" applyAlignment="true">
      <alignment horizontal="center" vertical="center" wrapText="true"/>
    </xf>
    <xf numFmtId="9" fontId="30" fillId="27" borderId="13" xfId="8" applyFont="true" applyFill="true" applyBorder="true" applyAlignment="true">
      <alignment horizontal="center" vertical="center" wrapText="true"/>
    </xf>
    <xf numFmtId="0" fontId="24" fillId="30" borderId="13" xfId="3" applyFont="true" applyFill="true" applyBorder="true" applyAlignment="true">
      <alignment horizontal="center" vertical="center" wrapText="true"/>
    </xf>
    <xf numFmtId="49" fontId="24" fillId="30" borderId="13" xfId="0" applyNumberFormat="true" applyFont="true" applyFill="true" applyBorder="true" applyAlignment="true">
      <alignment horizontal="center" vertical="center" wrapText="true"/>
    </xf>
    <xf numFmtId="49" fontId="24" fillId="30" borderId="14" xfId="0" applyNumberFormat="true" applyFont="true" applyFill="true" applyBorder="true" applyAlignment="true">
      <alignment horizontal="center" vertical="center" wrapText="true"/>
    </xf>
    <xf numFmtId="0" fontId="24" fillId="30" borderId="13" xfId="3" applyFont="true" applyFill="true" applyBorder="true" applyAlignment="true">
      <alignment horizontal="center" vertical="center"/>
    </xf>
    <xf numFmtId="49" fontId="24" fillId="30" borderId="15" xfId="0" applyNumberFormat="true" applyFont="true" applyFill="true" applyBorder="true" applyAlignment="true">
      <alignment horizontal="center" vertical="center" wrapText="true"/>
    </xf>
    <xf numFmtId="0" fontId="26" fillId="31" borderId="14" xfId="4" applyFont="true" applyFill="true" applyBorder="true" applyAlignment="true">
      <alignment horizontal="center" vertical="center" wrapText="true"/>
    </xf>
    <xf numFmtId="0" fontId="26" fillId="31" borderId="13" xfId="4" applyFont="true" applyFill="true" applyBorder="true" applyAlignment="true">
      <alignment vertical="center" wrapText="true"/>
    </xf>
    <xf numFmtId="0" fontId="26" fillId="31" borderId="13" xfId="0" applyFont="true" applyFill="true" applyBorder="true" applyAlignment="true">
      <alignment horizontal="center" vertical="center" wrapText="true"/>
    </xf>
    <xf numFmtId="9" fontId="26" fillId="31" borderId="13" xfId="8" applyFont="true" applyFill="true" applyBorder="true" applyAlignment="true">
      <alignment horizontal="center" vertical="center" wrapText="true"/>
    </xf>
    <xf numFmtId="0" fontId="24" fillId="30" borderId="13" xfId="0" applyFont="true" applyFill="true" applyBorder="true" applyAlignment="true">
      <alignment horizontal="center" vertical="center" wrapText="true"/>
    </xf>
    <xf numFmtId="0" fontId="26" fillId="31" borderId="23" xfId="4" applyFont="true" applyFill="true" applyBorder="true" applyAlignment="true">
      <alignment horizontal="center" vertical="center" wrapText="true"/>
    </xf>
    <xf numFmtId="0" fontId="26" fillId="31" borderId="13" xfId="4" applyFont="true" applyFill="true" applyBorder="true" applyAlignment="true">
      <alignment vertical="center"/>
    </xf>
    <xf numFmtId="14" fontId="24" fillId="30" borderId="16" xfId="0" applyNumberFormat="true" applyFont="true" applyFill="true" applyBorder="true" applyAlignment="true">
      <alignment horizontal="center" vertical="center" wrapText="true"/>
    </xf>
    <xf numFmtId="14" fontId="24" fillId="30" borderId="17" xfId="0" applyNumberFormat="true" applyFont="true" applyFill="true" applyBorder="true" applyAlignment="true">
      <alignment horizontal="center" vertical="center" wrapText="true"/>
    </xf>
    <xf numFmtId="3" fontId="24" fillId="30" borderId="13" xfId="0" applyNumberFormat="true" applyFont="true" applyFill="true" applyBorder="true" applyAlignment="true">
      <alignment horizontal="center" vertical="center" wrapText="true"/>
    </xf>
    <xf numFmtId="9" fontId="24" fillId="30" borderId="13" xfId="8" applyFont="true" applyFill="true" applyBorder="true" applyAlignment="true">
      <alignment horizontal="center" vertical="center" wrapText="true"/>
    </xf>
    <xf numFmtId="0" fontId="24" fillId="32" borderId="13" xfId="3" applyFont="true" applyFill="true" applyBorder="true" applyAlignment="true">
      <alignment horizontal="center" vertical="center" wrapText="true"/>
    </xf>
    <xf numFmtId="49" fontId="24" fillId="32" borderId="13" xfId="0" applyNumberFormat="true" applyFont="true" applyFill="true" applyBorder="true" applyAlignment="true">
      <alignment horizontal="center" vertical="center" wrapText="true"/>
    </xf>
    <xf numFmtId="49" fontId="24" fillId="32" borderId="14" xfId="0" applyNumberFormat="true" applyFont="true" applyFill="true" applyBorder="true" applyAlignment="true">
      <alignment horizontal="center" vertical="center" wrapText="true"/>
    </xf>
    <xf numFmtId="0" fontId="24" fillId="32" borderId="13" xfId="3" applyFont="true" applyFill="true" applyBorder="true" applyAlignment="true">
      <alignment horizontal="center" vertical="center"/>
    </xf>
    <xf numFmtId="49" fontId="24" fillId="32" borderId="15" xfId="0" applyNumberFormat="true" applyFont="true" applyFill="true" applyBorder="true" applyAlignment="true">
      <alignment horizontal="center" vertical="center" wrapText="true"/>
    </xf>
    <xf numFmtId="0" fontId="26" fillId="33" borderId="14" xfId="4" applyFont="true" applyFill="true" applyBorder="true" applyAlignment="true">
      <alignment horizontal="center" vertical="center" wrapText="true"/>
    </xf>
    <xf numFmtId="0" fontId="26" fillId="33" borderId="13" xfId="4" applyFont="true" applyFill="true" applyBorder="true" applyAlignment="true">
      <alignment vertical="center"/>
    </xf>
    <xf numFmtId="0" fontId="26" fillId="33" borderId="13" xfId="0" applyFont="true" applyFill="true" applyBorder="true" applyAlignment="true">
      <alignment horizontal="center" vertical="center" wrapText="true"/>
    </xf>
    <xf numFmtId="9" fontId="26" fillId="33" borderId="13" xfId="8" applyFont="true" applyFill="true" applyBorder="true" applyAlignment="true">
      <alignment horizontal="center" vertical="center" wrapText="true"/>
    </xf>
    <xf numFmtId="0" fontId="24" fillId="32" borderId="13" xfId="0" applyFont="true" applyFill="true" applyBorder="true" applyAlignment="true">
      <alignment horizontal="center" vertical="center" wrapText="true"/>
    </xf>
    <xf numFmtId="0" fontId="26" fillId="33" borderId="23" xfId="4" applyFont="true" applyFill="true" applyBorder="true" applyAlignment="true">
      <alignment horizontal="center" vertical="center" wrapText="true"/>
    </xf>
    <xf numFmtId="14" fontId="24" fillId="32" borderId="16" xfId="0" applyNumberFormat="true" applyFont="true" applyFill="true" applyBorder="true" applyAlignment="true">
      <alignment horizontal="center" vertical="center" wrapText="true"/>
    </xf>
    <xf numFmtId="14" fontId="24" fillId="32" borderId="17" xfId="0" applyNumberFormat="true" applyFont="true" applyFill="true" applyBorder="true" applyAlignment="true">
      <alignment horizontal="center" vertical="center" wrapText="true"/>
    </xf>
    <xf numFmtId="3" fontId="24" fillId="32" borderId="13" xfId="0" applyNumberFormat="true" applyFont="true" applyFill="true" applyBorder="true" applyAlignment="true">
      <alignment horizontal="center" vertical="center" wrapText="true"/>
    </xf>
    <xf numFmtId="9" fontId="24" fillId="32" borderId="13" xfId="8" applyFont="true" applyFill="true" applyBorder="true" applyAlignment="true">
      <alignment horizontal="center" vertical="center" wrapText="true"/>
    </xf>
    <xf numFmtId="0" fontId="17" fillId="0" borderId="0" xfId="0" applyFont="true" applyAlignment="true">
      <alignment horizontal="left" vertical="center" wrapText="true"/>
    </xf>
    <xf numFmtId="0" fontId="32" fillId="3" borderId="0" xfId="0" applyFont="true" applyFill="true" applyAlignment="true">
      <alignment horizontal="left" vertical="center" wrapText="true"/>
    </xf>
    <xf numFmtId="0" fontId="14" fillId="3" borderId="0" xfId="0" applyFont="true" applyFill="true" applyAlignment="true">
      <alignment horizontal="left" vertical="center" wrapText="true"/>
    </xf>
    <xf numFmtId="0" fontId="14" fillId="0" borderId="0" xfId="0" applyFont="true" applyAlignment="true">
      <alignment horizontal="left" vertical="center" wrapText="true"/>
    </xf>
    <xf numFmtId="0" fontId="33" fillId="0" borderId="0" xfId="0" applyFont="true" applyAlignment="true">
      <alignment horizontal="center" vertical="center" wrapText="true"/>
    </xf>
    <xf numFmtId="0" fontId="34" fillId="0" borderId="0" xfId="6" applyFont="true"/>
    <xf numFmtId="0" fontId="33" fillId="3" borderId="0" xfId="0" applyFont="true" applyFill="true" applyAlignment="true">
      <alignment horizontal="left" vertical="center" wrapText="true"/>
    </xf>
    <xf numFmtId="0" fontId="33" fillId="3" borderId="0" xfId="0" applyFont="true" applyFill="true" applyAlignment="true">
      <alignment horizontal="center" vertical="center" wrapText="true"/>
    </xf>
    <xf numFmtId="0" fontId="35" fillId="34" borderId="24" xfId="6" applyFont="true" applyFill="true" applyBorder="true" applyAlignment="true">
      <alignment horizontal="center" vertical="center" wrapText="true"/>
    </xf>
    <xf numFmtId="0" fontId="35" fillId="34" borderId="24" xfId="0" applyFont="true" applyFill="true" applyBorder="true" applyAlignment="true">
      <alignment horizontal="center" vertical="center" wrapText="true"/>
    </xf>
    <xf numFmtId="0" fontId="36" fillId="35" borderId="24" xfId="6" applyFont="true" applyFill="true" applyBorder="true" applyAlignment="true">
      <alignment horizontal="center" vertical="center"/>
    </xf>
    <xf numFmtId="0" fontId="36" fillId="3" borderId="24" xfId="0" applyFont="true" applyFill="true" applyBorder="true" applyAlignment="true">
      <alignment horizontal="left" vertical="center" wrapText="true" indent="1"/>
    </xf>
    <xf numFmtId="0" fontId="37" fillId="3" borderId="24" xfId="0" applyFont="true" applyFill="true" applyBorder="true" applyAlignment="true">
      <alignment horizontal="center" vertical="center" wrapText="true"/>
    </xf>
    <xf numFmtId="0" fontId="35" fillId="34" borderId="25" xfId="0" applyFont="true" applyFill="true" applyBorder="true" applyAlignment="true">
      <alignment horizontal="center" vertical="center" wrapText="true"/>
    </xf>
    <xf numFmtId="0" fontId="35" fillId="34" borderId="26" xfId="0" applyFont="true" applyFill="true" applyBorder="true" applyAlignment="true">
      <alignment horizontal="center" vertical="center" wrapText="true"/>
    </xf>
    <xf numFmtId="0" fontId="10" fillId="36" borderId="24" xfId="6" applyFont="true" applyFill="true" applyBorder="true" applyAlignment="true">
      <alignment horizontal="center" vertical="center" wrapText="true"/>
    </xf>
    <xf numFmtId="0" fontId="10" fillId="36" borderId="24" xfId="0" applyFont="true" applyFill="true" applyBorder="true" applyAlignment="true">
      <alignment horizontal="center" vertical="center" wrapText="true"/>
    </xf>
    <xf numFmtId="0" fontId="38" fillId="37" borderId="24" xfId="6" applyFont="true" applyFill="true" applyBorder="true" applyAlignment="true">
      <alignment horizontal="center" vertical="center"/>
    </xf>
    <xf numFmtId="0" fontId="38" fillId="3" borderId="24" xfId="0" applyFont="true" applyFill="true" applyBorder="true" applyAlignment="true">
      <alignment horizontal="left" vertical="center" wrapText="true" indent="1"/>
    </xf>
    <xf numFmtId="0" fontId="39" fillId="3" borderId="24" xfId="0" applyFont="true" applyFill="true" applyBorder="true" applyAlignment="true">
      <alignment horizontal="center" vertical="center" wrapText="true"/>
    </xf>
    <xf numFmtId="0" fontId="9" fillId="36" borderId="25" xfId="0" applyFont="true" applyFill="true" applyBorder="true" applyAlignment="true">
      <alignment horizontal="center" vertical="center" wrapText="true"/>
    </xf>
    <xf numFmtId="0" fontId="9" fillId="36" borderId="26" xfId="0" applyFont="true" applyFill="true" applyBorder="true" applyAlignment="true">
      <alignment horizontal="center" vertical="center" wrapText="true"/>
    </xf>
    <xf numFmtId="0" fontId="9" fillId="36" borderId="24" xfId="0" applyFont="true" applyFill="true" applyBorder="true" applyAlignment="true">
      <alignment horizontal="center" vertical="center" wrapText="true"/>
    </xf>
    <xf numFmtId="14" fontId="17" fillId="3" borderId="0" xfId="0" applyNumberFormat="true" applyFont="true" applyFill="true" applyAlignment="true">
      <alignment horizontal="center" vertical="center" wrapText="true"/>
    </xf>
    <xf numFmtId="0" fontId="17" fillId="3" borderId="0" xfId="0" applyFont="true" applyFill="true" applyAlignment="true">
      <alignment horizontal="left" vertical="center" wrapText="true"/>
    </xf>
    <xf numFmtId="0" fontId="18" fillId="3" borderId="0" xfId="0" applyFont="true" applyFill="true" applyAlignment="true">
      <alignment horizontal="center" vertical="center" wrapText="true"/>
    </xf>
    <xf numFmtId="0" fontId="19" fillId="3" borderId="0" xfId="0" applyFont="true" applyFill="true" applyAlignment="true">
      <alignment horizontal="left" vertical="center" wrapText="true"/>
    </xf>
    <xf numFmtId="0" fontId="25" fillId="3" borderId="0" xfId="0" applyFont="true" applyFill="true" applyAlignment="true">
      <alignment horizontal="left" vertical="center" wrapText="true"/>
    </xf>
    <xf numFmtId="1" fontId="21" fillId="3" borderId="0" xfId="0" applyNumberFormat="true" applyFont="true" applyFill="true" applyAlignment="true">
      <alignment horizontal="center" vertical="center" wrapText="true"/>
    </xf>
    <xf numFmtId="1" fontId="20" fillId="3" borderId="0" xfId="0" applyNumberFormat="true" applyFont="true" applyFill="true" applyAlignment="true">
      <alignment vertical="center" wrapText="true"/>
    </xf>
    <xf numFmtId="0" fontId="17" fillId="3" borderId="0" xfId="0" applyFont="true" applyFill="true" applyAlignment="true">
      <alignment horizontal="center" vertical="center"/>
    </xf>
    <xf numFmtId="14" fontId="17" fillId="3" borderId="0" xfId="0" applyNumberFormat="true" applyFont="true" applyFill="true" applyAlignment="true">
      <alignment horizontal="center" vertical="center"/>
    </xf>
    <xf numFmtId="0" fontId="23" fillId="3" borderId="0" xfId="0" applyFont="true" applyFill="true" applyAlignment="true">
      <alignment horizontal="center" vertical="center"/>
    </xf>
    <xf numFmtId="0" fontId="17" fillId="3" borderId="0" xfId="0" applyFont="true" applyFill="true" applyAlignment="true">
      <alignment vertical="center"/>
    </xf>
    <xf numFmtId="0" fontId="25" fillId="3" borderId="0" xfId="0" applyFont="true" applyFill="true" applyAlignment="true">
      <alignment horizontal="center" vertical="center"/>
    </xf>
    <xf numFmtId="0" fontId="40" fillId="38" borderId="13" xfId="3" applyFont="true" applyFill="true" applyBorder="true" applyAlignment="true">
      <alignment horizontal="center" vertical="center"/>
    </xf>
    <xf numFmtId="49" fontId="40" fillId="38" borderId="13" xfId="0" applyNumberFormat="true" applyFont="true" applyFill="true" applyBorder="true" applyAlignment="true">
      <alignment horizontal="center" vertical="center" wrapText="true"/>
    </xf>
    <xf numFmtId="49" fontId="40" fillId="38" borderId="14" xfId="0" applyNumberFormat="true" applyFont="true" applyFill="true" applyBorder="true" applyAlignment="true">
      <alignment horizontal="center" vertical="center" wrapText="true"/>
    </xf>
    <xf numFmtId="49" fontId="40" fillId="17" borderId="13" xfId="0" applyNumberFormat="true" applyFont="true" applyFill="true" applyBorder="true" applyAlignment="true">
      <alignment horizontal="center" vertical="center" wrapText="true"/>
    </xf>
    <xf numFmtId="49" fontId="40" fillId="38" borderId="15" xfId="0" applyNumberFormat="true" applyFont="true" applyFill="true" applyBorder="true" applyAlignment="true">
      <alignment horizontal="center" vertical="center" wrapText="true"/>
    </xf>
    <xf numFmtId="0" fontId="41" fillId="13" borderId="13" xfId="4" applyFont="true" applyFill="true" applyBorder="true" applyAlignment="true">
      <alignment horizontal="center" vertical="center" wrapText="true"/>
    </xf>
    <xf numFmtId="0" fontId="42" fillId="14" borderId="13" xfId="0" applyFont="true" applyFill="true" applyBorder="true" applyAlignment="true">
      <alignment horizontal="center" vertical="center" wrapText="true"/>
    </xf>
    <xf numFmtId="0" fontId="41" fillId="13" borderId="13" xfId="0" applyFont="true" applyFill="true" applyBorder="true" applyAlignment="true">
      <alignment horizontal="center" vertical="center" wrapText="true"/>
    </xf>
    <xf numFmtId="9" fontId="41" fillId="13" borderId="13" xfId="8" applyFont="true" applyFill="true" applyBorder="true" applyAlignment="true">
      <alignment horizontal="center" vertical="center" wrapText="true"/>
    </xf>
    <xf numFmtId="0" fontId="40" fillId="38" borderId="13" xfId="0" applyFont="true" applyFill="true" applyBorder="true" applyAlignment="true">
      <alignment horizontal="center" vertical="center" wrapText="true"/>
    </xf>
    <xf numFmtId="14" fontId="40" fillId="38" borderId="13" xfId="0" applyNumberFormat="true" applyFont="true" applyFill="true" applyBorder="true" applyAlignment="true">
      <alignment horizontal="center" vertical="center" wrapText="true"/>
    </xf>
    <xf numFmtId="9" fontId="40" fillId="38" borderId="13" xfId="8" applyFont="true" applyFill="true" applyBorder="true" applyAlignment="true">
      <alignment horizontal="center" vertical="center" wrapText="true"/>
    </xf>
    <xf numFmtId="0" fontId="43" fillId="0" borderId="0" xfId="0" applyFont="true" applyAlignment="true">
      <alignment horizontal="center" vertical="center"/>
    </xf>
    <xf numFmtId="0" fontId="43" fillId="0" borderId="0" xfId="0" applyNumberFormat="true" applyFont="true" applyAlignment="true">
      <alignment horizontal="center" vertical="center"/>
    </xf>
    <xf numFmtId="165" fontId="43" fillId="0" borderId="0" xfId="0" applyNumberFormat="true" applyFont="true" applyAlignment="true">
      <alignment horizontal="left" vertical="center"/>
    </xf>
    <xf numFmtId="0" fontId="43" fillId="0" borderId="0" xfId="0" applyFont="true" applyAlignment="true">
      <alignment horizontal="left" vertical="center"/>
    </xf>
    <xf numFmtId="0" fontId="43" fillId="0" borderId="0" xfId="0" applyFont="true"/>
    <xf numFmtId="49" fontId="44" fillId="39" borderId="27" xfId="0" applyNumberFormat="true" applyFont="true" applyFill="true" applyBorder="true" applyAlignment="true">
      <alignment horizontal="center" vertical="center"/>
    </xf>
    <xf numFmtId="0" fontId="44" fillId="39" borderId="27" xfId="0" applyNumberFormat="true" applyFont="true" applyFill="true" applyBorder="true" applyAlignment="true">
      <alignment horizontal="center" vertical="center"/>
    </xf>
    <xf numFmtId="14" fontId="44" fillId="39" borderId="27" xfId="0" applyNumberFormat="true" applyFont="true" applyFill="true" applyBorder="true" applyAlignment="true">
      <alignment horizontal="center" vertical="center" wrapText="true"/>
    </xf>
    <xf numFmtId="165" fontId="44" fillId="39" borderId="27" xfId="0" applyNumberFormat="true" applyFont="true" applyFill="true" applyBorder="true" applyAlignment="true">
      <alignment horizontal="center" vertical="center"/>
    </xf>
    <xf numFmtId="14" fontId="44" fillId="39" borderId="27" xfId="0" applyNumberFormat="true" applyFont="true" applyFill="true" applyBorder="true" applyAlignment="true">
      <alignment horizontal="center" vertical="center"/>
    </xf>
    <xf numFmtId="0" fontId="45" fillId="0" borderId="0" xfId="0" applyFont="true" applyFill="true"/>
    <xf numFmtId="49" fontId="45" fillId="0" borderId="27" xfId="0" applyNumberFormat="true" applyFont="true" applyFill="true" applyBorder="true" applyAlignment="true">
      <alignment horizontal="center"/>
    </xf>
    <xf numFmtId="166" fontId="45" fillId="0" borderId="27" xfId="0" applyNumberFormat="true" applyFont="true" applyFill="true" applyBorder="true" applyAlignment="true">
      <alignment horizontal="center"/>
    </xf>
    <xf numFmtId="0" fontId="45" fillId="0" borderId="27" xfId="0" applyFont="true" applyFill="true" applyBorder="true" applyAlignment="true">
      <alignment horizontal="center"/>
    </xf>
    <xf numFmtId="14" fontId="45" fillId="0" borderId="27" xfId="0" applyNumberFormat="true" applyFont="true" applyFill="true" applyBorder="true" applyAlignment="true">
      <alignment horizontal="center"/>
    </xf>
    <xf numFmtId="165" fontId="45" fillId="0" borderId="27" xfId="0" applyNumberFormat="true" applyFont="true" applyFill="true" applyBorder="true" applyAlignment="true">
      <alignment horizontal="left"/>
    </xf>
    <xf numFmtId="165" fontId="45" fillId="0" borderId="27" xfId="0" applyNumberFormat="true" applyFont="true" applyFill="true" applyBorder="true" applyAlignment="true">
      <alignment horizontal="center"/>
    </xf>
    <xf numFmtId="14" fontId="43" fillId="0" borderId="0" xfId="0" applyNumberFormat="true" applyFont="true" applyAlignment="true">
      <alignment horizontal="center" vertical="center"/>
    </xf>
    <xf numFmtId="49" fontId="43" fillId="3" borderId="0" xfId="0" applyNumberFormat="true" applyFont="true" applyFill="true" applyAlignment="true">
      <alignment horizontal="center" vertical="center"/>
    </xf>
    <xf numFmtId="0" fontId="43" fillId="0" borderId="0" xfId="0" applyFont="true" applyAlignment="true">
      <alignment horizontal="center"/>
    </xf>
    <xf numFmtId="0" fontId="46" fillId="0" borderId="0" xfId="0" applyFont="true"/>
    <xf numFmtId="49" fontId="46" fillId="0" borderId="27" xfId="0" applyNumberFormat="true" applyFont="true" applyBorder="true" applyAlignment="true">
      <alignment horizontal="center"/>
    </xf>
    <xf numFmtId="166" fontId="46" fillId="0" borderId="27" xfId="0" applyNumberFormat="true" applyFont="true" applyBorder="true" applyAlignment="true">
      <alignment horizontal="center"/>
    </xf>
    <xf numFmtId="0" fontId="46" fillId="0" borderId="27" xfId="0" applyFont="true" applyBorder="true" applyAlignment="true">
      <alignment horizontal="center"/>
    </xf>
    <xf numFmtId="14" fontId="46" fillId="0" borderId="27" xfId="0" applyNumberFormat="true" applyFont="true" applyBorder="true" applyAlignment="true">
      <alignment horizontal="center"/>
    </xf>
    <xf numFmtId="49" fontId="46" fillId="3" borderId="27" xfId="0" applyNumberFormat="true" applyFont="true" applyFill="true" applyBorder="true" applyAlignment="true">
      <alignment horizontal="center"/>
    </xf>
    <xf numFmtId="165" fontId="46" fillId="0" borderId="27" xfId="0" applyNumberFormat="true" applyFont="true" applyBorder="true" applyAlignment="true">
      <alignment horizontal="center"/>
    </xf>
    <xf numFmtId="49" fontId="47" fillId="0" borderId="18" xfId="0" applyNumberFormat="true" applyFont="true" applyBorder="true" applyAlignment="true">
      <alignment horizontal="center"/>
    </xf>
    <xf numFmtId="14" fontId="47" fillId="0" borderId="18" xfId="0" applyNumberFormat="true" applyFont="true" applyBorder="true" applyAlignment="true">
      <alignment horizontal="center"/>
    </xf>
    <xf numFmtId="0" fontId="47" fillId="0" borderId="18" xfId="0" applyNumberFormat="true" applyFont="true" applyBorder="true" applyAlignment="true">
      <alignment horizontal="center"/>
    </xf>
    <xf numFmtId="0" fontId="47" fillId="0" borderId="18" xfId="0" applyNumberFormat="true" applyFont="true" applyFill="true" applyBorder="true" applyAlignment="true">
      <alignment horizontal="center"/>
    </xf>
    <xf numFmtId="0" fontId="47" fillId="0" borderId="0" xfId="0" applyFont="true" applyAlignment="true">
      <alignment horizontal="center"/>
    </xf>
    <xf numFmtId="49" fontId="48" fillId="0" borderId="28" xfId="0" applyNumberFormat="true" applyFont="true" applyFill="true" applyBorder="true" applyAlignment="true">
      <alignment horizontal="center" vertical="center"/>
    </xf>
    <xf numFmtId="0" fontId="49" fillId="0" borderId="0" xfId="0" applyFont="true" applyAlignment="true">
      <alignment horizontal="center"/>
    </xf>
    <xf numFmtId="49" fontId="50" fillId="40" borderId="29" xfId="0" applyNumberFormat="true" applyFont="true" applyFill="true" applyBorder="true" applyAlignment="true">
      <alignment horizontal="center"/>
    </xf>
    <xf numFmtId="14" fontId="50" fillId="40" borderId="29" xfId="0" applyNumberFormat="true" applyFont="true" applyFill="true" applyBorder="true" applyAlignment="true">
      <alignment horizontal="center"/>
    </xf>
    <xf numFmtId="0" fontId="50" fillId="40" borderId="29" xfId="0" applyNumberFormat="true" applyFont="true" applyFill="true" applyBorder="true" applyAlignment="true">
      <alignment horizontal="center"/>
    </xf>
    <xf numFmtId="0" fontId="50" fillId="40" borderId="29" xfId="0" applyFont="true" applyFill="true" applyBorder="true" applyAlignment="true">
      <alignment horizontal="center"/>
    </xf>
    <xf numFmtId="49" fontId="49" fillId="0" borderId="29" xfId="0" applyNumberFormat="true" applyFont="true" applyBorder="true" applyAlignment="true">
      <alignment horizontal="center"/>
    </xf>
    <xf numFmtId="14" fontId="49" fillId="0" borderId="29" xfId="0" applyNumberFormat="true" applyFont="true" applyBorder="true" applyAlignment="true">
      <alignment horizontal="center"/>
    </xf>
    <xf numFmtId="0" fontId="49" fillId="0" borderId="29" xfId="0" applyNumberFormat="true" applyFont="true" applyBorder="true" applyAlignment="true">
      <alignment horizontal="center"/>
    </xf>
    <xf numFmtId="0" fontId="49" fillId="0" borderId="29" xfId="0" applyNumberFormat="true" applyFont="true" applyFill="true" applyBorder="true" applyAlignment="true">
      <alignment horizontal="center"/>
    </xf>
    <xf numFmtId="0" fontId="49" fillId="0" borderId="29" xfId="0" applyFont="true" applyBorder="true" applyAlignment="true">
      <alignment horizontal="center"/>
    </xf>
    <xf numFmtId="49" fontId="47" fillId="0" borderId="0" xfId="0" applyNumberFormat="true" applyFont="true" applyBorder="true" applyAlignment="true">
      <alignment horizontal="center"/>
    </xf>
    <xf numFmtId="14" fontId="47" fillId="0" borderId="0" xfId="0" applyNumberFormat="true" applyFont="true" applyBorder="true" applyAlignment="true">
      <alignment horizontal="center"/>
    </xf>
    <xf numFmtId="0" fontId="47" fillId="0" borderId="0" xfId="0" applyNumberFormat="true" applyFont="true" applyBorder="true" applyAlignment="true">
      <alignment horizontal="center"/>
    </xf>
    <xf numFmtId="0" fontId="47" fillId="0" borderId="0" xfId="0" applyNumberFormat="true" applyFont="true" applyFill="true" applyBorder="true" applyAlignment="true">
      <alignment horizontal="center"/>
    </xf>
    <xf numFmtId="0" fontId="47" fillId="0" borderId="0" xfId="0" applyFont="true" applyBorder="true" applyAlignment="true">
      <alignment horizontal="center"/>
    </xf>
    <xf numFmtId="49" fontId="47" fillId="0" borderId="22" xfId="0" applyNumberFormat="true" applyFont="true" applyBorder="true" applyAlignment="true">
      <alignment horizontal="center"/>
    </xf>
    <xf numFmtId="14" fontId="47" fillId="0" borderId="22" xfId="0" applyNumberFormat="true" applyFont="true" applyBorder="true" applyAlignment="true">
      <alignment horizontal="center"/>
    </xf>
    <xf numFmtId="0" fontId="47" fillId="0" borderId="22" xfId="0" applyNumberFormat="true" applyFont="true" applyBorder="true" applyAlignment="true">
      <alignment horizontal="center"/>
    </xf>
    <xf numFmtId="0" fontId="47" fillId="0" borderId="22" xfId="0" applyNumberFormat="true" applyFont="true" applyFill="true" applyBorder="true" applyAlignment="true">
      <alignment horizontal="center"/>
    </xf>
  </cellXfs>
  <cellStyles count="9">
    <cellStyle name="Normal" xfId="0" builtinId="0"/>
    <cellStyle name="Normal 7" xfId="1"/>
    <cellStyle name="Normal_MuangThai OB Call (11 August 2008 - 10 October 2008)" xfId="2"/>
    <cellStyle name="Normal 3" xfId="3"/>
    <cellStyle name="Normal 2" xfId="4"/>
    <cellStyle name="Comma 2" xfId="5"/>
    <cellStyle name="Normal 5" xfId="6"/>
    <cellStyle name="40% - Accent1" xfId="7" builtinId="31" customBuiltin="true"/>
    <cellStyle name="Percent" xfId="8" builtinId="5"/>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9" defaultPivotStyle="PivotStyleLight16"/>
  <colors>
    <mruColors xmlns="http://schemas.openxmlformats.org/spreadsheetml/2006/main">
      <color rgb="FF2E9678"/>
      <color rgb="FFFDE3DF"/>
      <color rgb="FFFFDDF4"/>
      <color rgb="FFD60093"/>
      <color rgb="FF8DDBF7"/>
      <color rgb="FFF5F5F5"/>
      <color rgb="FFECF9FE"/>
      <color rgb="FFB4E8FA"/>
      <color rgb="FFFCD692"/>
      <color rgb="FFFBC461"/>
    </mru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8"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5" Type="http://schemas.openxmlformats.org/officeDocument/2006/relationships/worksheet" Target="worksheets/sheet4.xml" /><Relationship Id="rId6" Type="http://schemas.openxmlformats.org/officeDocument/2006/relationships/worksheet" Target="worksheets/sheet5.xml" /><Relationship Id="rId7" Type="http://schemas.openxmlformats.org/officeDocument/2006/relationships/worksheet" Target="worksheets/sheet6.xml" /><Relationship Id="rId8" Type="http://schemas.openxmlformats.org/officeDocument/2006/relationships/worksheet" Target="worksheets/sheet7.xml" /><Relationship Id="rId9" Type="http://schemas.openxmlformats.org/officeDocument/2006/relationships/worksheet" Target="worksheets/sheet8.xml" /><Relationship Id="rId10" Type="http://schemas.openxmlformats.org/officeDocument/2006/relationships/worksheet" Target="worksheets/sheet9.xml" /><Relationship Id="rId11" Type="http://schemas.openxmlformats.org/officeDocument/2006/relationships/worksheet" Target="worksheets/sheet10.xml" /><Relationship Id="rId12" Type="http://schemas.openxmlformats.org/officeDocument/2006/relationships/worksheet" Target="worksheets/sheet11.xml" /><Relationship Id="rId13" Type="http://schemas.openxmlformats.org/officeDocument/2006/relationships/worksheet" Target="worksheets/sheet12.xml" /><Relationship Id="rId14" Type="http://schemas.openxmlformats.org/officeDocument/2006/relationships/worksheet" Target="worksheets/sheet13.xml" /><Relationship Id="rId15" Type="http://schemas.openxmlformats.org/officeDocument/2006/relationships/worksheet" Target="worksheets/sheet14.xml" /><Relationship Id="rId16" Type="http://schemas.openxmlformats.org/officeDocument/2006/relationships/worksheet" Target="worksheets/sheet15.xml" /><Relationship Id="rId17" Type="http://schemas.openxmlformats.org/officeDocument/2006/relationships/worksheet" Target="worksheets/sheet16.xml" /><Relationship Id="rId19" Type="http://schemas.openxmlformats.org/officeDocument/2006/relationships/worksheet" Target="worksheets/sheet17.xml" /><Relationship Id="rId20" Type="http://schemas.openxmlformats.org/officeDocument/2006/relationships/sharedStrings" Target="sharedStrings.xml" /><Relationship Id="rId21" Type="http://schemas.openxmlformats.org/officeDocument/2006/relationships/styles" Target="styles.xml" /></Relationships>
</file>

<file path=xl/charts/_rels/chart10.xml.rels><?xml version="1.0" encoding="utf-8" standalone="yes"?><Relationships xmlns="http://schemas.openxmlformats.org/package/2006/relationships"><Relationship Id="rId1" Type="http://schemas.microsoft.com/office/2011/relationships/chartStyle" Target="style9.xml" /><Relationship Id="rId2" Type="http://schemas.microsoft.com/office/2011/relationships/chartColorStyle" Target="colors9.xml" /></Relationships>
</file>

<file path=xl/charts/_rels/chart11.xml.rels><?xml version="1.0" encoding="utf-8" standalone="yes"?><Relationships xmlns="http://schemas.openxmlformats.org/package/2006/relationships"><Relationship Id="rId1" Type="http://schemas.microsoft.com/office/2011/relationships/chartStyle" Target="style10.xml" /><Relationship Id="rId2" Type="http://schemas.microsoft.com/office/2011/relationships/chartColorStyle" Target="colors10.xml" /></Relationships>
</file>

<file path=xl/charts/_rels/chart12.xml.rels><?xml version="1.0" encoding="utf-8" standalone="yes"?><Relationships xmlns="http://schemas.openxmlformats.org/package/2006/relationships"><Relationship Id="rId1" Type="http://schemas.microsoft.com/office/2011/relationships/chartStyle" Target="style11.xml" /><Relationship Id="rId2" Type="http://schemas.microsoft.com/office/2011/relationships/chartColorStyle" Target="colors11.xml" /></Relationships>
</file>

<file path=xl/charts/_rels/chart13.xml.rels><?xml version="1.0" encoding="utf-8" standalone="yes"?><Relationships xmlns="http://schemas.openxmlformats.org/package/2006/relationships"><Relationship Id="rId1" Type="http://schemas.microsoft.com/office/2011/relationships/chartStyle" Target="style12.xml" /><Relationship Id="rId2" Type="http://schemas.microsoft.com/office/2011/relationships/chartColorStyle" Target="colors12.xml" /></Relationships>
</file>

<file path=xl/charts/_rels/chart2.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3.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4.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_rels/chart5.xml.rels><?xml version="1.0" encoding="utf-8" standalone="yes"?><Relationships xmlns="http://schemas.openxmlformats.org/package/2006/relationships"><Relationship Id="rId1" Type="http://schemas.microsoft.com/office/2011/relationships/chartStyle" Target="style4.xml" /><Relationship Id="rId2" Type="http://schemas.microsoft.com/office/2011/relationships/chartColorStyle" Target="colors4.xml" /></Relationships>
</file>

<file path=xl/charts/_rels/chart6.xml.rels><?xml version="1.0" encoding="utf-8" standalone="yes"?><Relationships xmlns="http://schemas.openxmlformats.org/package/2006/relationships"><Relationship Id="rId1" Type="http://schemas.microsoft.com/office/2011/relationships/chartStyle" Target="style5.xml" /><Relationship Id="rId2" Type="http://schemas.microsoft.com/office/2011/relationships/chartColorStyle" Target="colors5.xml" /></Relationships>
</file>

<file path=xl/charts/_rels/chart7.xml.rels><?xml version="1.0" encoding="utf-8" standalone="yes"?><Relationships xmlns="http://schemas.openxmlformats.org/package/2006/relationships"><Relationship Id="rId1" Type="http://schemas.microsoft.com/office/2011/relationships/chartStyle" Target="style6.xml" /><Relationship Id="rId2" Type="http://schemas.microsoft.com/office/2011/relationships/chartColorStyle" Target="colors6.xml" /></Relationships>
</file>

<file path=xl/charts/_rels/chart8.xml.rels><?xml version="1.0" encoding="utf-8" standalone="yes"?><Relationships xmlns="http://schemas.openxmlformats.org/package/2006/relationships"><Relationship Id="rId1" Type="http://schemas.microsoft.com/office/2011/relationships/chartStyle" Target="style7.xml" /><Relationship Id="rId2" Type="http://schemas.microsoft.com/office/2011/relationships/chartColorStyle" Target="colors7.xml" /></Relationships>
</file>

<file path=xl/charts/_rels/chart9.xml.rels><?xml version="1.0" encoding="utf-8" standalone="yes"?><Relationships xmlns="http://schemas.openxmlformats.org/package/2006/relationships"><Relationship Id="rId1" Type="http://schemas.microsoft.com/office/2011/relationships/chartStyle" Target="style8.xml" /><Relationship Id="rId2" Type="http://schemas.microsoft.com/office/2011/relationships/chartColorStyle" Target="colors8.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10"/>
      <c:rotY val="0"/>
      <c:rAngAx val="0"/>
      <c:perspective val="10"/>
    </c:view3D>
    <c:floor>
      <c:thickness val="0"/>
      <c:spPr>
        <a:solidFill>
          <a:schemeClr val="bg1"/>
        </a:solidFill>
        <a:effectLst/>
        <a:scene3d>
          <a:camera prst="orthographicFront"/>
          <a:lightRig rig="threePt" dir="t"/>
        </a:scene3d>
      </c:spPr>
    </c:floor>
    <c:sideWall>
      <c:thickness val="0"/>
      <c:spPr>
        <a:solidFill>
          <a:schemeClr val="bg1">
            <a:lumMod val="95000"/>
          </a:schemeClr>
        </a:solidFill>
      </c:spPr>
    </c:sideWall>
    <c:backWall>
      <c:thickness val="0"/>
      <c:spPr>
        <a:solidFill>
          <a:schemeClr val="bg1"/>
        </a:solidFill>
      </c:spPr>
    </c:backWall>
    <c:plotArea>
      <c:layout>
        <c:manualLayout>
          <c:layoutTarget val="inner"/>
          <c:xMode val="edge"/>
          <c:yMode val="edge"/>
          <c:x val="3.6117127290927691E-2"/>
          <c:y val="0.10060565275908478"/>
          <c:w val="0.95643238255858365"/>
          <c:h val="0.63264097145818943"/>
        </c:manualLayout>
      </c:layout>
      <c:bar3DChart>
        <c:barDir val="col"/>
        <c:grouping val="stacked"/>
        <c:varyColors val="0"/>
        <c:ser>
          <c:idx val="0"/>
          <c:order val="0"/>
          <c:tx>
            <c:strRef>
              <c:f>'SLA Report'!$I$13:$I$14</c:f>
              <c:strCache>
                <c:ptCount val="2"/>
                <c:pt idx="0">
                  <c:v>Total Calls Abandoned After Threshold</c:v>
                </c:pt>
              </c:strCache>
            </c:strRef>
          </c:tx>
          <c:spPr>
            <a:solidFill>
              <a:srgbClr val="950934"/>
            </a:solidFill>
            <a:scene3d>
              <a:camera prst="orthographicFront"/>
              <a:lightRig rig="threePt" dir="t"/>
            </a:scene3d>
            <a:sp3d>
              <a:bevelT w="12700"/>
            </a:sp3d>
          </c:spPr>
          <c:invertIfNegative val="0"/>
          <c:dLbls>
            <c:spPr>
              <a:noFill/>
              <a:ln>
                <a:noFill/>
              </a:ln>
              <a:effectLst/>
            </c:spPr>
            <c:txPr>
              <a:bodyPr wrap="square" lIns="38100" tIns="19050" rIns="38100" bIns="19050" anchor="ctr">
                <a:spAutoFit/>
              </a:bodyPr>
              <a:lstStyle/>
              <a:p>
                <a:pPr>
                  <a:defRPr b="1">
                    <a:latin typeface="Century Gothic" panose="020B0502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'SLA Report'!$C$15:$C$45</c:f>
              <c:numCache>
                <c:formatCode>m/d/yyyy</c:formatCode>
                <c:ptCount val="31"/>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numCache>
            </c:numRef>
          </c:cat>
          <c:val>
            <c:numRef>
              <c:f>'SLA Report'!$I$15:$I$45</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16A4-4EBE-BB8F-CADEDA83FA83}"/>
            </c:ext>
          </c:extLst>
        </c:ser>
        <c:ser>
          <c:idx val="2"/>
          <c:order val="1"/>
          <c:tx>
            <c:strRef>
              <c:f>'SLA Report'!$E$13</c:f>
              <c:strCache>
                <c:ptCount val="1"/>
                <c:pt idx="0">
                  <c:v>Total Calls Answered</c:v>
                </c:pt>
              </c:strCache>
            </c:strRef>
          </c:tx>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3500000" scaled="1"/>
              <a:tileRect/>
            </a:gradFill>
            <a:scene3d>
              <a:camera prst="orthographicFront"/>
              <a:lightRig rig="threePt" dir="t"/>
            </a:scene3d>
            <a:sp3d>
              <a:bevelT w="50800" h="31750"/>
              <a:bevelB w="0" h="0"/>
            </a:sp3d>
          </c:spPr>
          <c:invertIfNegative val="0"/>
          <c:dPt>
            <c:idx val="7"/>
            <c:invertIfNegative val="0"/>
            <c:bubble3D val="0"/>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3500000" scaled="1"/>
                <a:tileRect/>
              </a:gradFill>
              <a:ln>
                <a:solidFill>
                  <a:srgbClr val="0070C0"/>
                </a:solidFill>
              </a:ln>
              <a:scene3d>
                <a:camera prst="orthographicFront"/>
                <a:lightRig rig="threePt" dir="t"/>
              </a:scene3d>
              <a:sp3d>
                <a:bevelT w="50800" h="31750"/>
                <a:bevelB w="0" h="0"/>
              </a:sp3d>
            </c:spPr>
            <c:extLst>
              <c:ext xmlns:c16="http://schemas.microsoft.com/office/drawing/2014/chart" uri="{C3380CC4-5D6E-409C-BE32-E72D297353CC}">
                <c16:uniqueId val="{00000001-D694-43DB-95BF-4DB4B23C8C95}"/>
              </c:ext>
            </c:extLst>
          </c:dPt>
          <c:dLbls>
            <c:spPr>
              <a:noFill/>
              <a:ln>
                <a:noFill/>
              </a:ln>
              <a:effectLst/>
            </c:spPr>
            <c:txPr>
              <a:bodyPr/>
              <a:lstStyle/>
              <a:p>
                <a:pPr>
                  <a:defRPr sz="900" b="1" baseline="0">
                    <a:solidFill>
                      <a:schemeClr val="bg1"/>
                    </a:solidFill>
                    <a:latin typeface="Century Gothic" panose="020B0502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'SLA Report'!$C$15:$C$45</c:f>
              <c:numCache>
                <c:formatCode>m/d/yyyy</c:formatCode>
                <c:ptCount val="31"/>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numCache>
            </c:numRef>
          </c:cat>
          <c:val>
            <c:numRef>
              <c:f>'SLA Report'!$E$15:$E$45</c:f>
              <c:numCache>
                <c:formatCode>0</c:formatCode>
                <c:ptCount val="31"/>
                <c:pt idx="0">
                  <c:v>60</c:v>
                </c:pt>
                <c:pt idx="1">
                  <c:v>79</c:v>
                </c:pt>
                <c:pt idx="2">
                  <c:v>114</c:v>
                </c:pt>
                <c:pt idx="3">
                  <c:v>89</c:v>
                </c:pt>
                <c:pt idx="4">
                  <c:v>116</c:v>
                </c:pt>
                <c:pt idx="5">
                  <c:v>28</c:v>
                </c:pt>
                <c:pt idx="6">
                  <c:v>37</c:v>
                </c:pt>
                <c:pt idx="7">
                  <c:v>51</c:v>
                </c:pt>
                <c:pt idx="8">
                  <c:v>52</c:v>
                </c:pt>
                <c:pt idx="9">
                  <c:v>27</c:v>
                </c:pt>
                <c:pt idx="10">
                  <c:v>36</c:v>
                </c:pt>
                <c:pt idx="11">
                  <c:v>29</c:v>
                </c:pt>
                <c:pt idx="12">
                  <c:v>64</c:v>
                </c:pt>
                <c:pt idx="13">
                  <c:v>143</c:v>
                </c:pt>
                <c:pt idx="14">
                  <c:v>159</c:v>
                </c:pt>
                <c:pt idx="15">
                  <c:v>156</c:v>
                </c:pt>
                <c:pt idx="16">
                  <c:v>133</c:v>
                </c:pt>
                <c:pt idx="17">
                  <c:v>108</c:v>
                </c:pt>
                <c:pt idx="18">
                  <c:v>99</c:v>
                </c:pt>
                <c:pt idx="19">
                  <c:v>91</c:v>
                </c:pt>
                <c:pt idx="20">
                  <c:v>64</c:v>
                </c:pt>
                <c:pt idx="21">
                  <c:v>89</c:v>
                </c:pt>
                <c:pt idx="22">
                  <c:v>94</c:v>
                </c:pt>
                <c:pt idx="23">
                  <c:v>94</c:v>
                </c:pt>
                <c:pt idx="24">
                  <c:v>70</c:v>
                </c:pt>
                <c:pt idx="25">
                  <c:v>50</c:v>
                </c:pt>
                <c:pt idx="26">
                  <c:v>56</c:v>
                </c:pt>
                <c:pt idx="27">
                  <c:v>60</c:v>
                </c:pt>
                <c:pt idx="28">
                  <c:v>64</c:v>
                </c:pt>
                <c:pt idx="29">
                  <c:v>79</c:v>
                </c:pt>
                <c:pt idx="30">
                  <c:v>80</c:v>
                </c:pt>
              </c:numCache>
            </c:numRef>
          </c:val>
          <c:extLst>
            <c:ext xmlns:c16="http://schemas.microsoft.com/office/drawing/2014/chart" uri="{C3380CC4-5D6E-409C-BE32-E72D297353CC}">
              <c16:uniqueId val="{00000001-16A4-4EBE-BB8F-CADEDA83FA83}"/>
            </c:ext>
          </c:extLst>
        </c:ser>
        <c:dLbls>
          <c:showLegendKey val="0"/>
          <c:showVal val="1"/>
          <c:showCatName val="0"/>
          <c:showSerName val="0"/>
          <c:showPercent val="0"/>
          <c:showBubbleSize val="0"/>
        </c:dLbls>
        <c:gapWidth val="68"/>
        <c:gapDepth val="55"/>
        <c:shape val="cylinder"/>
        <c:axId val="168683008"/>
        <c:axId val="144262848"/>
        <c:axId val="0"/>
      </c:bar3DChart>
      <c:catAx>
        <c:axId val="168683008"/>
        <c:scaling>
          <c:orientation val="minMax"/>
        </c:scaling>
        <c:delete val="0"/>
        <c:axPos val="b"/>
        <c:numFmt formatCode="m/d/yyyy" sourceLinked="1"/>
        <c:majorTickMark val="none"/>
        <c:minorTickMark val="none"/>
        <c:tickLblPos val="nextTo"/>
        <c:txPr>
          <a:bodyPr rot="-2220000"/>
          <a:lstStyle/>
          <a:p>
            <a:pPr>
              <a:defRPr sz="1050">
                <a:solidFill>
                  <a:schemeClr val="bg1">
                    <a:lumMod val="50000"/>
                  </a:schemeClr>
                </a:solidFill>
                <a:latin typeface="Century Gothic" panose="020B0502020202020204" pitchFamily="34" charset="0"/>
              </a:defRPr>
            </a:pPr>
            <a:endParaRPr lang="en-US"/>
          </a:p>
        </c:txPr>
        <c:crossAx val="144262848"/>
        <c:crosses val="autoZero"/>
        <c:auto val="0"/>
        <c:lblAlgn val="ctr"/>
        <c:lblOffset val="100"/>
        <c:noMultiLvlLbl val="0"/>
      </c:catAx>
      <c:valAx>
        <c:axId val="144262848"/>
        <c:scaling>
          <c:orientation val="minMax"/>
          <c:max val="200"/>
          <c:min val="0"/>
        </c:scaling>
        <c:delete val="0"/>
        <c:axPos val="l"/>
        <c:majorGridlines>
          <c:spPr>
            <a:ln>
              <a:solidFill>
                <a:schemeClr val="bg1">
                  <a:lumMod val="95000"/>
                </a:schemeClr>
              </a:solidFill>
            </a:ln>
          </c:spPr>
        </c:majorGridlines>
        <c:title>
          <c:tx>
            <c:rich>
              <a:bodyPr rot="0" vert="horz" anchor="t" anchorCtr="0"/>
              <a:lstStyle/>
              <a:p>
                <a:pPr>
                  <a:defRPr>
                    <a:solidFill>
                      <a:schemeClr val="tx1">
                        <a:lumMod val="50000"/>
                        <a:lumOff val="50000"/>
                      </a:schemeClr>
                    </a:solidFill>
                  </a:defRPr>
                </a:pPr>
                <a:r>
                  <a:rPr lang="en-US">
                    <a:solidFill>
                      <a:schemeClr val="tx1">
                        <a:lumMod val="50000"/>
                        <a:lumOff val="50000"/>
                      </a:schemeClr>
                    </a:solidFill>
                    <a:latin typeface="Century Gothic" panose="020B0502020202020204" pitchFamily="34" charset="0"/>
                  </a:rPr>
                  <a:t>Calls</a:t>
                </a:r>
              </a:p>
            </c:rich>
          </c:tx>
          <c:layout>
            <c:manualLayout>
              <c:xMode val="edge"/>
              <c:yMode val="edge"/>
              <c:x val="7.7680514361102553E-3"/>
              <c:y val="1.9622269787639198E-2"/>
            </c:manualLayout>
          </c:layout>
          <c:overlay val="0"/>
        </c:title>
        <c:numFmt formatCode="0" sourceLinked="1"/>
        <c:majorTickMark val="none"/>
        <c:minorTickMark val="none"/>
        <c:tickLblPos val="nextTo"/>
        <c:txPr>
          <a:bodyPr/>
          <a:lstStyle/>
          <a:p>
            <a:pPr>
              <a:defRPr b="1">
                <a:solidFill>
                  <a:schemeClr val="bg1">
                    <a:lumMod val="50000"/>
                  </a:schemeClr>
                </a:solidFill>
                <a:latin typeface="Century Gothic" panose="020B0502020202020204" pitchFamily="34" charset="0"/>
              </a:defRPr>
            </a:pPr>
            <a:endParaRPr lang="en-US"/>
          </a:p>
        </c:txPr>
        <c:crossAx val="168683008"/>
        <c:crosses val="autoZero"/>
        <c:crossBetween val="between"/>
        <c:majorUnit val="30"/>
      </c:valAx>
      <c:spPr>
        <a:noFill/>
        <a:ln w="25400">
          <a:noFill/>
        </a:ln>
      </c:spPr>
    </c:plotArea>
    <c:legend>
      <c:legendPos val="b"/>
      <c:legendEntry>
        <c:idx val="0"/>
        <c:txPr>
          <a:bodyPr/>
          <a:lstStyle/>
          <a:p>
            <a:pPr>
              <a:defRPr sz="1050" b="1">
                <a:solidFill>
                  <a:srgbClr val="950934"/>
                </a:solidFill>
                <a:latin typeface="Century Gothic" panose="020B0502020202020204" pitchFamily="34" charset="0"/>
              </a:defRPr>
            </a:pPr>
            <a:endParaRPr lang="en-US"/>
          </a:p>
        </c:txPr>
      </c:legendEntry>
      <c:legendEntry>
        <c:idx val="1"/>
        <c:txPr>
          <a:bodyPr/>
          <a:lstStyle/>
          <a:p>
            <a:pPr>
              <a:defRPr sz="1050" b="1">
                <a:solidFill>
                  <a:srgbClr val="189AA4"/>
                </a:solidFill>
                <a:latin typeface="Century Gothic" panose="020B0502020202020204" pitchFamily="34" charset="0"/>
              </a:defRPr>
            </a:pPr>
            <a:endParaRPr lang="en-US"/>
          </a:p>
        </c:txPr>
      </c:legendEntry>
      <c:layout>
        <c:manualLayout>
          <c:xMode val="edge"/>
          <c:yMode val="edge"/>
          <c:x val="0.23633261126202024"/>
          <c:y val="0.90822070452911585"/>
          <c:w val="0.49673985948263016"/>
          <c:h val="6.576330490938373E-2"/>
        </c:manualLayout>
      </c:layout>
      <c:overlay val="0"/>
      <c:txPr>
        <a:bodyPr/>
        <a:lstStyle/>
        <a:p>
          <a:pPr>
            <a:defRPr sz="1050" b="1">
              <a:latin typeface="Century Gothic" panose="020B0502020202020204" pitchFamily="34" charset="0"/>
            </a:defRPr>
          </a:pPr>
          <a:endParaRPr lang="en-US"/>
        </a:p>
      </c:txPr>
    </c:legend>
    <c:plotVisOnly val="0"/>
    <c:dispBlanksAs val="gap"/>
    <c:showDLblsOverMax val="0"/>
  </c:chart>
  <c:spPr>
    <a:solidFill>
      <a:schemeClr val="bg1"/>
    </a:solidFill>
    <a:ln>
      <a:noFill/>
    </a:ln>
  </c:sp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6.9525081961972435E-2"/>
          <c:y val="3.3794148928951662E-2"/>
          <c:w val="0.9239148971711757"/>
          <c:h val="0.45801901892126418"/>
        </c:manualLayout>
      </c:layout>
      <c:barChart>
        <c:barDir val="col"/>
        <c:varyColors xmlns:c="http://schemas.openxmlformats.org/drawingml/2006/chart" val="0"/>
        <c:ser>
          <c:idx val="0"/>
          <c:order val="0"/>
          <c:tx>
            <c:strRef>
              <c:f>'8) ช่วยเหลือด้านสัตว์เลี้ยง'!$B$11:$B$26</c:f>
              <c:strCache>
                <c:ptCount val="1"/>
                <c:pt idx="0">
                  <c:v>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c:v>
                </c:pt>
              </c:strCache>
            </c:strRef>
          </c:tx>
          <c:spPr xmlns:c="http://schemas.openxmlformats.org/drawingml/2006/chart">
            <a:solidFill xmlns:a="http://schemas.openxmlformats.org/drawingml/2006/main">
              <a:srgbClr val="8CAABA"/>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'8) ช่วยเหลือด้านสัตว์เลี้ยง'!$C$11:$C$26</c:f>
              <c:strCache>
                <c:ptCount val="16"/>
                <c:pt idx="0">
                  <c:v>บริการให้ข้อมูลศูนย์บริการทางสัตวแพทย์</c:v>
                </c:pt>
                <c:pt idx="1">
                  <c:v>บริการให้ข้อมูลศูนย์ฝึกสัตว์เลี้ยง</c:v>
                </c:pt>
                <c:pt idx="2">
                  <c:v>บริการให้ข้อมูลและแจ้งเตือนการฉีดวัคซีนของสัตว์เลี้ยง</c:v>
                </c:pt>
                <c:pt idx="3">
                  <c:v>บริการให้ข้อมูลร้านตกแต่งขนสัตว์</c:v>
                </c:pt>
                <c:pt idx="4">
                  <c:v>บริการให้ข้อมูลสำหรับการส่งออกสัตว์เลี้ยง (ในและต่างประเทศ)</c:v>
                </c:pt>
                <c:pt idx="5">
                  <c:v>บริการให้ข้อมูลศูนย์บริการ Taxi สำหรับสัตว์เลี้ยง</c:v>
                </c:pt>
                <c:pt idx="6">
                  <c:v>บริการให้ข้อมูลร้านจัดทำป้ายชื่อสำหรับสัตว์เลี้ยง</c:v>
                </c:pt>
                <c:pt idx="7">
                  <c:v>บริการให้ข้อมูลร้านจำหน่ายอาหารสำหรับสัตว์เลี้ยง</c:v>
                </c:pt>
                <c:pt idx="8">
                  <c:v>บริการให้ข้อมูลร้านขายสัตว์เลี้ยงและอุปกรณ์</c:v>
                </c:pt>
                <c:pt idx="9">
                  <c:v>บริการให้ข้อมูลงานประกวดสัตว์เลี้ยง</c:v>
                </c:pt>
                <c:pt idx="10">
                  <c:v>บริการให้ข้อมูลสถานบริการรับฝากสัตว์เลี้ยง</c:v>
                </c:pt>
                <c:pt idx="11">
                  <c:v>บริการให้ข้อมูลศูนย์ผสมพันธ์สัตว์เลี้ยง (สุนัขและแมว)</c:v>
                </c:pt>
                <c:pt idx="12">
                  <c:v>บริการให้ข้อมูลแฟชั่นและผลิตภัณฑ์สัตว์เลี้ยง</c:v>
                </c:pt>
                <c:pt idx="13">
                  <c:v>บริการให้ข้อมูลชมรมหรือสมาคมสัตว์เลี้ยง</c:v>
                </c:pt>
                <c:pt idx="14">
                  <c:v>บริการให้ข้อมูลการจัดงานศพสัตว์เลี้ยง</c:v>
                </c:pt>
                <c:pt idx="15">
                  <c:v>บริการช่วยเหลืออื่นๆ</c:v>
                </c:pt>
              </c:strCache>
            </c:strRef>
          </c:cat>
          <c:val>
            <c:numRef>
              <c:f>'8) ช่วยเหลือด้านสัตว์เลี้ยง'!$BN$11:$BN$26</c:f>
              <c:numCach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xmlns:c="http://schemas.openxmlformats.org/drawingml/2006/chart">
            <c:ext xmlns:c16="http://schemas.microsoft.com/office/drawing/2014/chart" uri="{C3380CC4-5D6E-409C-BE32-E72D297353CC}">
              <c16:uniqueId val="{00000000-3809-4DC1-BBBA-312A54298A46}"/>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5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2.1988367489386131E-2"/>
              <c:y val="0.21296912997628822"/>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0.18004079107622711"/>
          <c:y val="0.10826436452867279"/>
          <c:w val="0.74148935758888013"/>
          <c:h val="0.48774843794555156"/>
        </c:manualLayout>
      </c:layout>
      <c:barChart>
        <c:barDir val="col"/>
        <c:varyColors xmlns:c="http://schemas.openxmlformats.org/drawingml/2006/chart" val="0"/>
        <c:ser>
          <c:idx val="0"/>
          <c:order val="0"/>
          <c:spPr xmlns:c="http://schemas.openxmlformats.org/drawingml/2006/chart">
            <a:solidFill xmlns:a="http://schemas.openxmlformats.org/drawingml/2006/main">
              <a:srgbClr val="981E0A"/>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7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เคสร้องเรียน!$C$19:$C$24</c:f>
              <c:strCache>
                <c:ptCount val="6"/>
                <c:pt idx="0">
                  <c:v>ปัญหาเกี่ยวกับสินค้า/บริการ</c:v>
                </c:pt>
                <c:pt idx="1">
                  <c:v>สิทธิพิเศษที่นำเสนอ</c:v>
                </c:pt>
                <c:pt idx="2">
                  <c:v>ช่องทางการแลกรับสิทธิพิเศษ</c:v>
                </c:pt>
                <c:pt idx="3">
                  <c:v>ระยะเวลาจัดส่ง</c:v>
                </c:pt>
                <c:pt idx="4">
                  <c:v>การติดต่อประสานงาน</c:v>
                </c:pt>
                <c:pt idx="5">
                  <c:v>มารยาทการให้บริการ</c:v>
                </c:pt>
              </c:strCache>
            </c:strRef>
          </c:cat>
          <c:val>
            <c:numRef>
              <c:f>เคสร้องเรียน!$D$19:$D$24</c:f>
              <c:numCache>
                <c:ptCount val="6"/>
                <c:pt idx="0">
                  <c:v>1</c:v>
                </c:pt>
                <c:pt idx="1">
                  <c:v>1</c:v>
                </c:pt>
                <c:pt idx="2">
                  <c:v>0</c:v>
                </c:pt>
                <c:pt idx="3">
                  <c:v>0</c:v>
                </c:pt>
                <c:pt idx="4">
                  <c:v>0</c:v>
                </c:pt>
                <c:pt idx="5">
                  <c:v>1</c:v>
                </c:pt>
              </c:numCache>
            </c:numRef>
          </c:val>
          <c:extLst xmlns:c="http://schemas.openxmlformats.org/drawingml/2006/chart">
            <c:ext xmlns:c16="http://schemas.microsoft.com/office/drawing/2014/chart" uri="{C3380CC4-5D6E-409C-BE32-E72D297353CC}">
              <c16:uniqueId val="{00000000-971D-49F8-9F1F-03B9004F925F}"/>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680000" spcFirstLastPara="1" vertOverflow="ellipsis"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3"/>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mn-lt"/>
                    <a:ea typeface="+mn-ea"/>
                    <a:cs typeface="+mn-cs"/>
                  </a:defRPr>
                </a:pPr>
                <a:r>
                  <a:rPr lang="en-US" sz="900">
                    <a:latin typeface="Century Gothic" panose="020B0502020202020204" pitchFamily="34" charset="0"/>
                  </a:rPr>
                  <a:t>Case</a:t>
                </a:r>
              </a:p>
            </c:rich>
          </c:tx>
          <c:layout xmlns:c="http://schemas.openxmlformats.org/drawingml/2006/chart">
            <c:manualLayout>
              <c:xMode val="edge"/>
              <c:yMode val="edge"/>
              <c:x val="6.9076111121851261E-2"/>
              <c:y val="0.2270858863677578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min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0.16249028153503919"/>
          <c:y val="0.10826436452867279"/>
          <c:w val="0.77473824525604007"/>
          <c:h val="0.48774843794555156"/>
        </c:manualLayout>
      </c:layout>
      <c:barChart>
        <c:barDir val="col"/>
        <c:varyColors xmlns:c="http://schemas.openxmlformats.org/drawingml/2006/chart" val="0"/>
        <c:ser>
          <c:idx val="0"/>
          <c:order val="0"/>
          <c:spPr xmlns:c="http://schemas.openxmlformats.org/drawingml/2006/chart">
            <a:solidFill xmlns:a="http://schemas.openxmlformats.org/drawingml/2006/main">
              <a:srgbClr val="D60093"/>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7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เคสร้องเรียน!$C$19:$C$24</c:f>
              <c:strCache>
                <c:ptCount val="6"/>
                <c:pt idx="0">
                  <c:v>ปัญหาเกี่ยวกับสินค้า/บริการ</c:v>
                </c:pt>
                <c:pt idx="1">
                  <c:v>สิทธิพิเศษที่นำเสนอ</c:v>
                </c:pt>
                <c:pt idx="2">
                  <c:v>ช่องทางการแลกรับสิทธิพิเศษ</c:v>
                </c:pt>
                <c:pt idx="3">
                  <c:v>ระยะเวลาจัดส่ง</c:v>
                </c:pt>
                <c:pt idx="4">
                  <c:v>การติดต่อประสานงาน</c:v>
                </c:pt>
                <c:pt idx="5">
                  <c:v>มารยาทการให้บริการ</c:v>
                </c:pt>
              </c:strCache>
            </c:strRef>
          </c:cat>
          <c:val>
            <c:numRef>
              <c:f>เคสร้องเรียน!$D$19:$D$24</c:f>
              <c:numCache>
                <c:ptCount val="6"/>
                <c:pt idx="0">
                  <c:v>1</c:v>
                </c:pt>
                <c:pt idx="1">
                  <c:v>1</c:v>
                </c:pt>
                <c:pt idx="2">
                  <c:v>0</c:v>
                </c:pt>
                <c:pt idx="3">
                  <c:v>0</c:v>
                </c:pt>
                <c:pt idx="4">
                  <c:v>0</c:v>
                </c:pt>
                <c:pt idx="5">
                  <c:v>1</c:v>
                </c:pt>
              </c:numCache>
            </c:numRef>
          </c:val>
          <c:extLst xmlns:c="http://schemas.openxmlformats.org/drawingml/2006/chart">
            <c:ext xmlns:c16="http://schemas.microsoft.com/office/drawing/2014/chart" uri="{C3380CC4-5D6E-409C-BE32-E72D297353CC}">
              <c16:uniqueId val="{00000000-D211-4E7B-8354-05387AEAE071}"/>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680000" spcFirstLastPara="1" vertOverflow="ellipsis"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3"/>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mn-lt"/>
                    <a:ea typeface="+mn-ea"/>
                    <a:cs typeface="+mn-cs"/>
                  </a:defRPr>
                </a:pPr>
                <a:r>
                  <a:rPr lang="en-US" sz="900">
                    <a:latin typeface="Century Gothic" panose="020B0502020202020204" pitchFamily="34" charset="0"/>
                  </a:rPr>
                  <a:t>Case</a:t>
                </a:r>
              </a:p>
            </c:rich>
          </c:tx>
          <c:layout xmlns:c="http://schemas.openxmlformats.org/drawingml/2006/chart">
            <c:manualLayout>
              <c:xMode val="edge"/>
              <c:yMode val="edge"/>
              <c:x val="4.7895294098790647E-2"/>
              <c:y val="0.19964801294398513"/>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min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3138223512570155"/>
          <c:y val="0.10869420863208501"/>
          <c:w val="0.79902821093015186"/>
          <c:h val="0.68256834705414493"/>
        </c:manualLayout>
      </c:layout>
      <c:barChart>
        <c:barDir val="col"/>
        <c:varyColors xmlns:c="http://schemas.openxmlformats.org/drawingml/2006/chart" val="0"/>
        <c:ser>
          <c:idx val="0"/>
          <c:order val="0"/>
          <c:tx>
            <c:strRef>
              <c:f>การโทรออกประสานงาน!$B$22</c:f>
              <c:strCache>
                <c:ptCount val="1"/>
                <c:pt idx="0">
                  <c:v>Service Group</c:v>
                </c:pt>
              </c:strCache>
            </c:strRef>
          </c:tx>
          <c:spPr xmlns:c="http://schemas.openxmlformats.org/drawingml/2006/chart">
            <a:solidFill xmlns:a="http://schemas.openxmlformats.org/drawingml/2006/main">
              <a:schemeClr val="accent4">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การโทรออกประสานงาน!$B$24:$B$26</c:f>
              <c:strCache>
                <c:ptCount val="3"/>
                <c:pt idx="0">
                  <c:v>ประสานงานลูกค้า 
(Customer)</c:v>
                </c:pt>
                <c:pt idx="1">
                  <c:v>ประสานงานผู้ให้บริการ 
(Provider)</c:v>
                </c:pt>
                <c:pt idx="2">
                  <c:v>ประสานงาน ธ.ก.ส.</c:v>
                </c:pt>
              </c:strCache>
            </c:strRef>
          </c:cat>
          <c:val>
            <c:numRef>
              <c:f>การโทรออกประสานงาน!$BM$24:$BM$26</c:f>
              <c:numCache>
                <c:ptCount val="3"/>
                <c:pt idx="0">
                  <c:v>0</c:v>
                </c:pt>
                <c:pt idx="1">
                  <c:v>0</c:v>
                </c:pt>
                <c:pt idx="2">
                  <c:v>0</c:v>
                </c:pt>
              </c:numCache>
            </c:numRef>
          </c:val>
          <c:extLst xmlns:c="http://schemas.openxmlformats.org/drawingml/2006/chart">
            <c:ext xmlns:c16="http://schemas.microsoft.com/office/drawing/2014/chart" uri="{C3380CC4-5D6E-409C-BE32-E72D297353CC}">
              <c16:uniqueId val="{00000000-05DA-4E87-896C-3EEFB88247D8}"/>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20"/>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Call</a:t>
                </a:r>
              </a:p>
            </c:rich>
          </c:tx>
          <c:layout xmlns:c="http://schemas.openxmlformats.org/drawingml/2006/chart">
            <c:manualLayout>
              <c:xMode val="edge"/>
              <c:yMode val="edge"/>
              <c:x val="5.8553751301825746E-2"/>
              <c:y val="0.3958874455680475"/>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2"/>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barChart>
        <c:barDir val="col"/>
        <c:varyColors xmlns:c="http://schemas.openxmlformats.org/drawingml/2006/chart" val="0"/>
        <c:ser>
          <c:idx val="0"/>
          <c:order val="0"/>
          <c:spPr xmlns:c="http://schemas.openxmlformats.org/drawingml/2006/chart">
            <a:solidFill xmlns:a="http://schemas.openxmlformats.org/drawingml/2006/main">
              <a:schemeClr val="accent4">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'Case Summary'!$B$26:$C$42</c:f>
              <c:strCache>
                <c:ptCount val="34"/>
                <c:pt idx="0">
                  <c:v>24 Hours Assistance Services</c:v>
                </c:pt>
                <c:pt idx="1">
                  <c:v>1. บริการช่วยเหลือส่วนบุคคล</c:v>
                </c:pt>
                <c:pt idx="2">
                  <c:v>24 Hours Assistance Services</c:v>
                </c:pt>
                <c:pt idx="3">
                  <c:v>2. บริการช่วยเหลือด้านการเดินทาง</c:v>
                </c:pt>
                <c:pt idx="4">
                  <c:v>24 Hours Assistance Services</c:v>
                </c:pt>
                <c:pt idx="5">
                  <c:v>3. บริการช่วยเหลือฉุกเฉินบนท้องถนน</c:v>
                </c:pt>
                <c:pt idx="6">
                  <c:v>24 Hours Assistance Services</c:v>
                </c:pt>
                <c:pt idx="7">
                  <c:v>4. บริการช่วยเหลือด้านการแพทย์</c:v>
                </c:pt>
                <c:pt idx="8">
                  <c:v>24 Hours Assistance Services</c:v>
                </c:pt>
                <c:pt idx="9">
                  <c:v>5. บริการให้คำปรึกษาทางด้านสุขภาพจิต</c:v>
                </c:pt>
                <c:pt idx="10">
                  <c:v>24 Hours Assistance Services</c:v>
                </c:pt>
                <c:pt idx="11">
                  <c:v>6. บริการช่วยเหลือด้านที่อยู่อาศัย</c:v>
                </c:pt>
                <c:pt idx="12">
                  <c:v>24 Hours Assistance Services</c:v>
                </c:pt>
                <c:pt idx="13">
                  <c:v>7. บริการช่วยเหลือเกี่ยวกับเด็กและผู้ปกครอง</c:v>
                </c:pt>
                <c:pt idx="14">
                  <c:v>24 Hours Assistance Services</c:v>
                </c:pt>
                <c:pt idx="15">
                  <c:v>8. บริการช่วยเหลือด้านสัตว์เลี้ยง</c:v>
                </c:pt>
                <c:pt idx="16">
                  <c:v>Customer Services</c:v>
                </c:pt>
                <c:pt idx="17">
                  <c:v>1. สอบถามข้อมูลสิทธิพิเศษ</c:v>
                </c:pt>
                <c:pt idx="18">
                  <c:v>Customer Services</c:v>
                </c:pt>
                <c:pt idx="19">
                  <c:v>2. สอบถามข้อมูลผลิตภัณฑ์หรือโปรโมชัน ธ.ก.ส.</c:v>
                </c:pt>
                <c:pt idx="20">
                  <c:v>Customer Services</c:v>
                </c:pt>
                <c:pt idx="21">
                  <c:v>3. สอบถามข้อมูล/การใช้งาน Application</c:v>
                </c:pt>
                <c:pt idx="22">
                  <c:v>Customer Services</c:v>
                </c:pt>
                <c:pt idx="23">
                  <c:v>4. สอบถามข้อมูลอื่น ๆ</c:v>
                </c:pt>
                <c:pt idx="24">
                  <c:v>Customer Services</c:v>
                </c:pt>
                <c:pt idx="25">
                  <c:v>5. ร้องเรียน</c:v>
                </c:pt>
                <c:pt idx="26">
                  <c:v>Customer Services</c:v>
                </c:pt>
                <c:pt idx="27">
                  <c:v>6. ชมเชย</c:v>
                </c:pt>
                <c:pt idx="28">
                  <c:v>Others</c:v>
                </c:pt>
                <c:pt idx="29">
                  <c:v>1. สายหลุด</c:v>
                </c:pt>
                <c:pt idx="30">
                  <c:v>Others</c:v>
                </c:pt>
                <c:pt idx="31">
                  <c:v>2. เทสต์ระบบ</c:v>
                </c:pt>
                <c:pt idx="32">
                  <c:v>Others</c:v>
                </c:pt>
                <c:pt idx="33">
                  <c:v>3. อื่น ๆ</c:v>
                </c:pt>
              </c:strCache>
            </c:strRef>
          </c:cat>
          <c:val>
            <c:numRef>
              <c:f>'Case Summary'!$BN$26:$BN$42</c:f>
              <c:numCache>
                <c:ptCount val="17"/>
                <c:pt idx="0">
                  <c:v>8</c:v>
                </c:pt>
                <c:pt idx="1">
                  <c:v>2</c:v>
                </c:pt>
                <c:pt idx="2">
                  <c:v>2</c:v>
                </c:pt>
                <c:pt idx="3">
                  <c:v>0</c:v>
                </c:pt>
                <c:pt idx="4">
                  <c:v>1</c:v>
                </c:pt>
                <c:pt idx="5">
                  <c:v>3</c:v>
                </c:pt>
                <c:pt idx="6">
                  <c:v>0</c:v>
                </c:pt>
                <c:pt idx="7">
                  <c:v>0</c:v>
                </c:pt>
                <c:pt idx="8">
                  <c:v>36</c:v>
                </c:pt>
                <c:pt idx="9">
                  <c:v>3</c:v>
                </c:pt>
                <c:pt idx="10">
                  <c:v>4</c:v>
                </c:pt>
                <c:pt idx="11">
                  <c:v>12</c:v>
                </c:pt>
                <c:pt idx="12">
                  <c:v>3</c:v>
                </c:pt>
                <c:pt idx="13">
                  <c:v>0</c:v>
                </c:pt>
                <c:pt idx="14">
                  <c:v>0</c:v>
                </c:pt>
                <c:pt idx="15">
                  <c:v>0</c:v>
                </c:pt>
                <c:pt idx="16">
                  <c:v>0</c:v>
                </c:pt>
              </c:numCache>
            </c:numRef>
          </c:val>
          <c:extLst xmlns:c="http://schemas.openxmlformats.org/drawingml/2006/chart">
            <c:ext xmlns:c16="http://schemas.microsoft.com/office/drawing/2014/chart" uri="{C3380CC4-5D6E-409C-BE32-E72D297353CC}">
              <c16:uniqueId val="{00000000-CCA8-4F5C-AD37-B2A047557BD6}"/>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000" b="1" i="0" u="none" strike="noStrike" kern="1200" baseline="0">
                <a:solidFill>
                  <a:schemeClr val="tx1">
                    <a:lumMod val="50000"/>
                    <a:lumOff val="50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latin typeface="Century Gothic" panose="020B0502020202020204" pitchFamily="34" charset="0"/>
        </a:defRPr>
      </a:pPr>
      <a:endParaRPr lang="en-US"/>
    </a:p>
  </c:txPr>
  <c:printSettings xmlns:c="http://schemas.openxmlformats.org/drawingml/2006/chart">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6.5556286765898739E-2"/>
          <c:y val="3.7207890162097496E-2"/>
          <c:w val="0.88593000753406315"/>
          <c:h val="0.48007994496326223"/>
        </c:manualLayout>
      </c:layout>
      <c:barChart>
        <c:barDir val="col"/>
        <c:varyColors xmlns:c="http://schemas.openxmlformats.org/drawingml/2006/chart" val="0"/>
        <c:ser>
          <c:idx val="0"/>
          <c:order val="0"/>
          <c:spPr xmlns:c="http://schemas.openxmlformats.org/drawingml/2006/chart">
            <a:solidFill xmlns:a="http://schemas.openxmlformats.org/drawingml/2006/main">
              <a:schemeClr val="accent1"/>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'1) ช่วยเหลือส่วนบุคคล'!$C$11:$C$39</c:f>
              <c:strCache>
                <c:ptCount val="29"/>
                <c:pt idx="0">
                  <c:v>บริการให้ข้อมูลและจองสนามกอล์ฟ</c:v>
                </c:pt>
                <c:pt idx="1">
                  <c:v>บริการให้ข้อมูลและจัดหารถเช่าหรือลีมูซีน</c:v>
                </c:pt>
                <c:pt idx="2">
                  <c:v>บริการให้ข้อมูลและจองภัตตาคาร</c:v>
                </c:pt>
                <c:pt idx="3">
                  <c:v>บริการให้ข้อมูลและประสานงานด้านธุรกิจ</c:v>
                </c:pt>
                <c:pt idx="4">
                  <c:v>บริการส่งดอกไม้หรือของขวัญ</c:v>
                </c:pt>
                <c:pt idx="5">
                  <c:v>บริการให้ข้อมูลและกิจกรรมพิเศษ</c:v>
                </c:pt>
                <c:pt idx="6">
                  <c:v>บริการจัดส่งของ และ บริการรับส่งเอกสาร</c:v>
                </c:pt>
                <c:pt idx="7">
                  <c:v>บริการค้นหาข้อมูลหมายเลขโทรศัพท์</c:v>
                </c:pt>
                <c:pt idx="8">
                  <c:v>บริการค้นหาและให้ข้อมูลห้างสรรพสินค้า</c:v>
                </c:pt>
                <c:pt idx="9">
                  <c:v>บริการค้นหาแนะนำและให้ข้อมูลซื้อสินค้า</c:v>
                </c:pt>
                <c:pt idx="10">
                  <c:v>บริการค้นแนะนำและให้ข้อมูลสถานศึกษา</c:v>
                </c:pt>
                <c:pt idx="11">
                  <c:v>บริการแจ้งเตือนข้อมูลในวาระสำคัญต่างๆ</c:v>
                </c:pt>
                <c:pt idx="12">
                  <c:v>บริการข้อมูลสถานเสริมความงามหรือสปา</c:v>
                </c:pt>
                <c:pt idx="13">
                  <c:v>บริการให้ข้อมูลเกี่ยวกับบริการธนาคาร</c:v>
                </c:pt>
                <c:pt idx="14">
                  <c:v>บริการให้ข้อมูลศูนย์บริการ Taxi</c:v>
                </c:pt>
                <c:pt idx="15">
                  <c:v>บริการให้ข้อมูลผลสลากกินแบ่งรัฐบาล</c:v>
                </c:pt>
                <c:pt idx="16">
                  <c:v>บริการให้ข้อมูลผลฟุตบอล</c:v>
                </c:pt>
                <c:pt idx="17">
                  <c:v>บริการให้ข้อมูลติดต่อส่วนราชการ</c:v>
                </c:pt>
                <c:pt idx="18">
                  <c:v>บริการให้ข้อมูลศูนย์ซ่อมและโทรศัพท์มือถือ</c:v>
                </c:pt>
                <c:pt idx="19">
                  <c:v>บริการข้อมูลบ้านเช่าหรือที่อยู่อาศัย</c:v>
                </c:pt>
                <c:pt idx="20">
                  <c:v>บริการข้อมูลและวิธีโทรทางไกล</c:v>
                </c:pt>
                <c:pt idx="21">
                  <c:v>บริการข้อมูลเกี่ยวกับบริษัทประกันภัย</c:v>
                </c:pt>
                <c:pt idx="22">
                  <c:v>บริการข้อมูลโปรแกรมโทรทัศน์ ภาพยนตร์ หรือ จองบัตรภาพยนตร์</c:v>
                </c:pt>
                <c:pt idx="23">
                  <c:v>บริการด้านกฏหมาย</c:v>
                </c:pt>
                <c:pt idx="24">
                  <c:v>บริการค้นหาข้อมูลร้านซักรีด</c:v>
                </c:pt>
                <c:pt idx="25">
                  <c:v>บริการให้ข้อมูลร้านขายหนังสือ</c:v>
                </c:pt>
                <c:pt idx="26">
                  <c:v>บริการสอบถามข้อมูลบริการ</c:v>
                </c:pt>
                <c:pt idx="27">
                  <c:v>บริการข้อมูลและประสานงานเกี่ยวกับสิทธิประโยชน์</c:v>
                </c:pt>
                <c:pt idx="28">
                  <c:v>บริการประสานงานผู้ให้บริการอื่นๆ</c:v>
                </c:pt>
              </c:strCache>
            </c:strRef>
          </c:cat>
          <c:val>
            <c:numRef>
              <c:f>'1) ช่วยเหลือส่วนบุคคล'!$BN$11:$BN$39</c:f>
              <c:numCache>
                <c:ptCount val="29"/>
                <c:pt idx="0">
                  <c:v>0</c:v>
                </c:pt>
                <c:pt idx="1">
                  <c:v>0</c:v>
                </c:pt>
                <c:pt idx="2">
                  <c:v>2</c:v>
                </c:pt>
                <c:pt idx="3">
                  <c:v>0</c:v>
                </c:pt>
                <c:pt idx="4">
                  <c:v>0</c:v>
                </c:pt>
                <c:pt idx="5">
                  <c:v>0</c:v>
                </c:pt>
                <c:pt idx="6">
                  <c:v>0</c:v>
                </c:pt>
                <c:pt idx="7">
                  <c:v>0</c:v>
                </c:pt>
                <c:pt idx="8">
                  <c:v>0</c:v>
                </c:pt>
                <c:pt idx="9">
                  <c:v>0</c:v>
                </c:pt>
                <c:pt idx="10">
                  <c:v>0</c:v>
                </c:pt>
                <c:pt idx="11">
                  <c:v>0</c:v>
                </c:pt>
                <c:pt idx="12">
                  <c:v>0</c:v>
                </c:pt>
                <c:pt idx="13">
                  <c:v>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3</c:v>
                </c:pt>
              </c:numCache>
            </c:numRef>
          </c:val>
          <c:extLst xmlns:c="http://schemas.openxmlformats.org/drawingml/2006/chart">
            <c:ext xmlns:c16="http://schemas.microsoft.com/office/drawing/2014/chart" uri="{C3380CC4-5D6E-409C-BE32-E72D297353CC}">
              <c16:uniqueId val="{00000000-6FCB-4F1A-A070-8D649669977E}"/>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0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3.6058617717357556E-2"/>
              <c:y val="0.21485635022584398"/>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8.1034182953200098E-2"/>
          <c:y val="8.596658854159335E-2"/>
          <c:w val="0.88960899779575364"/>
          <c:h val="0.39707288206782576"/>
        </c:manualLayout>
      </c:layout>
      <c:barChart>
        <c:barDir val="col"/>
        <c:varyColors xmlns:c="http://schemas.openxmlformats.org/drawingml/2006/chart" val="0"/>
        <c:ser>
          <c:idx val="0"/>
          <c:order val="0"/>
          <c:tx>
            <c:strRef>
              <c:f>'2) ช่วยเหลือด้านการเดินทาง'!$B$11:$B$30</c:f>
              <c:strCache>
                <c:ptCount val="1"/>
                <c:pt idx="0">
                  <c:v>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c:v>
                </c:pt>
              </c:strCache>
            </c:strRef>
          </c:tx>
          <c:spPr xmlns:c="http://schemas.openxmlformats.org/drawingml/2006/chart">
            <a:solidFill xmlns:a="http://schemas.openxmlformats.org/drawingml/2006/main">
              <a:srgbClr val="F8A192"/>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'2) ช่วยเหลือด้านการเดินทาง'!$C$11:$C$30</c:f>
              <c:strCache>
                <c:ptCount val="20"/>
                <c:pt idx="0">
                  <c:v>บริการให้ข้อมูลการทำวีซ่า</c:v>
                </c:pt>
                <c:pt idx="1">
                  <c:v>บริการให้ข้อมูลการป้องกันโรคก่อนเดินทาง</c:v>
                </c:pt>
                <c:pt idx="2">
                  <c:v>บริการให้ข้อมูลเกี่ยวกับสถานฑูต</c:v>
                </c:pt>
                <c:pt idx="3">
                  <c:v>บริการช่วยเหลือกระเป๋าเดินทางสูญหาย</c:v>
                </c:pt>
                <c:pt idx="4">
                  <c:v>บริการช่วยเหลือหนังสือเดินทางสูญหาย</c:v>
                </c:pt>
                <c:pt idx="5">
                  <c:v>บริการให้ข้อมูลสภาพภูมิอากาศทั่วโลก</c:v>
                </c:pt>
                <c:pt idx="6">
                  <c:v>บริการให้ข้อมูลเกี่ยวกับอัตราแลกเปลี่ยนเงินตรา</c:v>
                </c:pt>
                <c:pt idx="7">
                  <c:v>บริการแจ้งข่าวสารฉุกเฉิน</c:v>
                </c:pt>
                <c:pt idx="8">
                  <c:v>บริการด้านภาษา</c:v>
                </c:pt>
                <c:pt idx="9">
                  <c:v>บริการให้ข้อมูลเกี่ยวกับเส้นทางการเดินทาง</c:v>
                </c:pt>
                <c:pt idx="10">
                  <c:v>บริการข้อมูลรถเช่า</c:v>
                </c:pt>
                <c:pt idx="11">
                  <c:v>บริการให้ข้อมูลและจองโรงแรม</c:v>
                </c:pt>
                <c:pt idx="12">
                  <c:v>บริการเกี่ยวกับการจัดทริปวางแผนเดินทางท่องเที่ยว</c:v>
                </c:pt>
                <c:pt idx="13">
                  <c:v>บริการให้ข้อมูลท่องเที่ยวในเมืองหลวงและเมืองสำคัญ</c:v>
                </c:pt>
                <c:pt idx="14">
                  <c:v>บริการข้อมูลและจองPackage tour</c:v>
                </c:pt>
                <c:pt idx="15">
                  <c:v>บริการให้ข้อมูลเส้นทางรถประจำทาง</c:v>
                </c:pt>
                <c:pt idx="16">
                  <c:v>บริการให้ข้อมูลการเดินทาง ทางบก (เส้นทางรถไฟ รถประจำทาง รถไฟฟ้า)</c:v>
                </c:pt>
                <c:pt idx="17">
                  <c:v>บริการให้ข้อมูลการเดินทาง ทางอากาศ หรือ เส้นทางการบิน</c:v>
                </c:pt>
                <c:pt idx="18">
                  <c:v>บริการให้ข้อมูลการเดินทาง ทางน้ำ</c:v>
                </c:pt>
                <c:pt idx="19">
                  <c:v>บริการช่วยเหลืออื่นๆ</c:v>
                </c:pt>
              </c:strCache>
            </c:strRef>
          </c:cat>
          <c:val>
            <c:numRef>
              <c:f>'2) ช่วยเหลือด้านการเดินทาง'!$BN$11:$BN$30</c:f>
              <c:numCache>
                <c:ptCount val="20"/>
                <c:pt idx="0">
                  <c:v>0</c:v>
                </c:pt>
                <c:pt idx="1">
                  <c:v>0</c:v>
                </c:pt>
                <c:pt idx="2">
                  <c:v>0</c:v>
                </c:pt>
                <c:pt idx="3">
                  <c:v>0</c:v>
                </c:pt>
                <c:pt idx="4">
                  <c:v>0</c:v>
                </c:pt>
                <c:pt idx="5">
                  <c:v>0</c:v>
                </c:pt>
                <c:pt idx="6">
                  <c:v>0</c:v>
                </c:pt>
                <c:pt idx="7">
                  <c:v>0</c:v>
                </c:pt>
                <c:pt idx="8">
                  <c:v>0</c:v>
                </c:pt>
                <c:pt idx="9">
                  <c:v>0</c:v>
                </c:pt>
                <c:pt idx="10">
                  <c:v>0</c:v>
                </c:pt>
                <c:pt idx="11">
                  <c:v>1</c:v>
                </c:pt>
                <c:pt idx="12">
                  <c:v>0</c:v>
                </c:pt>
                <c:pt idx="13">
                  <c:v>1</c:v>
                </c:pt>
                <c:pt idx="14">
                  <c:v>0</c:v>
                </c:pt>
                <c:pt idx="15">
                  <c:v>0</c:v>
                </c:pt>
                <c:pt idx="16">
                  <c:v>0</c:v>
                </c:pt>
                <c:pt idx="17">
                  <c:v>0</c:v>
                </c:pt>
                <c:pt idx="18">
                  <c:v>0</c:v>
                </c:pt>
                <c:pt idx="19">
                  <c:v>0</c:v>
                </c:pt>
              </c:numCache>
            </c:numRef>
          </c:val>
          <c:extLst xmlns:c="http://schemas.openxmlformats.org/drawingml/2006/chart">
            <c:ext xmlns:c16="http://schemas.microsoft.com/office/drawing/2014/chart" uri="{C3380CC4-5D6E-409C-BE32-E72D297353CC}">
              <c16:uniqueId val="{00000000-905E-4B58-BB11-7C32843FCE43}"/>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4.6533794697707687E-2"/>
              <c:y val="0.23356615577800058"/>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8.4610953194771799E-2"/>
          <c:y val="3.7207860366916909E-2"/>
          <c:w val="0.87581579537910581"/>
          <c:h val="0.49731967571365449"/>
        </c:manualLayout>
      </c:layout>
      <c:barChart>
        <c:barDir val="col"/>
        <c:varyColors xmlns:c="http://schemas.openxmlformats.org/drawingml/2006/chart" val="0"/>
        <c:ser>
          <c:idx val="0"/>
          <c:order val="0"/>
          <c:tx>
            <c:strRef>
              <c:f>'3) ช่วยเหลือฉุกเฉินบนท้องถนน'!$B$11:$B$26</c:f>
              <c:strCache>
                <c:ptCount val="1"/>
                <c:pt idx="0">
                  <c:v>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c:v>
                </c:pt>
              </c:strCache>
            </c:strRef>
          </c:tx>
          <c:spPr xmlns:c="http://schemas.openxmlformats.org/drawingml/2006/chart">
            <a:solidFill xmlns:a="http://schemas.openxmlformats.org/drawingml/2006/main">
              <a:srgbClr val="00D25F"/>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'3) ช่วยเหลือฉุกเฉินบนท้องถนน'!$C$11:$C$26</c:f>
              <c:strCache>
                <c:ptCount val="16"/>
                <c:pt idx="0">
                  <c:v>บริการช่วยเหลือกรณีเกิดอุบัติเหตุ</c:v>
                </c:pt>
                <c:pt idx="1">
                  <c:v>บริการจัดหาทางเลือกอื่นในการเดินทาง</c:v>
                </c:pt>
                <c:pt idx="2">
                  <c:v>บริการจัดหารถยนต์เช่า</c:v>
                </c:pt>
                <c:pt idx="3">
                  <c:v>บริการสอบถามข้อมูลเกี่ยวกับศูนย์บริการ (จองคิว,ที่ตั้ง,Tel)</c:v>
                </c:pt>
                <c:pt idx="4">
                  <c:v>บริการให้ข้อมูลและจองโรงแรม</c:v>
                </c:pt>
                <c:pt idx="5">
                  <c:v>บริการช่วยเหลือด้านแบตเตอรี่</c:v>
                </c:pt>
                <c:pt idx="6">
                  <c:v>บริการให้ข้อมูลเกี่ยวกับเส้นทางการเดินทาง</c:v>
                </c:pt>
                <c:pt idx="7">
                  <c:v>บริการยก-ลากรถฉุกเฉิน</c:v>
                </c:pt>
                <c:pt idx="8">
                  <c:v>บริการช่วยเหลือเกี่ยวกับยางรถยนต์</c:v>
                </c:pt>
                <c:pt idx="9">
                  <c:v>บริการช่วยเหลือเกี่ยวกับกุญแจ</c:v>
                </c:pt>
                <c:pt idx="10">
                  <c:v>บริการซ่อมรถ</c:v>
                </c:pt>
                <c:pt idx="11">
                  <c:v>บริการรายงานตำรวจ</c:v>
                </c:pt>
                <c:pt idx="12">
                  <c:v>บริการค้นหาและให้ข้อมูลเกี่ยวกับเรื่องบ้าน</c:v>
                </c:pt>
                <c:pt idx="13">
                  <c:v>บริการช่วยเหลือเคลื่อนย้ายรถกลับภูมิลำเนา</c:v>
                </c:pt>
                <c:pt idx="14">
                  <c:v>บริการช่วยเหลือในกรณีน้ำมันหมด</c:v>
                </c:pt>
                <c:pt idx="15">
                  <c:v>บริการช่วยเหลืออื่นๆ</c:v>
                </c:pt>
              </c:strCache>
            </c:strRef>
          </c:cat>
          <c:val>
            <c:numRef>
              <c:f>'3) ช่วยเหลือฉุกเฉินบนท้องถนน'!$BN$11:$BN$26</c:f>
              <c:numCache>
                <c:ptCount val="16"/>
                <c:pt idx="0">
                  <c:v>0</c:v>
                </c:pt>
                <c:pt idx="1">
                  <c:v>0</c:v>
                </c:pt>
                <c:pt idx="2">
                  <c:v>0</c:v>
                </c:pt>
                <c:pt idx="3">
                  <c:v>0</c:v>
                </c:pt>
                <c:pt idx="4">
                  <c:v>0</c:v>
                </c:pt>
                <c:pt idx="5">
                  <c:v>0</c:v>
                </c:pt>
                <c:pt idx="6">
                  <c:v>0</c:v>
                </c:pt>
                <c:pt idx="7">
                  <c:v>2</c:v>
                </c:pt>
                <c:pt idx="8">
                  <c:v>0</c:v>
                </c:pt>
                <c:pt idx="9">
                  <c:v>0</c:v>
                </c:pt>
                <c:pt idx="10">
                  <c:v>0</c:v>
                </c:pt>
                <c:pt idx="11">
                  <c:v>0</c:v>
                </c:pt>
                <c:pt idx="12">
                  <c:v>0</c:v>
                </c:pt>
                <c:pt idx="13">
                  <c:v>0</c:v>
                </c:pt>
                <c:pt idx="14">
                  <c:v>0</c:v>
                </c:pt>
                <c:pt idx="15">
                  <c:v>0</c:v>
                </c:pt>
              </c:numCache>
            </c:numRef>
          </c:val>
          <c:extLst xmlns:c="http://schemas.openxmlformats.org/drawingml/2006/chart">
            <c:ext xmlns:c16="http://schemas.microsoft.com/office/drawing/2014/chart" uri="{C3380CC4-5D6E-409C-BE32-E72D297353CC}">
              <c16:uniqueId val="{00000000-4F96-4E1C-BDFB-F5591FE8C7DA}"/>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38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2.7194656719235624E-2"/>
              <c:y val="0.21485635022584396"/>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9.0248761688922513E-2"/>
          <c:y val="3.7119801035740758E-2"/>
          <c:w val="0.85924139722947523"/>
          <c:h val="0.53650893186908954"/>
        </c:manualLayout>
      </c:layout>
      <c:barChart>
        <c:barDir val="col"/>
        <c:varyColors xmlns:c="http://schemas.openxmlformats.org/drawingml/2006/chart" val="0"/>
        <c:ser>
          <c:idx val="0"/>
          <c:order val="0"/>
          <c:tx>
            <c:strRef>
              <c:f>'4) ช่วยเหลือด้านการแพทย์'!$B$11:$B$20</c:f>
              <c:strCache>
                <c:ptCount val="1"/>
                <c:pt idx="0">
                  <c:v>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c:v>
                </c:pt>
              </c:strCache>
            </c:strRef>
          </c:tx>
          <c:spPr xmlns:c="http://schemas.openxmlformats.org/drawingml/2006/chart">
            <a:solidFill xmlns:a="http://schemas.openxmlformats.org/drawingml/2006/main">
              <a:srgbClr val="7030A0"/>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'4) ช่วยเหลือด้านการแพทย์'!$C$11:$C$20</c:f>
              <c:strCache>
                <c:ptCount val="10"/>
                <c:pt idx="0">
                  <c:v>บริการประสานงานช่วยเหลื่อให้ญาติเยี่ยมไข้</c:v>
                </c:pt>
                <c:pt idx="1">
                  <c:v>บริการประสานงานเพื่อเคลื่อนย้ายผู้ป่วยฉุกเฉิน</c:v>
                </c:pt>
                <c:pt idx="2">
                  <c:v>บริการประสานงานเพื่อเคลื่อนย้ายผู้ป่วยกลับภูมิลำเนา</c:v>
                </c:pt>
                <c:pt idx="3">
                  <c:v>บริการจัดเตรียมการเข้ารับการรักษาในโรงพยาบาล</c:v>
                </c:pt>
                <c:pt idx="4">
                  <c:v>บริการประสานงานเพื่อส่งตัวเด็ก(เล็ก)กลับภูมิลำเนา</c:v>
                </c:pt>
                <c:pt idx="5">
                  <c:v>บริการประสานงานเพื่อเคลื่อนย้ายศพกลับภูมิลำเนา</c:v>
                </c:pt>
                <c:pt idx="6">
                  <c:v>บริการประสานงานนัดหมายแพทย์</c:v>
                </c:pt>
                <c:pt idx="7">
                  <c:v>บริการให้คำแนะนำด้านการแพทย์ทางโทรศัพท์</c:v>
                </c:pt>
                <c:pt idx="8">
                  <c:v>บริการให้ข้อมูลเกี่ยวกับศูนย์บริการทางการแพทย์</c:v>
                </c:pt>
                <c:pt idx="9">
                  <c:v>บริการช่วยเหลืออื่นๆ</c:v>
                </c:pt>
              </c:strCache>
            </c:strRef>
          </c:cat>
          <c:val>
            <c:numRef>
              <c:f>'4) ช่วยเหลือด้านการแพทย์'!$BN$11:$BN$20</c:f>
              <c:numCache>
                <c:ptCount val="10"/>
                <c:pt idx="0">
                  <c:v>0</c:v>
                </c:pt>
                <c:pt idx="1">
                  <c:v>0</c:v>
                </c:pt>
                <c:pt idx="2">
                  <c:v>0</c:v>
                </c:pt>
                <c:pt idx="3">
                  <c:v>0</c:v>
                </c:pt>
                <c:pt idx="4">
                  <c:v>0</c:v>
                </c:pt>
                <c:pt idx="5">
                  <c:v>0</c:v>
                </c:pt>
                <c:pt idx="6">
                  <c:v>0</c:v>
                </c:pt>
                <c:pt idx="7">
                  <c:v>0</c:v>
                </c:pt>
                <c:pt idx="8">
                  <c:v>0</c:v>
                </c:pt>
                <c:pt idx="9">
                  <c:v>1</c:v>
                </c:pt>
              </c:numCache>
            </c:numRef>
          </c:val>
          <c:extLst xmlns:c="http://schemas.openxmlformats.org/drawingml/2006/chart">
            <c:ext xmlns:c16="http://schemas.microsoft.com/office/drawing/2014/chart" uri="{C3380CC4-5D6E-409C-BE32-E72D297353CC}">
              <c16:uniqueId val="{00000000-FF97-4709-8246-E7A6D4019A4C}"/>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1184727660698784"/>
          <c:y val="5.0737991409432151E-2"/>
          <c:w val="0.83891462704719821"/>
          <c:h val="0.58812043840820671"/>
        </c:manualLayout>
      </c:layout>
      <c:barChart>
        <c:barDir val="col"/>
        <c:varyColors xmlns:c="http://schemas.openxmlformats.org/drawingml/2006/chart" val="0"/>
        <c:ser>
          <c:idx val="0"/>
          <c:order val="0"/>
          <c:tx>
            <c:strRef>
              <c:f>'5) ให้คำปรึกษาทางด้านสุขภาพจิต'!$B$11:$B$14</c:f>
              <c:strCache>
                <c:ptCount val="1"/>
                <c:pt idx="0">
                  <c:v>บริการให้คำปรึกษาทางด้านสุขภาพจิต
(Mental Health Care Services) บริการให้คำปรึกษาทางด้านสุขภาพจิต
(Mental Health Care Services) บริการให้คำปรึกษาทางด้านสุขภาพจิต
(Mental Health Care Services) บริการให้คำปรึกษาทางด้านสุขภาพจิต
(Mental Health Care Services)</c:v>
                </c:pt>
              </c:strCache>
            </c:strRef>
          </c:tx>
          <c:spPr xmlns:c="http://schemas.openxmlformats.org/drawingml/2006/chart">
            <a:solidFill xmlns:a="http://schemas.openxmlformats.org/drawingml/2006/main">
              <a:srgbClr val="F7D17D"/>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5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'5) ให้คำปรึกษาทางด้านสุขภาพจิต'!$C$11:$C$14</c:f>
              <c:strCache>
                <c:ptCount val="4"/>
                <c:pt idx="0">
                  <c:v>บริการนัดหมาย นักจิตวิทยา</c:v>
                </c:pt>
                <c:pt idx="1">
                  <c:v>บริการให้คำปรึกษา โดยนักจิตวิทยา</c:v>
                </c:pt>
                <c:pt idx="2">
                  <c:v>แนะนำบริการ</c:v>
                </c:pt>
                <c:pt idx="3">
                  <c:v>บริการช่วยเหลืออื่นๆ</c:v>
                </c:pt>
              </c:strCache>
            </c:strRef>
          </c:cat>
          <c:val>
            <c:numRef>
              <c:f>'5) ให้คำปรึกษาทางด้านสุขภาพจิต'!$BN$11:$BN$14</c:f>
              <c:numCache>
                <c:ptCount val="4"/>
                <c:pt idx="0">
                  <c:v>1</c:v>
                </c:pt>
                <c:pt idx="1">
                  <c:v>0</c:v>
                </c:pt>
                <c:pt idx="2">
                  <c:v>0</c:v>
                </c:pt>
                <c:pt idx="3">
                  <c:v>0</c:v>
                </c:pt>
              </c:numCache>
            </c:numRef>
          </c:val>
          <c:extLst xmlns:c="http://schemas.openxmlformats.org/drawingml/2006/chart">
            <c:ext xmlns:c16="http://schemas.microsoft.com/office/drawing/2014/chart" uri="{C3380CC4-5D6E-409C-BE32-E72D297353CC}">
              <c16:uniqueId val="{00000000-0195-43A4-B41B-616BA720F28A}"/>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8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6.5785198330375674E-2"/>
              <c:y val="0.2923602967360157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1090678629581537"/>
          <c:y val="3.7207860366916909E-2"/>
          <c:w val="0.8361731060952009"/>
          <c:h val="0.56396968717964147"/>
        </c:manualLayout>
      </c:layout>
      <c:barChart>
        <c:barDir val="col"/>
        <c:varyColors xmlns:c="http://schemas.openxmlformats.org/drawingml/2006/chart" val="0"/>
        <c:ser>
          <c:idx val="0"/>
          <c:order val="0"/>
          <c:tx>
            <c:strRef>
              <c:f>'6) ช่วยเหลือด้านที่อยู่อาศัย'!$B$11:$B$18</c:f>
              <c:strCache>
                <c:ptCount val="1"/>
                <c:pt idx="0">
                  <c:v>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c:v>
                </c:pt>
              </c:strCache>
            </c:strRef>
          </c:tx>
          <c:spPr xmlns:c="http://schemas.openxmlformats.org/drawingml/2006/chart">
            <a:solidFill xmlns:a="http://schemas.openxmlformats.org/drawingml/2006/main">
              <a:schemeClr val="accent2">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'6) ช่วยเหลือด้านที่อยู่อาศัย'!$C$11:$C$18</c:f>
              <c:strCache>
                <c:ptCount val="8"/>
                <c:pt idx="0">
                  <c:v>บริการซ่อมแซมระบบแอร์</c:v>
                </c:pt>
                <c:pt idx="1">
                  <c:v>บริการซ่อมแซมระบบไฟฟ้า</c:v>
                </c:pt>
                <c:pt idx="2">
                  <c:v>บริการค้นหาและให้ข้อมูลเกี่ยวกับเรื่องบ้าน </c:v>
                </c:pt>
                <c:pt idx="3">
                  <c:v>บริการปลดล๊อกกุญแจบ้าน</c:v>
                </c:pt>
                <c:pt idx="4">
                  <c:v>บริการซ่อมแซมระบบประปา</c:v>
                </c:pt>
                <c:pt idx="5">
                  <c:v>บริการซ่อมแซมระบบเครื่องทำความเย็น</c:v>
                </c:pt>
                <c:pt idx="6">
                  <c:v>บริการข้อมูลการประปา </c:v>
                </c:pt>
                <c:pt idx="7">
                  <c:v>บริการช่วยเหลืออื่นๆ</c:v>
                </c:pt>
              </c:strCache>
            </c:strRef>
          </c:cat>
          <c:val>
            <c:numRef>
              <c:f>'6) ช่วยเหลือด้านที่อยู่อาศัย'!$BO$11:$BO$18</c:f>
              <c:numCache>
                <c:ptCount val="8"/>
                <c:pt idx="0">
                  <c:v>0</c:v>
                </c:pt>
                <c:pt idx="1">
                  <c:v>0</c:v>
                </c:pt>
                <c:pt idx="2">
                  <c:v>2</c:v>
                </c:pt>
                <c:pt idx="3">
                  <c:v>1</c:v>
                </c:pt>
                <c:pt idx="4">
                  <c:v>0</c:v>
                </c:pt>
                <c:pt idx="5">
                  <c:v>0</c:v>
                </c:pt>
                <c:pt idx="6">
                  <c:v>0</c:v>
                </c:pt>
                <c:pt idx="7">
                  <c:v>0</c:v>
                </c:pt>
              </c:numCache>
            </c:numRef>
          </c:val>
          <c:extLst xmlns:c="http://schemas.openxmlformats.org/drawingml/2006/chart">
            <c:ext xmlns:c16="http://schemas.microsoft.com/office/drawing/2014/chart" uri="{C3380CC4-5D6E-409C-BE32-E72D297353CC}">
              <c16:uniqueId val="{00000000-36DD-482B-82F1-D3D59A3B919C}"/>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5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7.2155480352291954E-2"/>
              <c:y val="0.2340542212011293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4.4369681777400624E-2"/>
          <c:y val="7.4431213872524743E-2"/>
          <c:w val="0.87393742938089747"/>
          <c:h val="0.66425778841485195"/>
        </c:manualLayout>
      </c:layout>
      <c:barChart>
        <c:barDir val="col"/>
        <c:varyColors xmlns:c="http://schemas.openxmlformats.org/drawingml/2006/chart" val="0"/>
        <c:ser>
          <c:idx val="0"/>
          <c:order val="0"/>
          <c:tx>
            <c:strRef>
              <c:f>'7) ช่วยเหลือเกี่ยวกับเด็ก'!$B$11:$B$17</c:f>
              <c:strCache>
                <c:ptCount val="1"/>
                <c:pt idx="0">
                  <c:v>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c:v>
                </c:pt>
              </c:strCache>
            </c:strRef>
          </c:tx>
          <c:spPr xmlns:c="http://schemas.openxmlformats.org/drawingml/2006/chart">
            <a:solidFill xmlns:a="http://schemas.openxmlformats.org/drawingml/2006/main">
              <a:srgbClr val="C00000"/>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'7) ช่วยเหลือเกี่ยวกับเด็ก'!$C$11:$C$17</c:f>
              <c:strCache>
                <c:ptCount val="7"/>
                <c:pt idx="0">
                  <c:v>Smart Kids Assistance 
(ให้ข้อมูลสถานศึกษา สถาบันกวดวิชา สถานจำหน่ายอุปกรณ์การเรียน)</c:v>
                </c:pt>
                <c:pt idx="1">
                  <c:v>Fun and Activity 
(ให้ข้อมูลกิจกรรม การประกวด สถานที่ท่องเที่ยวสำหรับเด็ก)</c:v>
                </c:pt>
                <c:pt idx="2">
                  <c:v>Kids Fashion 
(ให้ข้อมูลเสื้อผ้า ของเล่น เครื่องแต่งกาย แหล่ง shopping สำหรับเด็ก)</c:v>
                </c:pt>
                <c:pt idx="3">
                  <c:v>Yummy Menu 
(ให้ข้อมูลสูตรการทำอาหารสำหรับเด็ก ข้อมูลร้านอาหาร สถานที่จัดงานต่างๆ)</c:v>
                </c:pt>
                <c:pt idx="4">
                  <c:v>Healthy Kids 
(บริการช่วยเหลือด้านการแพทย์ สำหรับเด็ก)</c:v>
                </c:pt>
                <c:pt idx="5">
                  <c:v>Kids Psychology 
(บริการให้คำปรึกษาด้านสุขภาพจิต สำหรับเด็ก)</c:v>
                </c:pt>
                <c:pt idx="6">
                  <c:v>บริการให้ข้อมูลอื่นๆ</c:v>
                </c:pt>
              </c:strCache>
            </c:strRef>
          </c:cat>
          <c:val>
            <c:numRef>
              <c:f>'7) ช่วยเหลือเกี่ยวกับเด็ก'!$BN$11:$BN$17</c:f>
              <c:numCache>
                <c:ptCount val="7"/>
                <c:pt idx="0">
                  <c:v>0</c:v>
                </c:pt>
                <c:pt idx="1">
                  <c:v>0</c:v>
                </c:pt>
                <c:pt idx="2">
                  <c:v>0</c:v>
                </c:pt>
                <c:pt idx="3">
                  <c:v>0</c:v>
                </c:pt>
                <c:pt idx="4">
                  <c:v>0</c:v>
                </c:pt>
                <c:pt idx="5">
                  <c:v>0</c:v>
                </c:pt>
                <c:pt idx="6">
                  <c:v>0</c:v>
                </c:pt>
              </c:numCache>
            </c:numRef>
          </c:val>
          <c:extLst xmlns:c="http://schemas.openxmlformats.org/drawingml/2006/chart">
            <c:ext xmlns:c16="http://schemas.microsoft.com/office/drawing/2014/chart" uri="{C3380CC4-5D6E-409C-BE32-E72D297353CC}">
              <c16:uniqueId val="{00000000-8344-4553-B87B-B548EC016D33}"/>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0" spcFirstLastPara="1" vertOverflow="ellipsis" wrap="square" anchor="ctr" anchorCtr="1"/>
          <a:lstStyle xmlns:a="http://schemas.openxmlformats.org/drawingml/2006/main"/>
          <a:p xmlns:a="http://schemas.openxmlformats.org/drawingml/2006/main">
            <a:pPr>
              <a:defRPr sz="1050" b="0"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8.9329065424308979E-3"/>
              <c:y val="0.35179842082869106"/>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_rels/drawing10.xml.rels><?xml version="1.0" encoding="utf-8" standalone="yes"?><Relationships xmlns="http://schemas.openxmlformats.org/package/2006/relationships"><Relationship Id="rId1" Type="http://schemas.openxmlformats.org/officeDocument/2006/relationships/chart" Target="../charts/chart10.xml" /></Relationships>
</file>

<file path=xl/drawings/_rels/drawing11.xml.rels><?xml version="1.0" encoding="utf-8" standalone="yes"?><Relationships xmlns="http://schemas.openxmlformats.org/package/2006/relationships"><Relationship Id="rId1" Type="http://schemas.openxmlformats.org/officeDocument/2006/relationships/chart" Target="../charts/chart11.xml" /></Relationships>
</file>

<file path=xl/drawings/_rels/drawing12.xml.rels><?xml version="1.0" encoding="utf-8" standalone="yes"?><Relationships xmlns="http://schemas.openxmlformats.org/package/2006/relationships"><Relationship Id="rId1" Type="http://schemas.openxmlformats.org/officeDocument/2006/relationships/chart" Target="../charts/chart12.xml" /></Relationships>
</file>

<file path=xl/drawings/_rels/drawing13.xml.rels><?xml version="1.0" encoding="utf-8" standalone="yes"?><Relationships xmlns="http://schemas.openxmlformats.org/package/2006/relationships"><Relationship Id="rId1" Type="http://schemas.openxmlformats.org/officeDocument/2006/relationships/chart" Target="../charts/chart13.xml" /></Relationships>
</file>

<file path=xl/drawings/_rels/drawing2.xml.rels><?xml version="1.0" encoding="utf-8" standalone="yes"?><Relationships xmlns="http://schemas.openxmlformats.org/package/2006/relationships"><Relationship Id="rId1" Type="http://schemas.openxmlformats.org/officeDocument/2006/relationships/chart" Target="../charts/chart2.xml" /></Relationships>
</file>

<file path=xl/drawings/_rels/drawing3.xml.rels><?xml version="1.0" encoding="utf-8" standalone="yes"?><Relationships xmlns="http://schemas.openxmlformats.org/package/2006/relationships"><Relationship Id="rId1" Type="http://schemas.openxmlformats.org/officeDocument/2006/relationships/chart" Target="../charts/chart3.xml" /></Relationships>
</file>

<file path=xl/drawings/_rels/drawing4.xml.rels><?xml version="1.0" encoding="utf-8" standalone="yes"?><Relationships xmlns="http://schemas.openxmlformats.org/package/2006/relationships"><Relationship Id="rId1" Type="http://schemas.openxmlformats.org/officeDocument/2006/relationships/chart" Target="../charts/chart4.xml" /></Relationships>
</file>

<file path=xl/drawings/_rels/drawing5.xml.rels><?xml version="1.0" encoding="utf-8" standalone="yes"?><Relationships xmlns="http://schemas.openxmlformats.org/package/2006/relationships"><Relationship Id="rId1" Type="http://schemas.openxmlformats.org/officeDocument/2006/relationships/chart" Target="../charts/chart5.xml" /></Relationships>
</file>

<file path=xl/drawings/_rels/drawing6.xml.rels><?xml version="1.0" encoding="utf-8" standalone="yes"?><Relationships xmlns="http://schemas.openxmlformats.org/package/2006/relationships"><Relationship Id="rId1" Type="http://schemas.openxmlformats.org/officeDocument/2006/relationships/chart" Target="../charts/chart6.xml" /></Relationships>
</file>

<file path=xl/drawings/_rels/drawing7.xml.rels><?xml version="1.0" encoding="utf-8" standalone="yes"?><Relationships xmlns="http://schemas.openxmlformats.org/package/2006/relationships"><Relationship Id="rId1" Type="http://schemas.openxmlformats.org/officeDocument/2006/relationships/chart" Target="../charts/chart7.xml" /></Relationships>
</file>

<file path=xl/drawings/_rels/drawing8.xml.rels><?xml version="1.0" encoding="utf-8" standalone="yes"?><Relationships xmlns="http://schemas.openxmlformats.org/package/2006/relationships"><Relationship Id="rId1" Type="http://schemas.openxmlformats.org/officeDocument/2006/relationships/chart" Target="../charts/chart8.xml" /></Relationships>
</file>

<file path=xl/drawings/_rels/drawing9.xml.rels><?xml version="1.0" encoding="utf-8" standalone="yes"?><Relationships xmlns="http://schemas.openxmlformats.org/package/2006/relationships"><Relationship Id="rId1"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dr:oneCellAnchor xmlns:xdr="http://schemas.openxmlformats.org/drawingml/2006/spreadsheetDrawing">
    <xdr:from>
      <xdr:col>2</xdr:col>
      <xdr:colOff>174171</xdr:colOff>
      <xdr:row>1</xdr:row>
      <xdr:rowOff>94641</xdr:rowOff>
    </xdr:from>
    <xdr:ext cx="8599716" cy="469744"/>
    <xdr:sp macro="" textlink="">
      <xdr:nvSpPr>
        <xdr:cNvPr id="2" name="Rectangle 1">
          <a:extLst xmlns:a="http://schemas.openxmlformats.org/drawingml/2006/main">
            <a:ext uri="{FF2B5EF4-FFF2-40B4-BE49-F238E27FC236}">
              <a16:creationId xmlns:a16="http://schemas.microsoft.com/office/drawing/2014/main" id="{D5F87E81-BC93-47F9-8554-C6143F48107D}"/>
            </a:ext>
          </a:extLst>
        </xdr:cNvPr>
        <xdr:cNvSpPr/>
      </xdr:nvSpPr>
      <xdr:spPr>
        <a:xfrm xmlns:a="http://schemas.openxmlformats.org/drawingml/2006/main">
          <a:off x="1513114" y="279698"/>
          <a:ext cx="8599716" cy="469744"/>
        </a:xfrm>
        <a:prstGeom xmlns:a="http://schemas.openxmlformats.org/drawingml/2006/main" prst="rect">
          <a:avLst/>
        </a:prstGeom>
        <a:noFill xmlns:a="http://schemas.openxmlformats.org/drawingml/2006/main"/>
        <a:effectLst xmlns:a="http://schemas.openxmlformats.org/drawingml/2006/main">
          <a:outerShdw blurRad="50800" dist="50800" dir="5400000" algn="ctr" rotWithShape="0">
            <a:schemeClr val="bg1">
              <a:lumMod val="85000"/>
              <a:alpha val="76000"/>
            </a:schemeClr>
          </a:outerShdw>
        </a:effectLst>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en-US" sz="2400" b="1" cap="none" spc="0">
              <a:ln>
                <a:noFill/>
              </a:ln>
              <a:solidFill>
                <a:srgbClr val="38A694"/>
              </a:solidFill>
              <a:effectLst>
                <a:outerShdw blurRad="50800" dist="38100" dir="2700000" algn="tl" rotWithShape="0">
                  <a:schemeClr val="bg1">
                    <a:lumMod val="85000"/>
                    <a:alpha val="40000"/>
                  </a:schemeClr>
                </a:outerShdw>
              </a:effectLst>
              <a:latin typeface="Century Gothic" panose="020B0502020202020204" pitchFamily="34" charset="0"/>
              <a:ea typeface="+mn-ea"/>
              <a:cs typeface="+mn-cs"/>
            </a:rPr>
            <a:t>BAAC A-Choice Privilege : Monthly SLA Report</a:t>
          </a:r>
          <a:endParaRPr lang="en-US" sz="2400" b="1" cap="none" spc="0">
            <a:ln>
              <a:noFill/>
            </a:ln>
            <a:solidFill>
              <a:srgbClr val="38A694"/>
            </a:solidFill>
            <a:effectLst>
              <a:outerShdw blurRad="50800" dist="38100" dir="2700000" algn="tl" rotWithShape="0">
                <a:schemeClr val="bg1">
                  <a:lumMod val="85000"/>
                  <a:alpha val="40000"/>
                </a:schemeClr>
              </a:outerShdw>
            </a:effectLst>
            <a:latin typeface="Century Gothic" panose="020B0502020202020204" pitchFamily="34" charset="0"/>
            <a:cs typeface="+mn-cs"/>
          </a:endParaRPr>
        </a:p>
      </xdr:txBody>
    </xdr:sp>
    <xdr:clientData/>
  </xdr:oneCellAnchor>
  <xdr:twoCellAnchor xmlns:xdr="http://schemas.openxmlformats.org/drawingml/2006/spreadsheetDrawing">
    <xdr:from>
      <xdr:col>0</xdr:col>
      <xdr:colOff>576944</xdr:colOff>
      <xdr:row>3</xdr:row>
      <xdr:rowOff>10886</xdr:rowOff>
    </xdr:from>
    <xdr:to>
      <xdr:col>10</xdr:col>
      <xdr:colOff>402772</xdr:colOff>
      <xdr:row>10</xdr:row>
      <xdr:rowOff>217714</xdr:rowOff>
    </xdr:to>
    <xdr:graphicFrame macro="">
      <xdr:nvGraphicFramePr>
        <xdr:cNvPr id="3" name="Chart 2">
          <a:extLst xmlns:a="http://schemas.openxmlformats.org/drawingml/2006/main">
            <a:ext uri="{FF2B5EF4-FFF2-40B4-BE49-F238E27FC236}">
              <a16:creationId xmlns:a16="http://schemas.microsoft.com/office/drawing/2014/main" id="{F2972C73-0C03-43BD-82A4-66F666F87750}"/>
            </a:ext>
          </a:extLst>
        </xdr:cNvPr>
        <xdr:cNvGraphicFramePr>
          <a:graphicFrameLocks xmlns:a="http://schemas.openxmlformats.org/drawingml/2006/main"/>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279400</xdr:colOff>
      <xdr:row>4</xdr:row>
      <xdr:rowOff>318654</xdr:rowOff>
    </xdr:from>
    <xdr:to>
      <xdr:col>68</xdr:col>
      <xdr:colOff>845127</xdr:colOff>
      <xdr:row>7</xdr:row>
      <xdr:rowOff>914401</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267618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id="{5756F4D3-DDFC-480E-93E6-F7B163FCB86C}"/>
            </a:ext>
          </a:extLst>
        </xdr:cNvPr>
        <xdr:cNvSpPr/>
      </xdr:nvSpPr>
      <xdr:spPr>
        <a:xfrm xmlns:a="http://schemas.openxmlformats.org/drawingml/2006/main">
          <a:off x="2676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5A8298"/>
              </a:solidFill>
              <a:effectLst/>
              <a:latin typeface="Century Gothic" panose="020B0502020202020204" pitchFamily="34" charset="0"/>
            </a:rPr>
            <a:t>บริการช่วยเหลือด้านสัตว์เลี้ยง</a:t>
          </a:r>
        </a:p>
      </xdr:txBody>
    </xdr:sp>
    <xdr:clientData/>
  </xdr:oneCellAnchor>
  <xdr:oneCellAnchor xmlns:xdr="http://schemas.openxmlformats.org/drawingml/2006/spreadsheetDrawing">
    <xdr:from>
      <xdr:col>0</xdr:col>
      <xdr:colOff>342900</xdr:colOff>
      <xdr:row>2</xdr:row>
      <xdr:rowOff>155358</xdr:rowOff>
    </xdr:from>
    <xdr:ext cx="19759127" cy="469744"/>
    <xdr:sp macro="" textlink="">
      <xdr:nvSpPr>
        <xdr:cNvPr id="4" name="Rectangle 3">
          <a:extLst xmlns:a="http://schemas.openxmlformats.org/drawingml/2006/main">
            <a:ext uri="{FF2B5EF4-FFF2-40B4-BE49-F238E27FC236}">
              <a16:creationId xmlns:a16="http://schemas.microsoft.com/office/drawing/2014/main" id="{26DA9FFD-0055-47A5-AAC3-EA8E8E53E3C5}"/>
            </a:ext>
          </a:extLst>
        </xdr:cNvPr>
        <xdr:cNvSpPr/>
      </xdr:nvSpPr>
      <xdr:spPr>
        <a:xfrm xmlns:a="http://schemas.openxmlformats.org/drawingml/2006/main">
          <a:off x="342900" y="510958"/>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237500</xdr:colOff>
      <xdr:row>4</xdr:row>
      <xdr:rowOff>79464</xdr:rowOff>
    </xdr:from>
    <xdr:to>
      <xdr:col>4</xdr:col>
      <xdr:colOff>68580</xdr:colOff>
      <xdr:row>16</xdr:row>
      <xdr:rowOff>68580</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10885</xdr:colOff>
      <xdr:row>0</xdr:row>
      <xdr:rowOff>119743</xdr:rowOff>
    </xdr:from>
    <xdr:ext cx="5915891" cy="340029"/>
    <xdr:sp macro="" textlink="">
      <xdr:nvSpPr>
        <xdr:cNvPr id="3" name="Rectangle 2">
          <a:extLst xmlns:a="http://schemas.openxmlformats.org/drawingml/2006/main">
            <a:ext uri="{FF2B5EF4-FFF2-40B4-BE49-F238E27FC236}">
              <a16:creationId xmlns:a16="http://schemas.microsoft.com/office/drawing/2014/main" id="{5DCF8B5C-E640-4047-806E-14729B3D7D91}"/>
            </a:ext>
          </a:extLst>
        </xdr:cNvPr>
        <xdr:cNvSpPr/>
      </xdr:nvSpPr>
      <xdr:spPr>
        <a:xfrm xmlns:a="http://schemas.openxmlformats.org/drawingml/2006/main">
          <a:off x="10885" y="119743"/>
          <a:ext cx="5915891" cy="340029"/>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600" b="1" cap="none" spc="0">
              <a:ln w="1905"/>
              <a:solidFill>
                <a:schemeClr val="accent6">
                  <a:lumMod val="50000"/>
                </a:schemeClr>
              </a:solidFill>
              <a:effectLst/>
              <a:latin typeface="Century Gothic" panose="020B0502020202020204" pitchFamily="34" charset="0"/>
            </a:rPr>
            <a:t>ข้อมูลเคสร้องเรียน</a:t>
          </a:r>
        </a:p>
      </xdr:txBody>
    </xdr:sp>
    <xdr:clientData/>
  </xdr:oneCellAnchor>
  <xdr:oneCellAnchor xmlns:xdr="http://schemas.openxmlformats.org/drawingml/2006/spreadsheetDrawing">
    <xdr:from>
      <xdr:col>0</xdr:col>
      <xdr:colOff>27709</xdr:colOff>
      <xdr:row>2</xdr:row>
      <xdr:rowOff>119149</xdr:rowOff>
    </xdr:from>
    <xdr:ext cx="5915891" cy="265265"/>
    <xdr:sp macro="" textlink="">
      <xdr:nvSpPr>
        <xdr:cNvPr id="4" name="Rectangle 3">
          <a:extLst xmlns:a="http://schemas.openxmlformats.org/drawingml/2006/main">
            <a:ext uri="{FF2B5EF4-FFF2-40B4-BE49-F238E27FC236}">
              <a16:creationId xmlns:a16="http://schemas.microsoft.com/office/drawing/2014/main" id="{5F044B50-45AA-47E2-9B10-444CA9D0D069}"/>
            </a:ext>
          </a:extLst>
        </xdr:cNvPr>
        <xdr:cNvSpPr/>
      </xdr:nvSpPr>
      <xdr:spPr>
        <a:xfrm xmlns:a="http://schemas.openxmlformats.org/drawingml/2006/main">
          <a:off x="27709" y="490210"/>
          <a:ext cx="5915891" cy="26526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100" b="1" cap="none" spc="0">
              <a:ln w="1905"/>
              <a:solidFill>
                <a:schemeClr val="bg1">
                  <a:lumMod val="50000"/>
                </a:schemeClr>
              </a:solidFill>
              <a:effectLst/>
              <a:latin typeface="Century Gothic" panose="020B0502020202020204" pitchFamily="34" charset="0"/>
            </a:rPr>
            <a:t>ณ วันที่ </a:t>
          </a:r>
          <a:r>
            <a:rPr lang="en-US" sz="1100" b="1" cap="none" spc="0">
              <a:ln w="1905"/>
              <a:solidFill>
                <a:schemeClr val="bg1">
                  <a:lumMod val="50000"/>
                </a:schemeClr>
              </a:solidFill>
              <a:effectLst/>
              <a:latin typeface="Century Gothic" panose="020B0502020202020204" pitchFamily="34" charset="0"/>
            </a:rPr>
            <a:t>30</a:t>
          </a:r>
          <a:r>
            <a:rPr lang="en-US" sz="1100" b="1" cap="none" spc="0" baseline="0">
              <a:ln w="1905"/>
              <a:solidFill>
                <a:schemeClr val="bg1">
                  <a:lumMod val="50000"/>
                </a:schemeClr>
              </a:solidFill>
              <a:effectLst/>
              <a:latin typeface="Century Gothic" panose="020B0502020202020204" pitchFamily="34" charset="0"/>
            </a:rPr>
            <a:t> </a:t>
          </a:r>
          <a:r>
            <a:rPr lang="th-TH" sz="1100" b="1" cap="none" spc="0" baseline="0">
              <a:ln w="1905"/>
              <a:solidFill>
                <a:schemeClr val="bg1">
                  <a:lumMod val="50000"/>
                </a:schemeClr>
              </a:solidFill>
              <a:effectLst/>
              <a:latin typeface="Century Gothic" panose="020B0502020202020204" pitchFamily="34" charset="0"/>
            </a:rPr>
            <a:t>กันยายน </a:t>
          </a:r>
          <a:r>
            <a:rPr lang="en-US" sz="1100" b="1" cap="none" spc="0" baseline="0">
              <a:ln w="1905"/>
              <a:solidFill>
                <a:schemeClr val="bg1">
                  <a:lumMod val="50000"/>
                </a:schemeClr>
              </a:solidFill>
              <a:effectLst/>
              <a:latin typeface="Century Gothic" panose="020B0502020202020204" pitchFamily="34" charset="0"/>
            </a:rPr>
            <a:t>2563</a:t>
          </a:r>
          <a:endParaRPr lang="th-TH" sz="11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xdr:col>
      <xdr:colOff>69860</xdr:colOff>
      <xdr:row>4</xdr:row>
      <xdr:rowOff>64224</xdr:rowOff>
    </xdr:from>
    <xdr:to>
      <xdr:col>4</xdr:col>
      <xdr:colOff>70568</xdr:colOff>
      <xdr:row>16</xdr:row>
      <xdr:rowOff>53340</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10885</xdr:colOff>
      <xdr:row>0</xdr:row>
      <xdr:rowOff>119743</xdr:rowOff>
    </xdr:from>
    <xdr:ext cx="5915891" cy="340029"/>
    <xdr:sp macro="" textlink="">
      <xdr:nvSpPr>
        <xdr:cNvPr id="3" name="Rectangle 2">
          <a:extLst xmlns:a="http://schemas.openxmlformats.org/drawingml/2006/main">
            <a:ext uri="{FF2B5EF4-FFF2-40B4-BE49-F238E27FC236}">
              <a16:creationId xmlns:a16="http://schemas.microsoft.com/office/drawing/2014/main" id="{81AD4413-9E20-4DCB-A182-34AE95F1149A}"/>
            </a:ext>
          </a:extLst>
        </xdr:cNvPr>
        <xdr:cNvSpPr/>
      </xdr:nvSpPr>
      <xdr:spPr>
        <a:xfrm xmlns:a="http://schemas.openxmlformats.org/drawingml/2006/main">
          <a:off x="10885" y="119743"/>
          <a:ext cx="5915891" cy="340029"/>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600" b="1" cap="none" spc="0">
              <a:ln w="1905"/>
              <a:solidFill>
                <a:srgbClr val="D60093"/>
              </a:solidFill>
              <a:effectLst/>
              <a:latin typeface="Century Gothic" panose="020B0502020202020204" pitchFamily="34" charset="0"/>
            </a:rPr>
            <a:t>ข้อมูลเคสชมเชย</a:t>
          </a:r>
        </a:p>
      </xdr:txBody>
    </xdr:sp>
    <xdr:clientData/>
  </xdr:oneCellAnchor>
  <xdr:oneCellAnchor xmlns:xdr="http://schemas.openxmlformats.org/drawingml/2006/spreadsheetDrawing">
    <xdr:from>
      <xdr:col>0</xdr:col>
      <xdr:colOff>27709</xdr:colOff>
      <xdr:row>2</xdr:row>
      <xdr:rowOff>119149</xdr:rowOff>
    </xdr:from>
    <xdr:ext cx="5915891" cy="265265"/>
    <xdr:sp macro="" textlink="">
      <xdr:nvSpPr>
        <xdr:cNvPr id="4" name="Rectangle 3">
          <a:extLst xmlns:a="http://schemas.openxmlformats.org/drawingml/2006/main">
            <a:ext uri="{FF2B5EF4-FFF2-40B4-BE49-F238E27FC236}">
              <a16:creationId xmlns:a16="http://schemas.microsoft.com/office/drawing/2014/main" id="{E03AD213-F3A7-4420-AD98-96D8B0F2E275}"/>
            </a:ext>
          </a:extLst>
        </xdr:cNvPr>
        <xdr:cNvSpPr/>
      </xdr:nvSpPr>
      <xdr:spPr>
        <a:xfrm xmlns:a="http://schemas.openxmlformats.org/drawingml/2006/main">
          <a:off x="27709" y="484909"/>
          <a:ext cx="5915891" cy="26526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100" b="1" cap="none" spc="0">
              <a:ln w="1905"/>
              <a:solidFill>
                <a:schemeClr val="bg1">
                  <a:lumMod val="50000"/>
                </a:schemeClr>
              </a:solidFill>
              <a:effectLst/>
              <a:latin typeface="Century Gothic" panose="020B0502020202020204" pitchFamily="34" charset="0"/>
            </a:rPr>
            <a:t>ณ วันที่ </a:t>
          </a:r>
          <a:r>
            <a:rPr lang="en-US" sz="1100" b="1" cap="none" spc="0">
              <a:ln w="1905"/>
              <a:solidFill>
                <a:schemeClr val="bg1">
                  <a:lumMod val="50000"/>
                </a:schemeClr>
              </a:solidFill>
              <a:effectLst/>
              <a:latin typeface="Century Gothic" panose="020B0502020202020204" pitchFamily="34" charset="0"/>
            </a:rPr>
            <a:t>30</a:t>
          </a:r>
          <a:r>
            <a:rPr lang="en-US" sz="1100" b="1" cap="none" spc="0" baseline="0">
              <a:ln w="1905"/>
              <a:solidFill>
                <a:schemeClr val="bg1">
                  <a:lumMod val="50000"/>
                </a:schemeClr>
              </a:solidFill>
              <a:effectLst/>
              <a:latin typeface="Century Gothic" panose="020B0502020202020204" pitchFamily="34" charset="0"/>
            </a:rPr>
            <a:t> </a:t>
          </a:r>
          <a:r>
            <a:rPr lang="th-TH" sz="1100" b="1" cap="none" spc="0" baseline="0">
              <a:ln w="1905"/>
              <a:solidFill>
                <a:schemeClr val="bg1">
                  <a:lumMod val="50000"/>
                </a:schemeClr>
              </a:solidFill>
              <a:effectLst/>
              <a:latin typeface="Century Gothic" panose="020B0502020202020204" pitchFamily="34" charset="0"/>
            </a:rPr>
            <a:t>กันยายน </a:t>
          </a:r>
          <a:r>
            <a:rPr lang="en-US" sz="1100" b="1" cap="none" spc="0" baseline="0">
              <a:ln w="1905"/>
              <a:solidFill>
                <a:schemeClr val="bg1">
                  <a:lumMod val="50000"/>
                </a:schemeClr>
              </a:solidFill>
              <a:effectLst/>
              <a:latin typeface="Century Gothic" panose="020B0502020202020204" pitchFamily="34" charset="0"/>
            </a:rPr>
            <a:t>2563</a:t>
          </a:r>
          <a:endParaRPr lang="th-TH" sz="11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0</xdr:col>
      <xdr:colOff>3722914</xdr:colOff>
      <xdr:row>5</xdr:row>
      <xdr:rowOff>73253</xdr:rowOff>
    </xdr:from>
    <xdr:to>
      <xdr:col>68</xdr:col>
      <xdr:colOff>228601</xdr:colOff>
      <xdr:row>20</xdr:row>
      <xdr:rowOff>1012372</xdr:rowOff>
    </xdr:to>
    <xdr:graphicFrame>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1</xdr:col>
      <xdr:colOff>1352990</xdr:colOff>
      <xdr:row>0</xdr:row>
      <xdr:rowOff>103845</xdr:rowOff>
    </xdr:from>
    <xdr:ext cx="13952324" cy="479770"/>
    <xdr:sp macro="" textlink="">
      <xdr:nvSpPr>
        <xdr:cNvPr id="5" name="Rectangle 4">
          <a:extLst xmlns:a="http://schemas.openxmlformats.org/drawingml/2006/main">
            <a:ext uri="{FF2B5EF4-FFF2-40B4-BE49-F238E27FC236}">
              <a16:creationId xmlns:a16="http://schemas.microsoft.com/office/drawing/2014/main" id="{A266C78F-5988-4084-9BA7-0C782447E5E4}"/>
            </a:ext>
          </a:extLst>
        </xdr:cNvPr>
        <xdr:cNvSpPr/>
      </xdr:nvSpPr>
      <xdr:spPr>
        <a:xfrm xmlns:a="http://schemas.openxmlformats.org/drawingml/2006/main">
          <a:off x="2245619" y="103845"/>
          <a:ext cx="13952324" cy="479770"/>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4">
                  <a:lumMod val="75000"/>
                </a:schemeClr>
              </a:solidFill>
              <a:effectLst/>
              <a:latin typeface="Century Gothic" panose="020B0502020202020204" pitchFamily="34" charset="0"/>
            </a:rPr>
            <a:t>สรุปจำนวนการโทรออกประสานงาน</a:t>
          </a:r>
        </a:p>
      </xdr:txBody>
    </xdr:sp>
    <xdr:clientData/>
  </xdr:oneCellAnchor>
  <xdr:oneCellAnchor xmlns:xdr="http://schemas.openxmlformats.org/drawingml/2006/spreadsheetDrawing">
    <xdr:from>
      <xdr:col>1</xdr:col>
      <xdr:colOff>1164770</xdr:colOff>
      <xdr:row>3</xdr:row>
      <xdr:rowOff>153326</xdr:rowOff>
    </xdr:from>
    <xdr:ext cx="13891958" cy="406843"/>
    <xdr:sp macro="" textlink="">
      <xdr:nvSpPr>
        <xdr:cNvPr id="7" name="Rectangle 6">
          <a:extLst xmlns:a="http://schemas.openxmlformats.org/drawingml/2006/main">
            <a:ext uri="{FF2B5EF4-FFF2-40B4-BE49-F238E27FC236}">
              <a16:creationId xmlns:a16="http://schemas.microsoft.com/office/drawing/2014/main" id="{82612678-BA02-46A3-9B89-A7B98AF03E3F}"/>
            </a:ext>
          </a:extLst>
        </xdr:cNvPr>
        <xdr:cNvSpPr/>
      </xdr:nvSpPr>
      <xdr:spPr>
        <a:xfrm xmlns:a="http://schemas.openxmlformats.org/drawingml/2006/main">
          <a:off x="2057399" y="708497"/>
          <a:ext cx="13891958" cy="406843"/>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000" b="1" cap="none" spc="0">
              <a:ln w="1905"/>
              <a:solidFill>
                <a:schemeClr val="bg1">
                  <a:lumMod val="50000"/>
                </a:schemeClr>
              </a:solidFill>
              <a:effectLst/>
              <a:latin typeface="Century Gothic" panose="020B0502020202020204" pitchFamily="34" charset="0"/>
            </a:rPr>
            <a:t>ณ วันที่ </a:t>
          </a:r>
          <a:r>
            <a:rPr lang="en-US" sz="2000" b="1" cap="none" spc="0">
              <a:ln w="1905"/>
              <a:solidFill>
                <a:schemeClr val="bg1">
                  <a:lumMod val="50000"/>
                </a:schemeClr>
              </a:solidFill>
              <a:effectLst/>
              <a:latin typeface="Century Gothic" panose="020B0502020202020204" pitchFamily="34" charset="0"/>
            </a:rPr>
            <a:t>30</a:t>
          </a:r>
          <a:r>
            <a:rPr lang="en-US" sz="2000" b="1" cap="none" spc="0" baseline="0">
              <a:ln w="1905"/>
              <a:solidFill>
                <a:schemeClr val="bg1">
                  <a:lumMod val="50000"/>
                </a:schemeClr>
              </a:solidFill>
              <a:effectLst/>
              <a:latin typeface="Century Gothic" panose="020B0502020202020204" pitchFamily="34" charset="0"/>
            </a:rPr>
            <a:t> </a:t>
          </a:r>
          <a:r>
            <a:rPr lang="th-TH" sz="2000" b="1" cap="none" spc="0" baseline="0">
              <a:ln w="1905"/>
              <a:solidFill>
                <a:schemeClr val="bg1">
                  <a:lumMod val="50000"/>
                </a:schemeClr>
              </a:solidFill>
              <a:effectLst/>
              <a:latin typeface="Century Gothic" panose="020B0502020202020204" pitchFamily="34" charset="0"/>
            </a:rPr>
            <a:t>กันยายน </a:t>
          </a:r>
          <a:r>
            <a:rPr lang="en-US" sz="2000" b="1" cap="none" spc="0" baseline="0">
              <a:ln w="1905"/>
              <a:solidFill>
                <a:schemeClr val="bg1">
                  <a:lumMod val="50000"/>
                </a:schemeClr>
              </a:solidFill>
              <a:effectLst/>
              <a:latin typeface="Century Gothic" panose="020B0502020202020204" pitchFamily="34" charset="0"/>
            </a:rPr>
            <a:t>2563</a:t>
          </a:r>
          <a:endParaRPr lang="th-TH" sz="20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76199</xdr:colOff>
      <xdr:row>3</xdr:row>
      <xdr:rowOff>342899</xdr:rowOff>
    </xdr:from>
    <xdr:to>
      <xdr:col>69</xdr:col>
      <xdr:colOff>65313</xdr:colOff>
      <xdr:row>22</xdr:row>
      <xdr:rowOff>10884</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35</xdr:col>
      <xdr:colOff>325748</xdr:colOff>
      <xdr:row>0</xdr:row>
      <xdr:rowOff>88899</xdr:rowOff>
    </xdr:from>
    <xdr:ext cx="7810005" cy="716415"/>
    <xdr:sp macro="" textlink="">
      <xdr:nvSpPr>
        <xdr:cNvPr id="6" name="Rectangle 5">
          <a:extLst xmlns:a="http://schemas.openxmlformats.org/drawingml/2006/main">
            <a:ext uri="{FF2B5EF4-FFF2-40B4-BE49-F238E27FC236}">
              <a16:creationId xmlns:a16="http://schemas.microsoft.com/office/drawing/2014/main" id="{A1FAFE18-3D04-4871-8B32-DE51AEC10274}"/>
            </a:ext>
          </a:extLst>
        </xdr:cNvPr>
        <xdr:cNvSpPr/>
      </xdr:nvSpPr>
      <xdr:spPr>
        <a:xfrm xmlns:a="http://schemas.openxmlformats.org/drawingml/2006/main">
          <a:off x="7310748" y="88899"/>
          <a:ext cx="7810005" cy="71641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scene3d>
            <a:camera prst="orthographicFront">
              <a:rot lat="0" lon="0" rev="0"/>
            </a:camera>
            <a:lightRig rig="glow" dir="t">
              <a:rot lat="0" lon="0" rev="3600000"/>
            </a:lightRig>
          </a:scene3d>
          <a:sp3d prstMaterial="softEdge">
            <a:contourClr>
              <a:schemeClr val="accent4">
                <a:alpha val="95000"/>
              </a:schemeClr>
            </a:contourClr>
          </a:sp3d>
        </a:bodyP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2000" b="1" baseline="0">
              <a:solidFill>
                <a:srgbClr val="147E86"/>
              </a:solidFill>
              <a:effectLst/>
              <a:latin typeface="Century Gothic" panose="020B0502020202020204" pitchFamily="34" charset="0"/>
              <a:ea typeface="+mn-ea"/>
              <a:cs typeface="+mn-cs"/>
            </a:rPr>
            <a:t>24 Hours Assistance Services : Case Summary Report</a:t>
          </a: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th-TH" sz="2000" b="1" baseline="0">
              <a:solidFill>
                <a:srgbClr val="147E86"/>
              </a:solidFill>
              <a:effectLst/>
              <a:latin typeface="Century Gothic" panose="020B0502020202020204" pitchFamily="34" charset="0"/>
              <a:ea typeface="+mn-ea"/>
              <a:cs typeface="+mn-cs"/>
            </a:rPr>
            <a:t>ข้อมูล ณ วันที่ </a:t>
          </a:r>
          <a:r>
            <a:rPr lang="en-US" sz="2000" b="1" baseline="0">
              <a:solidFill>
                <a:srgbClr val="147E86"/>
              </a:solidFill>
              <a:effectLst/>
              <a:latin typeface="Century Gothic" panose="020B0502020202020204" pitchFamily="34" charset="0"/>
              <a:ea typeface="+mn-ea"/>
              <a:cs typeface="+mn-cs"/>
            </a:rPr>
            <a:t>30 </a:t>
          </a:r>
          <a:r>
            <a:rPr lang="th-TH" sz="2000" b="1" baseline="0">
              <a:solidFill>
                <a:srgbClr val="147E86"/>
              </a:solidFill>
              <a:effectLst/>
              <a:latin typeface="Century Gothic" panose="020B0502020202020204" pitchFamily="34" charset="0"/>
              <a:ea typeface="+mn-ea"/>
              <a:cs typeface="+mn-cs"/>
            </a:rPr>
            <a:t>กันยายน</a:t>
          </a:r>
          <a:r>
            <a:rPr lang="en-US" sz="2000" b="1" baseline="0">
              <a:solidFill>
                <a:srgbClr val="147E86"/>
              </a:solidFill>
              <a:effectLst/>
              <a:latin typeface="Century Gothic" panose="020B0502020202020204" pitchFamily="34" charset="0"/>
              <a:ea typeface="+mn-ea"/>
              <a:cs typeface="+mn-cs"/>
            </a:rPr>
            <a:t> 2563</a:t>
          </a:r>
          <a:endParaRPr lang="th-TH" sz="2000" b="1" baseline="0">
            <a:solidFill>
              <a:srgbClr val="147E86"/>
            </a:solidFill>
            <a:effectLst/>
            <a:latin typeface="Century Gothic" panose="020B0502020202020204" pitchFamily="34" charset="0"/>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3771900</xdr:colOff>
      <xdr:row>4</xdr:row>
      <xdr:rowOff>277090</xdr:rowOff>
    </xdr:from>
    <xdr:to>
      <xdr:col>70</xdr:col>
      <xdr:colOff>318656</xdr:colOff>
      <xdr:row>7</xdr:row>
      <xdr:rowOff>872837</xdr:rowOff>
    </xdr:to>
    <xdr:graphicFrame>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1202799</xdr:colOff>
      <xdr:row>0</xdr:row>
      <xdr:rowOff>124185</xdr:rowOff>
    </xdr:from>
    <xdr:ext cx="19759127" cy="469744"/>
    <xdr:sp macro="" textlink="">
      <xdr:nvSpPr>
        <xdr:cNvPr id="2" name="Rectangle 1">
          <a:extLst xmlns:a="http://schemas.openxmlformats.org/drawingml/2006/main">
            <a:ext uri="{FF2B5EF4-FFF2-40B4-BE49-F238E27FC236}">
              <a16:creationId xmlns:a16="http://schemas.microsoft.com/office/drawing/2014/main" id="{3A1EBBC4-F25F-41FE-AB1F-A0A82D7E8465}"/>
            </a:ext>
          </a:extLst>
        </xdr:cNvPr>
        <xdr:cNvSpPr/>
      </xdr:nvSpPr>
      <xdr:spPr>
        <a:xfrm xmlns:a="http://schemas.openxmlformats.org/drawingml/2006/main">
          <a:off x="1202799" y="124185"/>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1">
                  <a:lumMod val="75000"/>
                </a:schemeClr>
              </a:solidFill>
              <a:effectLst/>
              <a:latin typeface="Century Gothic" panose="020B0502020202020204" pitchFamily="34" charset="0"/>
            </a:rPr>
            <a:t>บริการช่วยเหลือส่วนบุคคล</a:t>
          </a:r>
        </a:p>
      </xdr:txBody>
    </xdr:sp>
    <xdr:clientData/>
  </xdr:oneCellAnchor>
  <xdr:oneCellAnchor xmlns:xdr="http://schemas.openxmlformats.org/drawingml/2006/spreadsheetDrawing">
    <xdr:from>
      <xdr:col>0</xdr:col>
      <xdr:colOff>1105818</xdr:colOff>
      <xdr:row>3</xdr:row>
      <xdr:rowOff>41058</xdr:rowOff>
    </xdr:from>
    <xdr:ext cx="19759127" cy="469744"/>
    <xdr:sp macro="" textlink="">
      <xdr:nvSpPr>
        <xdr:cNvPr id="7" name="Rectangle 6">
          <a:extLst xmlns:a="http://schemas.openxmlformats.org/drawingml/2006/main">
            <a:ext uri="{FF2B5EF4-FFF2-40B4-BE49-F238E27FC236}">
              <a16:creationId xmlns:a16="http://schemas.microsoft.com/office/drawing/2014/main" id="{5CA74F18-76F7-494D-B355-9EB41A1FCFB9}"/>
            </a:ext>
          </a:extLst>
        </xdr:cNvPr>
        <xdr:cNvSpPr/>
      </xdr:nvSpPr>
      <xdr:spPr>
        <a:xfrm xmlns:a="http://schemas.openxmlformats.org/drawingml/2006/main">
          <a:off x="1105818" y="581385"/>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152401</xdr:colOff>
      <xdr:row>4</xdr:row>
      <xdr:rowOff>277090</xdr:rowOff>
    </xdr:from>
    <xdr:to>
      <xdr:col>68</xdr:col>
      <xdr:colOff>609600</xdr:colOff>
      <xdr:row>7</xdr:row>
      <xdr:rowOff>1025237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149855</xdr:colOff>
      <xdr:row>0</xdr:row>
      <xdr:rowOff>95322</xdr:rowOff>
    </xdr:from>
    <xdr:ext cx="21061455" cy="469744"/>
    <xdr:sp macro="" textlink="">
      <xdr:nvSpPr>
        <xdr:cNvPr id="2" name="Rectangle 1">
          <a:extLst xmlns:a="http://schemas.openxmlformats.org/drawingml/2006/main">
            <a:ext uri="{FF2B5EF4-FFF2-40B4-BE49-F238E27FC236}">
              <a16:creationId xmlns:a16="http://schemas.microsoft.com/office/drawing/2014/main" id="{23506962-1D09-4DC1-8A62-AF082E42F528}"/>
            </a:ext>
          </a:extLst>
        </xdr:cNvPr>
        <xdr:cNvSpPr/>
      </xdr:nvSpPr>
      <xdr:spPr>
        <a:xfrm xmlns:a="http://schemas.openxmlformats.org/drawingml/2006/main">
          <a:off x="149855" y="95322"/>
          <a:ext cx="21061455"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6"/>
              </a:solidFill>
              <a:effectLst/>
              <a:latin typeface="Century Gothic" panose="020B0502020202020204" pitchFamily="34" charset="0"/>
            </a:rPr>
            <a:t>บริการช่วยเหลือด้านการเดินทาง</a:t>
          </a:r>
        </a:p>
      </xdr:txBody>
    </xdr:sp>
    <xdr:clientData/>
  </xdr:oneCellAnchor>
  <xdr:oneCellAnchor xmlns:xdr="http://schemas.openxmlformats.org/drawingml/2006/spreadsheetDrawing">
    <xdr:from>
      <xdr:col>1</xdr:col>
      <xdr:colOff>611910</xdr:colOff>
      <xdr:row>3</xdr:row>
      <xdr:rowOff>41058</xdr:rowOff>
    </xdr:from>
    <xdr:ext cx="19354800" cy="469744"/>
    <xdr:sp macro="" textlink="">
      <xdr:nvSpPr>
        <xdr:cNvPr id="4" name="Rectangle 3">
          <a:extLst xmlns:a="http://schemas.openxmlformats.org/drawingml/2006/main">
            <a:ext uri="{FF2B5EF4-FFF2-40B4-BE49-F238E27FC236}">
              <a16:creationId xmlns:a16="http://schemas.microsoft.com/office/drawing/2014/main" id="{9CA14C41-2620-4AA4-84EC-3DF7DA87C44A}"/>
            </a:ext>
          </a:extLst>
        </xdr:cNvPr>
        <xdr:cNvSpPr/>
      </xdr:nvSpPr>
      <xdr:spPr>
        <a:xfrm xmlns:a="http://schemas.openxmlformats.org/drawingml/2006/main">
          <a:off x="1069110" y="574458"/>
          <a:ext cx="19354800"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152400</xdr:colOff>
      <xdr:row>4</xdr:row>
      <xdr:rowOff>277090</xdr:rowOff>
    </xdr:from>
    <xdr:to>
      <xdr:col>69</xdr:col>
      <xdr:colOff>235528</xdr:colOff>
      <xdr:row>7</xdr:row>
      <xdr:rowOff>872837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1</xdr:col>
      <xdr:colOff>440800</xdr:colOff>
      <xdr:row>0</xdr:row>
      <xdr:rowOff>54913</xdr:rowOff>
    </xdr:from>
    <xdr:ext cx="20687382" cy="469744"/>
    <xdr:sp macro="" textlink="">
      <xdr:nvSpPr>
        <xdr:cNvPr id="2" name="Rectangle 1">
          <a:extLst xmlns:a="http://schemas.openxmlformats.org/drawingml/2006/main">
            <a:ext uri="{FF2B5EF4-FFF2-40B4-BE49-F238E27FC236}">
              <a16:creationId xmlns:a16="http://schemas.microsoft.com/office/drawing/2014/main" id="{3F605F39-5604-41D4-A6DF-3231E56FA3F8}"/>
            </a:ext>
          </a:extLst>
        </xdr:cNvPr>
        <xdr:cNvSpPr/>
      </xdr:nvSpPr>
      <xdr:spPr>
        <a:xfrm xmlns:a="http://schemas.openxmlformats.org/drawingml/2006/main">
          <a:off x="1147382" y="54913"/>
          <a:ext cx="20687382"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00B050"/>
              </a:solidFill>
              <a:effectLst/>
              <a:latin typeface="Century Gothic" panose="020B0502020202020204" pitchFamily="34" charset="0"/>
            </a:rPr>
            <a:t>บริการช่วยเหลือฉุกเฉินบนท้องถนน</a:t>
          </a:r>
        </a:p>
      </xdr:txBody>
    </xdr:sp>
    <xdr:clientData/>
  </xdr:oneCellAnchor>
  <xdr:oneCellAnchor xmlns:xdr="http://schemas.openxmlformats.org/drawingml/2006/spreadsheetDrawing">
    <xdr:from>
      <xdr:col>1</xdr:col>
      <xdr:colOff>1670858</xdr:colOff>
      <xdr:row>3</xdr:row>
      <xdr:rowOff>41058</xdr:rowOff>
    </xdr:from>
    <xdr:ext cx="18260290" cy="469744"/>
    <xdr:sp macro="" textlink="">
      <xdr:nvSpPr>
        <xdr:cNvPr id="4" name="Rectangle 3">
          <a:extLst xmlns:a="http://schemas.openxmlformats.org/drawingml/2006/main">
            <a:ext uri="{FF2B5EF4-FFF2-40B4-BE49-F238E27FC236}">
              <a16:creationId xmlns:a16="http://schemas.microsoft.com/office/drawing/2014/main" id="{C475BAB8-B673-4563-B141-C9D51F11F1CB}"/>
            </a:ext>
          </a:extLst>
        </xdr:cNvPr>
        <xdr:cNvSpPr/>
      </xdr:nvSpPr>
      <xdr:spPr>
        <a:xfrm xmlns:a="http://schemas.openxmlformats.org/drawingml/2006/main">
          <a:off x="2377440" y="581385"/>
          <a:ext cx="18260290"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4170218</xdr:colOff>
      <xdr:row>4</xdr:row>
      <xdr:rowOff>152399</xdr:rowOff>
    </xdr:from>
    <xdr:to>
      <xdr:col>69</xdr:col>
      <xdr:colOff>249382</xdr:colOff>
      <xdr:row>7</xdr:row>
      <xdr:rowOff>748146</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id="{5094991D-BF31-4181-AF18-33267F1C5C88}"/>
            </a:ext>
          </a:extLst>
        </xdr:cNvPr>
        <xdr:cNvSpPr/>
      </xdr:nvSpPr>
      <xdr:spPr>
        <a:xfrm xmlns:a="http://schemas.openxmlformats.org/drawingml/2006/main">
          <a:off x="1914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7030A0"/>
              </a:solidFill>
              <a:effectLst/>
              <a:latin typeface="Century Gothic" panose="020B0502020202020204" pitchFamily="34" charset="0"/>
            </a:rPr>
            <a:t>บริการช่วยเหลือด้านการแพทย์</a:t>
          </a:r>
        </a:p>
      </xdr:txBody>
    </xdr:sp>
    <xdr:clientData/>
  </xdr:oneCellAnchor>
  <xdr:oneCellAnchor xmlns:xdr="http://schemas.openxmlformats.org/drawingml/2006/spreadsheetDrawing">
    <xdr:from>
      <xdr:col>0</xdr:col>
      <xdr:colOff>745599</xdr:colOff>
      <xdr:row>3</xdr:row>
      <xdr:rowOff>27203</xdr:rowOff>
    </xdr:from>
    <xdr:ext cx="18456802" cy="469744"/>
    <xdr:sp macro="" textlink="">
      <xdr:nvSpPr>
        <xdr:cNvPr id="4" name="Rectangle 3">
          <a:extLst xmlns:a="http://schemas.openxmlformats.org/drawingml/2006/main">
            <a:ext uri="{FF2B5EF4-FFF2-40B4-BE49-F238E27FC236}">
              <a16:creationId xmlns:a16="http://schemas.microsoft.com/office/drawing/2014/main" id="{4A405C9D-E9B3-45EC-A613-069F3093BDC4}"/>
            </a:ext>
          </a:extLst>
        </xdr:cNvPr>
        <xdr:cNvSpPr/>
      </xdr:nvSpPr>
      <xdr:spPr>
        <a:xfrm xmlns:a="http://schemas.openxmlformats.org/drawingml/2006/main">
          <a:off x="745599" y="567530"/>
          <a:ext cx="18456802"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4530436</xdr:colOff>
      <xdr:row>4</xdr:row>
      <xdr:rowOff>277090</xdr:rowOff>
    </xdr:from>
    <xdr:to>
      <xdr:col>69</xdr:col>
      <xdr:colOff>-1</xdr:colOff>
      <xdr:row>7</xdr:row>
      <xdr:rowOff>872837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id="{D710F4A4-2258-4184-9A34-02716A9D6728}"/>
            </a:ext>
          </a:extLst>
        </xdr:cNvPr>
        <xdr:cNvSpPr/>
      </xdr:nvSpPr>
      <xdr:spPr>
        <a:xfrm xmlns:a="http://schemas.openxmlformats.org/drawingml/2006/main">
          <a:off x="1914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FAB12E"/>
              </a:solidFill>
              <a:effectLst/>
              <a:latin typeface="Century Gothic" panose="020B0502020202020204" pitchFamily="34" charset="0"/>
            </a:rPr>
            <a:t>บริการให้คำปรึกษาทางด้านสุขภาพจิต</a:t>
          </a:r>
        </a:p>
      </xdr:txBody>
    </xdr:sp>
    <xdr:clientData/>
  </xdr:oneCellAnchor>
  <xdr:oneCellAnchor xmlns:xdr="http://schemas.openxmlformats.org/drawingml/2006/spreadsheetDrawing">
    <xdr:from>
      <xdr:col>0</xdr:col>
      <xdr:colOff>454654</xdr:colOff>
      <xdr:row>2</xdr:row>
      <xdr:rowOff>165748</xdr:rowOff>
    </xdr:from>
    <xdr:ext cx="19759127" cy="469744"/>
    <xdr:sp macro="" textlink="">
      <xdr:nvSpPr>
        <xdr:cNvPr id="4" name="Rectangle 3">
          <a:extLst xmlns:a="http://schemas.openxmlformats.org/drawingml/2006/main">
            <a:ext uri="{FF2B5EF4-FFF2-40B4-BE49-F238E27FC236}">
              <a16:creationId xmlns:a16="http://schemas.microsoft.com/office/drawing/2014/main" id="{0400B378-9DAA-425A-9186-A904802EC4B1}"/>
            </a:ext>
          </a:extLst>
        </xdr:cNvPr>
        <xdr:cNvSpPr/>
      </xdr:nvSpPr>
      <xdr:spPr>
        <a:xfrm xmlns:a="http://schemas.openxmlformats.org/drawingml/2006/main">
          <a:off x="454654" y="52596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180109</xdr:colOff>
      <xdr:row>4</xdr:row>
      <xdr:rowOff>318656</xdr:rowOff>
    </xdr:from>
    <xdr:to>
      <xdr:col>69</xdr:col>
      <xdr:colOff>886690</xdr:colOff>
      <xdr:row>7</xdr:row>
      <xdr:rowOff>1025238</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191417</xdr:colOff>
      <xdr:row>1</xdr:row>
      <xdr:rowOff>27203</xdr:rowOff>
    </xdr:from>
    <xdr:ext cx="19759127" cy="469744"/>
    <xdr:sp macro="" textlink="">
      <xdr:nvSpPr>
        <xdr:cNvPr id="2" name="Rectangle 1">
          <a:extLst xmlns:a="http://schemas.openxmlformats.org/drawingml/2006/main">
            <a:ext uri="{FF2B5EF4-FFF2-40B4-BE49-F238E27FC236}">
              <a16:creationId xmlns:a16="http://schemas.microsoft.com/office/drawing/2014/main" id="{AFF495E0-AC0A-4B27-A1BE-DBAB4968186C}"/>
            </a:ext>
          </a:extLst>
        </xdr:cNvPr>
        <xdr:cNvSpPr/>
      </xdr:nvSpPr>
      <xdr:spPr>
        <a:xfrm xmlns:a="http://schemas.openxmlformats.org/drawingml/2006/main">
          <a:off x="191417" y="207312"/>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0094C8"/>
              </a:solidFill>
              <a:effectLst/>
              <a:latin typeface="Century Gothic" panose="020B0502020202020204" pitchFamily="34" charset="0"/>
            </a:rPr>
            <a:t>บริการช่วยเหลือด้านที่อยู่อาศัย</a:t>
          </a:r>
        </a:p>
      </xdr:txBody>
    </xdr:sp>
    <xdr:clientData/>
  </xdr:oneCellAnchor>
  <xdr:oneCellAnchor xmlns:xdr="http://schemas.openxmlformats.org/drawingml/2006/spreadsheetDrawing">
    <xdr:from>
      <xdr:col>0</xdr:col>
      <xdr:colOff>0</xdr:colOff>
      <xdr:row>3</xdr:row>
      <xdr:rowOff>141504</xdr:rowOff>
    </xdr:from>
    <xdr:ext cx="19759127" cy="406843"/>
    <xdr:sp macro="" textlink="">
      <xdr:nvSpPr>
        <xdr:cNvPr id="4" name="Rectangle 3">
          <a:extLst xmlns:a="http://schemas.openxmlformats.org/drawingml/2006/main">
            <a:ext uri="{FF2B5EF4-FFF2-40B4-BE49-F238E27FC236}">
              <a16:creationId xmlns:a16="http://schemas.microsoft.com/office/drawing/2014/main" id="{D8C34881-9D22-4AE7-9213-23321F9C40D0}"/>
            </a:ext>
          </a:extLst>
        </xdr:cNvPr>
        <xdr:cNvSpPr/>
      </xdr:nvSpPr>
      <xdr:spPr>
        <a:xfrm xmlns:a="http://schemas.openxmlformats.org/drawingml/2006/main">
          <a:off x="0" y="674904"/>
          <a:ext cx="19759127" cy="406843"/>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000" b="1" cap="none" spc="0">
              <a:ln w="1905"/>
              <a:solidFill>
                <a:schemeClr val="bg1">
                  <a:lumMod val="50000"/>
                </a:schemeClr>
              </a:solidFill>
              <a:effectLst/>
              <a:latin typeface="Century Gothic" panose="020B0502020202020204" pitchFamily="34" charset="0"/>
            </a:rPr>
            <a:t>ณ วันที่ </a:t>
          </a:r>
          <a:r>
            <a:rPr lang="en-US" sz="2000" b="1" cap="none" spc="0">
              <a:ln w="1905"/>
              <a:solidFill>
                <a:schemeClr val="bg1">
                  <a:lumMod val="50000"/>
                </a:schemeClr>
              </a:solidFill>
              <a:effectLst/>
              <a:latin typeface="Century Gothic" panose="020B0502020202020204" pitchFamily="34" charset="0"/>
            </a:rPr>
            <a:t>30</a:t>
          </a:r>
          <a:r>
            <a:rPr lang="en-US" sz="2000" b="1" cap="none" spc="0" baseline="0">
              <a:ln w="1905"/>
              <a:solidFill>
                <a:schemeClr val="bg1">
                  <a:lumMod val="50000"/>
                </a:schemeClr>
              </a:solidFill>
              <a:effectLst/>
              <a:latin typeface="Century Gothic" panose="020B0502020202020204" pitchFamily="34" charset="0"/>
            </a:rPr>
            <a:t> </a:t>
          </a:r>
          <a:r>
            <a:rPr lang="th-TH" sz="2000" b="1" cap="none" spc="0" baseline="0">
              <a:ln w="1905"/>
              <a:solidFill>
                <a:schemeClr val="bg1">
                  <a:lumMod val="50000"/>
                </a:schemeClr>
              </a:solidFill>
              <a:effectLst/>
              <a:latin typeface="Century Gothic" panose="020B0502020202020204" pitchFamily="34" charset="0"/>
            </a:rPr>
            <a:t>กันยายน </a:t>
          </a:r>
          <a:r>
            <a:rPr lang="en-US" sz="2000" b="1" cap="none" spc="0" baseline="0">
              <a:ln w="1905"/>
              <a:solidFill>
                <a:schemeClr val="bg1">
                  <a:lumMod val="50000"/>
                </a:schemeClr>
              </a:solidFill>
              <a:effectLst/>
              <a:latin typeface="Century Gothic" panose="020B0502020202020204" pitchFamily="34" charset="0"/>
            </a:rPr>
            <a:t>2563</a:t>
          </a:r>
          <a:endParaRPr lang="th-TH" sz="20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xdr:col>
      <xdr:colOff>5080</xdr:colOff>
      <xdr:row>4</xdr:row>
      <xdr:rowOff>245340</xdr:rowOff>
    </xdr:from>
    <xdr:to>
      <xdr:col>70</xdr:col>
      <xdr:colOff>431799</xdr:colOff>
      <xdr:row>7</xdr:row>
      <xdr:rowOff>841087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787163</xdr:colOff>
      <xdr:row>0</xdr:row>
      <xdr:rowOff>108021</xdr:rowOff>
    </xdr:from>
    <xdr:ext cx="20091637" cy="469744"/>
    <xdr:sp macro="" textlink="">
      <xdr:nvSpPr>
        <xdr:cNvPr id="2" name="Rectangle 1">
          <a:extLst xmlns:a="http://schemas.openxmlformats.org/drawingml/2006/main">
            <a:ext uri="{FF2B5EF4-FFF2-40B4-BE49-F238E27FC236}">
              <a16:creationId xmlns:a16="http://schemas.microsoft.com/office/drawing/2014/main" id="{B8C170C5-31FD-4223-A306-02CF89A05322}"/>
            </a:ext>
          </a:extLst>
        </xdr:cNvPr>
        <xdr:cNvSpPr/>
      </xdr:nvSpPr>
      <xdr:spPr>
        <a:xfrm xmlns:a="http://schemas.openxmlformats.org/drawingml/2006/main">
          <a:off x="787163" y="108021"/>
          <a:ext cx="2009163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C00000"/>
              </a:solidFill>
              <a:effectLst/>
              <a:latin typeface="Century Gothic" panose="020B0502020202020204" pitchFamily="34" charset="0"/>
            </a:rPr>
            <a:t>บริการช่วยเหลือเกี่ยวกับเด็ก</a:t>
          </a:r>
        </a:p>
      </xdr:txBody>
    </xdr:sp>
    <xdr:clientData/>
  </xdr:oneCellAnchor>
  <xdr:oneCellAnchor xmlns:xdr="http://schemas.openxmlformats.org/drawingml/2006/spreadsheetDrawing">
    <xdr:from>
      <xdr:col>0</xdr:col>
      <xdr:colOff>745600</xdr:colOff>
      <xdr:row>3</xdr:row>
      <xdr:rowOff>54912</xdr:rowOff>
    </xdr:from>
    <xdr:ext cx="20091637" cy="469744"/>
    <xdr:sp macro="" textlink="">
      <xdr:nvSpPr>
        <xdr:cNvPr id="4" name="Rectangle 3">
          <a:extLst xmlns:a="http://schemas.openxmlformats.org/drawingml/2006/main">
            <a:ext uri="{FF2B5EF4-FFF2-40B4-BE49-F238E27FC236}">
              <a16:creationId xmlns:a16="http://schemas.microsoft.com/office/drawing/2014/main" id="{452B3BA2-128E-4CEC-9616-FABFB5639197}"/>
            </a:ext>
          </a:extLst>
        </xdr:cNvPr>
        <xdr:cNvSpPr/>
      </xdr:nvSpPr>
      <xdr:spPr>
        <a:xfrm xmlns:a="http://schemas.openxmlformats.org/drawingml/2006/main">
          <a:off x="745600" y="595239"/>
          <a:ext cx="2009163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9.xml" /></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10.xml" /></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11.xml" /></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12.xml" /></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13.xml" /></Relationships>
</file>

<file path=xl/worksheets/_rels/sheet15.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 Id="rId2" Type="http://schemas.openxmlformats.org/officeDocument/2006/relationships/drawing" Target="../drawings/drawing2.xml"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3.bin" /><Relationship Id="rId2" Type="http://schemas.openxmlformats.org/officeDocument/2006/relationships/drawing" Target="../drawings/drawing3.xml" /></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 /></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 /></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6.xml" /></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7.xml" /></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14="http://schemas.microsoft.com/office/spreadsheetml/2009/9/main">
  <sheetViews>
    <sheetView workbookViewId="0" topLeftCell="A1" zoomScaleNormal="70" zoomScaleSheetLayoutView="60" showGridLines="0" zoomScale="70" view="normal">
      <selection activeCell="L42" sqref="L42"/>
    </sheetView>
  </sheetViews>
  <sheetFormatPr defaultRowHeight="14.5" defaultColWidth="9.453125" outlineLevelRow="1"/>
  <cols>
    <col min="1" max="1" width="15.54297" customWidth="1" style="1"/>
    <col min="2" max="2" width="4" customWidth="1" style="1"/>
    <col min="3" max="3" width="19.08984" customWidth="1" style="1"/>
    <col min="4" max="10" width="15.54297" customWidth="1" style="1"/>
    <col min="11" max="16384" width="9.453125" customWidth="1" style="1"/>
  </cols>
  <sheetData>
    <row r="2" ht="57" customHeight="true"/>
    <row r="3" ht="34.5" customHeight="true">
      <c r="B3" s="2"/>
      <c r="C3" s="3" t="s">
        <v>0</v>
      </c>
      <c r="D3" s="3"/>
      <c r="E3" s="3"/>
      <c r="F3" s="3"/>
      <c r="G3" s="3"/>
      <c r="H3" s="3"/>
      <c r="I3" s="3"/>
      <c r="J3" s="3"/>
      <c r="K3" s="2"/>
    </row>
    <row r="4" ht="39" customHeight="true">
      <c r="C4" s="4"/>
      <c r="D4" s="4"/>
      <c r="E4" s="4"/>
      <c r="F4" s="4"/>
      <c r="G4" s="4"/>
      <c r="H4" s="4"/>
      <c r="I4" s="5"/>
      <c r="J4" s="5"/>
    </row>
    <row r="5" ht="39" customHeight="true">
      <c r="A5" s="6" t="s">
        <v>1</v>
      </c>
      <c r="B5" s="6" t="s">
        <v>2</v>
      </c>
      <c r="C5" s="7" t="s">
        <v>3</v>
      </c>
      <c r="D5" s="8" t="s">
        <v>4</v>
      </c>
      <c r="E5" s="8" t="s">
        <v>5</v>
      </c>
      <c r="F5" s="8" t="s">
        <v>6</v>
      </c>
      <c r="G5" s="8" t="s">
        <v>7</v>
      </c>
      <c r="H5" s="9" t="s">
        <v>8</v>
      </c>
      <c r="I5" s="10" t="s">
        <v>9</v>
      </c>
      <c r="J5" s="8" t="s">
        <v>10</v>
      </c>
      <c r="K5" s="11" t="s">
        <v>11</v>
      </c>
    </row>
    <row r="6" ht="39" customHeight="true">
      <c r="A6" s="6" t="s">
        <v>12</v>
      </c>
      <c r="B6" s="6" t="s">
        <v>13</v>
      </c>
      <c r="C6" s="8" t="s">
        <v>14</v>
      </c>
      <c r="D6" s="8" t="s">
        <v>15</v>
      </c>
      <c r="E6" s="8" t="s">
        <v>16</v>
      </c>
      <c r="F6" s="8" t="s">
        <v>17</v>
      </c>
      <c r="G6" s="8" t="s">
        <v>18</v>
      </c>
      <c r="H6" s="9" t="s">
        <v>19</v>
      </c>
      <c r="I6" s="10" t="s">
        <v>20</v>
      </c>
      <c r="J6" s="8" t="s">
        <v>21</v>
      </c>
      <c r="K6" s="11" t="s">
        <v>22</v>
      </c>
    </row>
    <row r="7" ht="39" customHeight="true">
      <c r="A7" s="6" t="s">
        <v>23</v>
      </c>
      <c r="B7" s="6" t="s">
        <v>24</v>
      </c>
      <c r="C7" s="8" t="s">
        <v>25</v>
      </c>
      <c r="D7" s="8" t="s">
        <v>4</v>
      </c>
      <c r="E7" s="8" t="s">
        <v>26</v>
      </c>
      <c r="F7" s="8" t="s">
        <v>27</v>
      </c>
      <c r="G7" s="8" t="s">
        <v>28</v>
      </c>
      <c r="H7" s="9" t="s">
        <v>29</v>
      </c>
      <c r="I7" s="10" t="s">
        <v>30</v>
      </c>
      <c r="J7" s="8" t="s">
        <v>31</v>
      </c>
      <c r="K7" s="11" t="s">
        <v>32</v>
      </c>
    </row>
    <row r="8" ht="39" customHeight="true">
      <c r="A8" s="6" t="s">
        <v>33</v>
      </c>
      <c r="B8" s="6" t="s">
        <v>34</v>
      </c>
      <c r="C8" s="8" t="s">
        <v>35</v>
      </c>
      <c r="D8" s="8" t="s">
        <v>4</v>
      </c>
      <c r="E8" s="8" t="s">
        <v>36</v>
      </c>
      <c r="F8" s="8" t="s">
        <v>37</v>
      </c>
      <c r="G8" s="8" t="s">
        <v>7</v>
      </c>
      <c r="H8" s="9" t="s">
        <v>8</v>
      </c>
      <c r="I8" s="10" t="s">
        <v>38</v>
      </c>
      <c r="J8" s="8" t="s">
        <v>39</v>
      </c>
      <c r="K8" s="11" t="s">
        <v>11</v>
      </c>
    </row>
    <row r="9" ht="39" customHeight="true">
      <c r="A9" s="6" t="s">
        <v>40</v>
      </c>
      <c r="B9" s="6" t="s">
        <v>41</v>
      </c>
      <c r="C9" s="8" t="s">
        <v>42</v>
      </c>
      <c r="D9" s="8" t="s">
        <v>4</v>
      </c>
      <c r="E9" s="8" t="s">
        <v>43</v>
      </c>
      <c r="F9" s="8" t="s">
        <v>44</v>
      </c>
      <c r="G9" s="8" t="s">
        <v>7</v>
      </c>
      <c r="H9" s="9" t="s">
        <v>8</v>
      </c>
      <c r="I9" s="10" t="s">
        <v>45</v>
      </c>
      <c r="J9" s="8" t="s">
        <v>46</v>
      </c>
      <c r="K9" s="11" t="s">
        <v>11</v>
      </c>
    </row>
    <row r="10" ht="39" customHeight="true" customFormat="true" s="12">
      <c r="A10" s="13" t="s">
        <v>47</v>
      </c>
      <c r="B10" s="13" t="s">
        <v>48</v>
      </c>
      <c r="C10" s="13" t="s">
        <v>49</v>
      </c>
      <c r="D10" s="8" t="s">
        <v>4</v>
      </c>
      <c r="E10" s="8" t="s">
        <v>50</v>
      </c>
      <c r="F10" s="8" t="s">
        <v>51</v>
      </c>
      <c r="G10" s="8" t="s">
        <v>7</v>
      </c>
      <c r="H10" s="9" t="s">
        <v>8</v>
      </c>
      <c r="I10" s="10" t="s">
        <v>52</v>
      </c>
      <c r="J10" s="8" t="s">
        <v>53</v>
      </c>
      <c r="K10" s="14" t="s">
        <v>54</v>
      </c>
    </row>
    <row r="11" ht="39" customHeight="true" customFormat="true" s="12">
      <c r="A11" s="13" t="s">
        <v>55</v>
      </c>
      <c r="B11" s="13" t="s">
        <v>56</v>
      </c>
      <c r="C11" s="13" t="s">
        <v>57</v>
      </c>
      <c r="D11" s="15" t="s">
        <v>4</v>
      </c>
      <c r="E11" s="15" t="s">
        <v>58</v>
      </c>
      <c r="F11" s="15" t="s">
        <v>59</v>
      </c>
      <c r="G11" s="8" t="s">
        <v>7</v>
      </c>
      <c r="H11" s="9" t="s">
        <v>8</v>
      </c>
      <c r="I11" s="10" t="s">
        <v>60</v>
      </c>
      <c r="J11" s="8" t="s">
        <v>61</v>
      </c>
      <c r="K11" s="14" t="s">
        <v>62</v>
      </c>
    </row>
    <row r="12" ht="27.65" customHeight="true">
      <c r="A12" s="6" t="s">
        <v>63</v>
      </c>
      <c r="B12" s="6" t="s">
        <v>64</v>
      </c>
      <c r="C12" s="16" t="s">
        <v>65</v>
      </c>
      <c r="D12" s="17" t="s">
        <v>8</v>
      </c>
      <c r="E12" s="17"/>
      <c r="F12" s="17"/>
      <c r="G12" s="17"/>
      <c r="H12" s="17"/>
      <c r="I12" s="18"/>
      <c r="J12" s="18"/>
      <c r="K12" s="19" t="s">
        <v>62</v>
      </c>
    </row>
    <row r="13" ht="25.4" customHeight="true">
      <c r="A13" s="6" t="s">
        <v>66</v>
      </c>
      <c r="B13" s="6" t="s">
        <v>67</v>
      </c>
      <c r="C13" s="20"/>
      <c r="D13" s="21" t="s">
        <v>15</v>
      </c>
      <c r="E13" s="21" t="s">
        <v>68</v>
      </c>
      <c r="F13" s="21" t="s">
        <v>69</v>
      </c>
      <c r="G13" s="21" t="s">
        <v>7</v>
      </c>
      <c r="H13" s="22" t="s">
        <v>70</v>
      </c>
      <c r="I13" s="23" t="s">
        <v>71</v>
      </c>
      <c r="J13" s="24" t="s">
        <v>72</v>
      </c>
      <c r="K13" s="19" t="s">
        <v>73</v>
      </c>
    </row>
    <row r="14" ht="25.4" customHeight="true">
      <c r="A14" s="6" t="s">
        <v>74</v>
      </c>
      <c r="B14" s="6" t="s">
        <v>75</v>
      </c>
      <c r="C14" s="25"/>
      <c r="D14" s="26"/>
      <c r="E14" s="26"/>
      <c r="F14" s="26"/>
      <c r="G14" s="26"/>
      <c r="H14" s="27"/>
      <c r="I14" s="28"/>
      <c r="J14" s="26"/>
      <c r="K14" s="11" t="s">
        <v>76</v>
      </c>
    </row>
    <row r="15" ht="17.25" customHeight="true" outlineLevel="1">
      <c r="A15" s="6" t="s">
        <v>77</v>
      </c>
      <c r="B15" s="6" t="s">
        <v>78</v>
      </c>
      <c r="C15" s="29" t="s">
        <v>79</v>
      </c>
      <c r="D15" s="30" t="s">
        <v>80</v>
      </c>
      <c r="E15" s="31" t="s">
        <v>81</v>
      </c>
      <c r="F15" s="30" t="s">
        <v>82</v>
      </c>
      <c r="G15" s="30" t="s">
        <v>7</v>
      </c>
      <c r="H15" s="32" t="str">
        <f ca="1">IFERROR(G15/D15,0)</f>
        <v>สอบถามข้อมูลสิทธิพิเศษ</v>
      </c>
      <c r="I15" s="33" t="s">
        <v>83</v>
      </c>
      <c r="J15" s="34" t="str">
        <f ca="1">IFERROR(I15/D15,0)</f>
        <v>9.34 ทำการประสานงาน  // 10.30 ทำการประสานงานให้ทางลูกค้าเรียบร้อย</v>
      </c>
      <c r="K15" s="11" t="s">
        <v>76</v>
      </c>
    </row>
    <row r="16" ht="17.25" customHeight="true" outlineLevel="1">
      <c r="A16" s="6" t="s">
        <v>84</v>
      </c>
      <c r="B16" s="6" t="s">
        <v>85</v>
      </c>
      <c r="C16" s="29" t="s">
        <v>86</v>
      </c>
      <c r="D16" s="30" t="s">
        <v>4</v>
      </c>
      <c r="E16" s="31" t="s">
        <v>87</v>
      </c>
      <c r="F16" s="30" t="s">
        <v>88</v>
      </c>
      <c r="G16" s="30" t="s">
        <v>7</v>
      </c>
      <c r="H16" s="32" t="str">
        <f ca="1">IFERROR(G16/D16,0)</f>
        <v>สอบถามข้อมูลสิทธิพิเศษ</v>
      </c>
      <c r="I16" s="33" t="s">
        <v>89</v>
      </c>
      <c r="J16" s="34" t="str">
        <f ca="1">IFERROR(I16/D16,0)</f>
        <v>17.40 ประสานงานให้ลูกค้าเรียบร้อย</v>
      </c>
      <c r="K16" s="11" t="s">
        <v>90</v>
      </c>
    </row>
    <row r="17" ht="17.25" customHeight="true" outlineLevel="1">
      <c r="A17" s="6" t="s">
        <v>91</v>
      </c>
      <c r="B17" s="6" t="s">
        <v>92</v>
      </c>
      <c r="C17" s="29" t="s">
        <v>93</v>
      </c>
      <c r="D17" s="30" t="s">
        <v>4</v>
      </c>
      <c r="E17" s="31" t="s">
        <v>94</v>
      </c>
      <c r="F17" s="30" t="s">
        <v>95</v>
      </c>
      <c r="G17" s="30" t="s">
        <v>7</v>
      </c>
      <c r="H17" s="32" t="str">
        <f ca="1">IFERROR(G17/D17,0)</f>
        <v>สอบถามข้อมูลสิทธิพิเศษ</v>
      </c>
      <c r="I17" s="33" t="s">
        <v>96</v>
      </c>
      <c r="J17" s="34" t="str">
        <f ca="1">IFERROR(I17/D17,0)</f>
        <v>18.13 รับเรื่องตรวจสอบข้อมูล
18.27 ทำการแจ้งข้อมูลให้ลูกค้าทราบเรียบร้อยแล้ว</v>
      </c>
      <c r="K17" s="11" t="s">
        <v>97</v>
      </c>
    </row>
    <row r="18" ht="17.25" customHeight="true" outlineLevel="1">
      <c r="A18" s="6" t="s">
        <v>98</v>
      </c>
      <c r="B18" s="6" t="s">
        <v>99</v>
      </c>
      <c r="C18" s="29" t="s">
        <v>100</v>
      </c>
      <c r="D18" s="30" t="s">
        <v>4</v>
      </c>
      <c r="E18" s="31" t="s">
        <v>101</v>
      </c>
      <c r="F18" s="30" t="s">
        <v>102</v>
      </c>
      <c r="G18" s="30" t="s">
        <v>103</v>
      </c>
      <c r="H18" s="32" t="str">
        <f ca="1">IFERROR(G18/D18,0)</f>
        <v>บริการให้ข้อมูลเกี่ยวกับบริการธนาคาร</v>
      </c>
      <c r="I18" s="33" t="s">
        <v>104</v>
      </c>
      <c r="J18" s="34" t="str">
        <f ca="1">IFERROR(I18/D18,0)</f>
        <v>13.38 รับเรื่อง 
14.03 ทำการประสานงานให้ลูกค้าเรียบร้อยแล้ว</v>
      </c>
      <c r="K18" s="11" t="s">
        <v>105</v>
      </c>
    </row>
    <row r="19" ht="17.25" customHeight="true" outlineLevel="1">
      <c r="A19" s="6" t="s">
        <v>106</v>
      </c>
      <c r="B19" s="6" t="s">
        <v>107</v>
      </c>
      <c r="C19" s="29" t="s">
        <v>108</v>
      </c>
      <c r="D19" s="30" t="s">
        <v>4</v>
      </c>
      <c r="E19" s="31" t="s">
        <v>109</v>
      </c>
      <c r="F19" s="30" t="s">
        <v>110</v>
      </c>
      <c r="G19" s="30" t="s">
        <v>111</v>
      </c>
      <c r="H19" s="32" t="str">
        <f ca="1">IFERROR(G19/D19,0)</f>
        <v>บริการช่วยเหลืออื่นๆ</v>
      </c>
      <c r="I19" s="33" t="s">
        <v>112</v>
      </c>
      <c r="J19" s="34" t="str">
        <f ca="1">IFERROR(I19/D19,0)</f>
        <v>08.14 ทำการแจ้งข้อมูลให้ทราบเรียบร้อย</v>
      </c>
      <c r="K19" s="11" t="s">
        <v>32</v>
      </c>
    </row>
    <row r="20" ht="18" customHeight="true" outlineLevel="1">
      <c r="A20" s="6" t="s">
        <v>113</v>
      </c>
      <c r="B20" s="6" t="s">
        <v>114</v>
      </c>
      <c r="C20" s="29" t="s">
        <v>115</v>
      </c>
      <c r="D20" s="30" t="s">
        <v>4</v>
      </c>
      <c r="E20" s="31" t="s">
        <v>116</v>
      </c>
      <c r="F20" s="30" t="s">
        <v>117</v>
      </c>
      <c r="G20" s="30" t="s">
        <v>7</v>
      </c>
      <c r="H20" s="32" t="str">
        <f ca="1">IFERROR(G20/D20,0)</f>
        <v>สอบถามข้อมูลสิทธิพิเศษ</v>
      </c>
      <c r="I20" s="33" t="s">
        <v>118</v>
      </c>
      <c r="J20" s="34" t="str">
        <f ca="1">IFERROR(I20/D20,0)</f>
        <v>17.58 รับเรื่อง
18.34 ทำการประสานงานให้ลูกค้าเรียบร้อยแล้ว</v>
      </c>
      <c r="K20" s="11" t="s">
        <v>62</v>
      </c>
    </row>
    <row r="21" ht="17.25" customHeight="true" outlineLevel="1">
      <c r="A21" s="6" t="s">
        <v>119</v>
      </c>
      <c r="B21" s="6" t="s">
        <v>120</v>
      </c>
      <c r="C21" s="29" t="s">
        <v>121</v>
      </c>
      <c r="D21" s="30" t="s">
        <v>4</v>
      </c>
      <c r="E21" s="31" t="s">
        <v>122</v>
      </c>
      <c r="F21" s="30" t="s">
        <v>123</v>
      </c>
      <c r="G21" s="30" t="s">
        <v>7</v>
      </c>
      <c r="H21" s="32" t="str">
        <f ca="1">IFERROR(G21/D21,0)</f>
        <v>สอบถามข้อมูลสิทธิพิเศษ</v>
      </c>
      <c r="I21" s="33" t="s">
        <v>124</v>
      </c>
      <c r="J21" s="34" t="str">
        <f ca="1">IFERROR(I21/D21,0)</f>
        <v>12.40  ทำการแจ้งข้อมูลให้ลูกค้าทราบเรียบร้อย</v>
      </c>
      <c r="K21" s="11" t="s">
        <v>125</v>
      </c>
    </row>
    <row r="22" ht="17.25" customHeight="true" outlineLevel="1">
      <c r="A22" s="6" t="s">
        <v>126</v>
      </c>
      <c r="B22" s="6" t="s">
        <v>127</v>
      </c>
      <c r="C22" s="29" t="s">
        <v>128</v>
      </c>
      <c r="D22" s="30" t="s">
        <v>4</v>
      </c>
      <c r="E22" s="31" t="s">
        <v>129</v>
      </c>
      <c r="F22" s="30" t="s">
        <v>82</v>
      </c>
      <c r="G22" s="30" t="s">
        <v>7</v>
      </c>
      <c r="H22" s="32" t="str">
        <f ca="1">IFERROR(G22/D22,0)</f>
        <v>สอบถามข้อมูลอื่น ๆ</v>
      </c>
      <c r="I22" s="33" t="s">
        <v>130</v>
      </c>
      <c r="J22" s="34" t="str">
        <f ca="1">IFERROR(I22/D22,0)</f>
        <v>13.10 รับเรื่อง ประสานงาน</v>
      </c>
      <c r="K22" s="11" t="s">
        <v>131</v>
      </c>
    </row>
    <row r="23" ht="17.25" customHeight="true" outlineLevel="1">
      <c r="A23" s="6" t="s">
        <v>132</v>
      </c>
      <c r="B23" s="6" t="s">
        <v>133</v>
      </c>
      <c r="C23" s="29" t="s">
        <v>134</v>
      </c>
      <c r="D23" s="30" t="s">
        <v>4</v>
      </c>
      <c r="E23" s="31" t="s">
        <v>135</v>
      </c>
      <c r="F23" s="30" t="s">
        <v>136</v>
      </c>
      <c r="G23" s="30" t="s">
        <v>7</v>
      </c>
      <c r="H23" s="32" t="str">
        <f ca="1">IFERROR(G23/D23,0)</f>
        <v>สอบถามข้อมูลสิทธิพิเศษ</v>
      </c>
      <c r="I23" s="33" t="s">
        <v>137</v>
      </c>
      <c r="J23" s="34" t="str">
        <f ca="1">IFERROR(I23/D23,0)</f>
        <v>14.16 ทำการแจ้งข้อมูลให้ลูกค้าทราบเรียบร้อย</v>
      </c>
      <c r="K23" s="11" t="s">
        <v>125</v>
      </c>
    </row>
    <row r="24" ht="17.25" customHeight="true" outlineLevel="1">
      <c r="A24" s="6" t="s">
        <v>138</v>
      </c>
      <c r="B24" s="6" t="s">
        <v>139</v>
      </c>
      <c r="C24" s="29" t="s">
        <v>140</v>
      </c>
      <c r="D24" s="30" t="s">
        <v>4</v>
      </c>
      <c r="E24" s="31" t="s">
        <v>141</v>
      </c>
      <c r="F24" s="30" t="s">
        <v>142</v>
      </c>
      <c r="G24" s="30" t="s">
        <v>7</v>
      </c>
      <c r="H24" s="32" t="str">
        <f ca="1">IFERROR(G24/D24,0)</f>
        <v>สอบถามข้อมูลสิทธิพิเศษ</v>
      </c>
      <c r="I24" s="33" t="s">
        <v>143</v>
      </c>
      <c r="J24" s="34" t="str">
        <f ca="1">IFERROR(I24/D24,0)</f>
        <v>14.42 ทำการแจ้งข้อมูลให้ลูกค้าทราบเรียบร้อยแล้ว</v>
      </c>
      <c r="K24" s="11" t="s">
        <v>32</v>
      </c>
    </row>
    <row r="25" ht="17.25" customHeight="true" outlineLevel="1">
      <c r="A25" s="6" t="s">
        <v>144</v>
      </c>
      <c r="B25" s="6" t="s">
        <v>145</v>
      </c>
      <c r="C25" s="29" t="s">
        <v>146</v>
      </c>
      <c r="D25" s="30" t="s">
        <v>4</v>
      </c>
      <c r="E25" s="31" t="s">
        <v>147</v>
      </c>
      <c r="F25" s="30" t="s">
        <v>148</v>
      </c>
      <c r="G25" s="30" t="s">
        <v>7</v>
      </c>
      <c r="H25" s="32" t="str">
        <f ca="1">IFERROR(G25/D25,0)</f>
        <v>สอบถามข้อมูลสิทธิพิเศษ</v>
      </c>
      <c r="I25" s="33" t="s">
        <v>149</v>
      </c>
      <c r="J25" s="34" t="str">
        <f ca="1">IFERROR(I25/D25,0)</f>
        <v>14.37 ทำการแจ้งข้อมูลให้ลูกค้าทราบเรียบร้อยแล้ว</v>
      </c>
      <c r="K25" s="11" t="s">
        <v>62</v>
      </c>
    </row>
    <row r="26" ht="17.25" customHeight="true" outlineLevel="1">
      <c r="A26" s="6" t="s">
        <v>150</v>
      </c>
      <c r="B26" s="6" t="s">
        <v>151</v>
      </c>
      <c r="C26" s="29" t="s">
        <v>152</v>
      </c>
      <c r="D26" s="30" t="s">
        <v>4</v>
      </c>
      <c r="E26" s="31" t="s">
        <v>153</v>
      </c>
      <c r="F26" s="30" t="s">
        <v>154</v>
      </c>
      <c r="G26" s="30" t="s">
        <v>155</v>
      </c>
      <c r="H26" s="32" t="str">
        <f ca="1">IFERROR(G26/D26,0)</f>
        <v>ปัญหาเกี่ยวกับสินค้า/บริการ</v>
      </c>
      <c r="I26" s="33" t="s">
        <v>156</v>
      </c>
      <c r="J26" s="34" t="str">
        <f ca="1">IFERROR(I26/D26,0)</f>
        <v>16.40 แจ้งข้อมูลให้ลูกค้าทราบเรียบร้อย</v>
      </c>
      <c r="K26" s="11" t="s">
        <v>157</v>
      </c>
    </row>
    <row r="27" ht="17.25" customHeight="true" outlineLevel="1">
      <c r="A27" s="6" t="s">
        <v>158</v>
      </c>
      <c r="B27" s="6" t="s">
        <v>159</v>
      </c>
      <c r="C27" s="29" t="s">
        <v>160</v>
      </c>
      <c r="D27" s="30" t="s">
        <v>4</v>
      </c>
      <c r="E27" s="31" t="s">
        <v>161</v>
      </c>
      <c r="F27" s="30" t="s">
        <v>162</v>
      </c>
      <c r="G27" s="30" t="s">
        <v>7</v>
      </c>
      <c r="H27" s="32" t="str">
        <f ca="1">IFERROR(G27/D27,0)</f>
        <v>สอบถามข้อมูลสิทธิพิเศษ</v>
      </c>
      <c r="I27" s="33" t="s">
        <v>163</v>
      </c>
      <c r="J27" s="34" t="str">
        <f ca="1">IFERROR(I27/D27,0)</f>
        <v>16.12  ทำการแจ้งข้อมูลให้ลูกค้าทราบเรียบร้อยแล้ว</v>
      </c>
      <c r="K27" s="11" t="s">
        <v>62</v>
      </c>
    </row>
    <row r="28" ht="17.25" customHeight="true" outlineLevel="1">
      <c r="A28" s="6" t="s">
        <v>164</v>
      </c>
      <c r="B28" s="6" t="s">
        <v>165</v>
      </c>
      <c r="C28" s="29" t="s">
        <v>166</v>
      </c>
      <c r="D28" s="30" t="s">
        <v>15</v>
      </c>
      <c r="E28" s="31" t="s">
        <v>167</v>
      </c>
      <c r="F28" s="30" t="s">
        <v>168</v>
      </c>
      <c r="G28" s="30" t="s">
        <v>7</v>
      </c>
      <c r="H28" s="32" t="str">
        <f ca="1">IFERROR(G28/D28,0)</f>
        <v>สอบถามข้อมูลสิทธิพิเศษ</v>
      </c>
      <c r="I28" s="33" t="s">
        <v>169</v>
      </c>
      <c r="J28" s="34" t="str">
        <f ca="1">IFERROR(I28/D28,0)</f>
        <v>16/09/63 16.41  แจ้งข้อมูลให้ลูกค้าทราบเรียบร้อย</v>
      </c>
      <c r="K28" s="11" t="s">
        <v>157</v>
      </c>
    </row>
    <row r="29" ht="17.25" customHeight="true" outlineLevel="1">
      <c r="A29" s="6" t="s">
        <v>170</v>
      </c>
      <c r="B29" s="6" t="s">
        <v>171</v>
      </c>
      <c r="C29" s="29" t="s">
        <v>172</v>
      </c>
      <c r="D29" s="30" t="s">
        <v>4</v>
      </c>
      <c r="E29" s="31" t="s">
        <v>173</v>
      </c>
      <c r="F29" s="30" t="s">
        <v>174</v>
      </c>
      <c r="G29" s="30" t="s">
        <v>103</v>
      </c>
      <c r="H29" s="32" t="str">
        <f ca="1">IFERROR(G29/D29,0)</f>
        <v>บริการให้ข้อมูลเกี่ยวกับบริการธนาคาร</v>
      </c>
      <c r="I29" s="33" t="s">
        <v>175</v>
      </c>
      <c r="J29" s="34" t="str">
        <f ca="1">IFERROR(I29/D29,0)</f>
        <v>17.12 ทำการประสานงานให้ลูกค้าเรียบร้อยแล้ว</v>
      </c>
      <c r="K29" s="11" t="s">
        <v>176</v>
      </c>
    </row>
    <row r="30" ht="17.25" customHeight="true" outlineLevel="1">
      <c r="A30" s="6" t="s">
        <v>177</v>
      </c>
      <c r="B30" s="6" t="s">
        <v>178</v>
      </c>
      <c r="C30" s="29" t="s">
        <v>79</v>
      </c>
      <c r="D30" s="30" t="s">
        <v>80</v>
      </c>
      <c r="E30" s="31" t="s">
        <v>81</v>
      </c>
      <c r="F30" s="30" t="s">
        <v>82</v>
      </c>
      <c r="G30" s="30" t="s">
        <v>7</v>
      </c>
      <c r="H30" s="32" t="str">
        <f ca="1">IFERROR(G30/D30,0)</f>
        <v>สอบถามข้อมูลสิทธิพิเศษ</v>
      </c>
      <c r="I30" s="33" t="s">
        <v>179</v>
      </c>
      <c r="J30" s="34" t="str">
        <f ca="1">IFERROR(I30/D30,0)</f>
        <v>16.06  แจ้งข้อมูลให้ทราบเรียบร้อยแล้ว</v>
      </c>
      <c r="K30" s="11" t="s">
        <v>90</v>
      </c>
    </row>
    <row r="31" ht="17.25" customHeight="true" outlineLevel="1">
      <c r="A31" s="6" t="s">
        <v>180</v>
      </c>
      <c r="B31" s="6" t="s">
        <v>181</v>
      </c>
      <c r="C31" s="29" t="s">
        <v>182</v>
      </c>
      <c r="D31" s="30" t="s">
        <v>15</v>
      </c>
      <c r="E31" s="31" t="s">
        <v>183</v>
      </c>
      <c r="F31" s="30" t="s">
        <v>184</v>
      </c>
      <c r="G31" s="30" t="s">
        <v>7</v>
      </c>
      <c r="H31" s="32" t="str">
        <f ca="1">IFERROR(G31/D31,0)</f>
        <v>สอบถามข้อมูลสิทธิพิเศษ</v>
      </c>
      <c r="I31" s="33" t="s">
        <v>185</v>
      </c>
      <c r="J31" s="34" t="str">
        <f ca="1">IFERROR(I31/D31,0)</f>
        <v>13.38 รับเรื่องตรวจสอบข้อมูล
18.22 แจ้งข้อมูลให้ลูกค้าทราบเรียบร้อยแล้ว</v>
      </c>
      <c r="K31" s="11" t="s">
        <v>62</v>
      </c>
    </row>
    <row r="32" ht="17.25" customHeight="true" outlineLevel="1">
      <c r="A32" s="6" t="s">
        <v>186</v>
      </c>
      <c r="B32" s="6" t="s">
        <v>187</v>
      </c>
      <c r="C32" s="29" t="s">
        <v>188</v>
      </c>
      <c r="D32" s="30" t="s">
        <v>15</v>
      </c>
      <c r="E32" s="31" t="s">
        <v>189</v>
      </c>
      <c r="F32" s="30" t="s">
        <v>190</v>
      </c>
      <c r="G32" s="30" t="s">
        <v>7</v>
      </c>
      <c r="H32" s="32" t="str">
        <f ca="1">IFERROR(G32/D32,0)</f>
        <v>สอบถามข้อมูลสิทธิพิเศษ</v>
      </c>
      <c r="I32" s="33" t="s">
        <v>191</v>
      </c>
      <c r="J32" s="34" t="str">
        <f ca="1">IFERROR(I32/D32,0)</f>
        <v>13.15 ทำการแจ้งข้อมูลให้ลูกค้าทราบเรียบร้อยแล้ว</v>
      </c>
      <c r="K32" s="11" t="s">
        <v>97</v>
      </c>
    </row>
    <row r="33" ht="17.25" customHeight="true" outlineLevel="1">
      <c r="A33" s="6" t="s">
        <v>192</v>
      </c>
      <c r="B33" s="6" t="s">
        <v>193</v>
      </c>
      <c r="C33" s="29" t="s">
        <v>194</v>
      </c>
      <c r="D33" s="30" t="s">
        <v>4</v>
      </c>
      <c r="E33" s="31" t="s">
        <v>195</v>
      </c>
      <c r="F33" s="30" t="s">
        <v>196</v>
      </c>
      <c r="G33" s="30" t="s">
        <v>7</v>
      </c>
      <c r="H33" s="32" t="str">
        <f ca="1">IFERROR(G33/D33,0)</f>
        <v>สอบถามข้อมูลสิทธิพิเศษ</v>
      </c>
      <c r="I33" s="33" t="s">
        <v>197</v>
      </c>
      <c r="J33" s="34" t="str">
        <f ca="1">IFERROR(I33/D33,0)</f>
        <v>13.30 ทำการแจ้งข้อมูลให้ลูกค้าทราบเรียบร้อยแล้ว</v>
      </c>
      <c r="K33" s="11" t="s">
        <v>97</v>
      </c>
    </row>
    <row r="34" ht="17.25" customHeight="true" outlineLevel="1">
      <c r="A34" s="6" t="s">
        <v>198</v>
      </c>
      <c r="B34" s="6" t="s">
        <v>199</v>
      </c>
      <c r="C34" s="29" t="s">
        <v>200</v>
      </c>
      <c r="D34" s="30" t="s">
        <v>15</v>
      </c>
      <c r="E34" s="31" t="s">
        <v>201</v>
      </c>
      <c r="F34" s="30" t="s">
        <v>202</v>
      </c>
      <c r="G34" s="30" t="s">
        <v>7</v>
      </c>
      <c r="H34" s="32" t="str">
        <f ca="1">IFERROR(G34/D34,0)</f>
        <v>สอบถามข้อมูลสิทธิพิเศษ</v>
      </c>
      <c r="I34" s="33" t="s">
        <v>203</v>
      </c>
      <c r="J34" s="34" t="str">
        <f ca="1">IFERROR(I34/D34,0)</f>
        <v>16.35 ทำการแจ้งข้อมูลให้ลูกค้าทราบเรียบร้อยแล้ว</v>
      </c>
      <c r="K34" s="11" t="s">
        <v>105</v>
      </c>
    </row>
    <row r="35" ht="17.25" customHeight="true" outlineLevel="1">
      <c r="A35" s="6" t="s">
        <v>204</v>
      </c>
      <c r="B35" s="6" t="s">
        <v>205</v>
      </c>
      <c r="C35" s="29" t="s">
        <v>206</v>
      </c>
      <c r="D35" s="30" t="s">
        <v>15</v>
      </c>
      <c r="E35" s="31" t="s">
        <v>207</v>
      </c>
      <c r="F35" s="30" t="s">
        <v>208</v>
      </c>
      <c r="G35" s="30" t="s">
        <v>7</v>
      </c>
      <c r="H35" s="32" t="str">
        <f ca="1">IFERROR(G35/D35,0)</f>
        <v>สอบถามข้อมูลสิทธิพิเศษ</v>
      </c>
      <c r="I35" s="33" t="s">
        <v>209</v>
      </c>
      <c r="J35" s="34" t="str">
        <f ca="1">IFERROR(I35/D35,0)</f>
        <v>17.07 ทำการแจ้งข้อมูลลูกค้าเรียบร้อยแล้ว</v>
      </c>
      <c r="K35" s="11" t="s">
        <v>32</v>
      </c>
    </row>
    <row r="36" ht="17.25" customHeight="true" outlineLevel="1">
      <c r="A36" s="6" t="s">
        <v>210</v>
      </c>
      <c r="B36" s="6" t="s">
        <v>211</v>
      </c>
      <c r="C36" s="29" t="s">
        <v>212</v>
      </c>
      <c r="D36" s="30" t="s">
        <v>4</v>
      </c>
      <c r="E36" s="31" t="s">
        <v>213</v>
      </c>
      <c r="F36" s="30" t="s">
        <v>214</v>
      </c>
      <c r="G36" s="30" t="s">
        <v>215</v>
      </c>
      <c r="H36" s="32" t="str">
        <f ca="1">IFERROR(G36/D36,0)</f>
        <v>บริการให้ข้อมูลท่องเที่ยวในเมืองหลวงและเมืองสำคัญ</v>
      </c>
      <c r="I36" s="33" t="s">
        <v>216</v>
      </c>
      <c r="J36" s="34" t="str">
        <f ca="1">IFERROR(I36/D36,0)</f>
        <v>17.46 ทำการแจ้งข้อมูลให้ลูกค้าทราบเรียบร้อยแล้ว</v>
      </c>
      <c r="K36" s="11" t="s">
        <v>217</v>
      </c>
    </row>
    <row r="37" ht="17.25" customHeight="true" outlineLevel="1">
      <c r="A37" s="6" t="s">
        <v>218</v>
      </c>
      <c r="B37" s="6" t="s">
        <v>219</v>
      </c>
      <c r="C37" s="29" t="s">
        <v>220</v>
      </c>
      <c r="D37" s="30" t="s">
        <v>4</v>
      </c>
      <c r="E37" s="31" t="s">
        <v>221</v>
      </c>
      <c r="F37" s="30" t="s">
        <v>222</v>
      </c>
      <c r="G37" s="30" t="s">
        <v>103</v>
      </c>
      <c r="H37" s="32" t="str">
        <f ca="1">IFERROR(G37/D37,0)</f>
        <v>บริการให้ข้อมูลและจองภัตตาคาร</v>
      </c>
      <c r="I37" s="33" t="s">
        <v>223</v>
      </c>
      <c r="J37" s="34" t="str">
        <f ca="1">IFERROR(I37/D37,0)</f>
        <v>18.18 รับเรื่อง
13.18 ประสานงานให้ลูกค้าเรียบร้อยแล้ว</v>
      </c>
      <c r="K37" s="11" t="s">
        <v>125</v>
      </c>
    </row>
    <row r="38" ht="17.25" customHeight="true" outlineLevel="1">
      <c r="A38" s="6" t="s">
        <v>224</v>
      </c>
      <c r="B38" s="6" t="s">
        <v>225</v>
      </c>
      <c r="C38" s="29" t="s">
        <v>226</v>
      </c>
      <c r="D38" s="30" t="s">
        <v>4</v>
      </c>
      <c r="E38" s="31" t="s">
        <v>227</v>
      </c>
      <c r="F38" s="30" t="s">
        <v>228</v>
      </c>
      <c r="G38" s="30" t="s">
        <v>7</v>
      </c>
      <c r="H38" s="32" t="str">
        <f ca="1">IFERROR(G38/D38,0)</f>
        <v>สอบถามข้อมูลสิทธิพิเศษ</v>
      </c>
      <c r="I38" s="33" t="s">
        <v>229</v>
      </c>
      <c r="J38" s="34" t="str">
        <f ca="1">IFERROR(I38/D38,0)</f>
        <v>22.44 ทำการแจ้งข้อมูลให้ลูกค้าทราบเรียบร้อยแล้ว</v>
      </c>
      <c r="K38" s="11" t="s">
        <v>230</v>
      </c>
    </row>
    <row r="39" ht="17.25" customHeight="true" outlineLevel="1">
      <c r="A39" s="6" t="s">
        <v>231</v>
      </c>
      <c r="B39" s="6" t="s">
        <v>232</v>
      </c>
      <c r="C39" s="29" t="s">
        <v>233</v>
      </c>
      <c r="D39" s="30" t="s">
        <v>4</v>
      </c>
      <c r="E39" s="31" t="s">
        <v>234</v>
      </c>
      <c r="F39" s="30" t="s">
        <v>235</v>
      </c>
      <c r="G39" s="30" t="s">
        <v>7</v>
      </c>
      <c r="H39" s="32" t="str">
        <f ca="1">IFERROR(G39/D39,0)</f>
        <v>สอบถามข้อมูลอื่น ๆ</v>
      </c>
      <c r="I39" s="33" t="s">
        <v>236</v>
      </c>
      <c r="J39" s="34" t="str">
        <f ca="1">IFERROR(I39/D39,0)</f>
        <v>9.16 ประสานงานให้ลูกค้าเรียบร้อยแล้ว</v>
      </c>
      <c r="K39" s="11" t="s">
        <v>237</v>
      </c>
    </row>
    <row r="40" ht="17.25" customHeight="true" outlineLevel="1">
      <c r="A40" s="6" t="s">
        <v>238</v>
      </c>
      <c r="B40" s="6" t="s">
        <v>239</v>
      </c>
      <c r="C40" s="29" t="s">
        <v>240</v>
      </c>
      <c r="D40" s="30" t="s">
        <v>15</v>
      </c>
      <c r="E40" s="31" t="s">
        <v>241</v>
      </c>
      <c r="F40" s="30" t="s">
        <v>242</v>
      </c>
      <c r="G40" s="30" t="s">
        <v>28</v>
      </c>
      <c r="H40" s="32" t="str">
        <f ca="1">IFERROR(G40/D40,0)</f>
        <v>บริการค้นหาและให้ข้อมูลเกี่ยวกับเรื่องบ้าน</v>
      </c>
      <c r="I40" s="33" t="s">
        <v>243</v>
      </c>
      <c r="J40" s="34" t="str">
        <f ca="1">IFERROR(I40/D40,0)</f>
        <v>09.58 รับเรื่องประสานงาน
11.18 ทำการติดต่อลูกค้า แจ้งข้อมูลให้ลูกค้าทราบเรียบร้อยแล้ว</v>
      </c>
      <c r="K40" s="11" t="s">
        <v>244</v>
      </c>
    </row>
    <row r="41" ht="17.25" customHeight="true" outlineLevel="1">
      <c r="A41" s="6" t="s">
        <v>245</v>
      </c>
      <c r="B41" s="6" t="s">
        <v>246</v>
      </c>
      <c r="C41" s="29" t="s">
        <v>247</v>
      </c>
      <c r="D41" s="30" t="s">
        <v>4</v>
      </c>
      <c r="E41" s="31" t="s">
        <v>248</v>
      </c>
      <c r="F41" s="30" t="s">
        <v>249</v>
      </c>
      <c r="G41" s="30" t="s">
        <v>215</v>
      </c>
      <c r="H41" s="32" t="str">
        <f ca="1">IFERROR(G41/D41,0)</f>
        <v>บริการให้ข้อมูลและจองโรงแรม</v>
      </c>
      <c r="I41" s="33" t="s">
        <v>250</v>
      </c>
      <c r="J41" s="34" t="str">
        <f ca="1">IFERROR(I41/D41,0)</f>
        <v>12.01  รับเรื่องประสานงาน
10.45 ประสานงานให้ลูกค้าเรียบร้อยแล้ว</v>
      </c>
      <c r="K41" s="11" t="s">
        <v>90</v>
      </c>
    </row>
    <row r="42" ht="17.25" customHeight="true" outlineLevel="1">
      <c r="A42" s="6" t="s">
        <v>251</v>
      </c>
      <c r="B42" s="6" t="s">
        <v>252</v>
      </c>
      <c r="C42" s="29" t="s">
        <v>253</v>
      </c>
      <c r="D42" s="30" t="s">
        <v>4</v>
      </c>
      <c r="E42" s="31" t="s">
        <v>254</v>
      </c>
      <c r="F42" s="30" t="s">
        <v>255</v>
      </c>
      <c r="G42" s="30" t="s">
        <v>7</v>
      </c>
      <c r="H42" s="32" t="str">
        <f ca="1">IFERROR(G42/D42,0)</f>
        <v>สอบถามข้อมูลสิทธิพิเศษ</v>
      </c>
      <c r="I42" s="33" t="s">
        <v>256</v>
      </c>
      <c r="J42" s="34" t="str">
        <f ca="1">IFERROR(I42/D42,0)</f>
        <v>13.51 ทำการแจ้งข้อมูลให้ลูกค้าทราบเรียบร้อยแล้ว</v>
      </c>
      <c r="K42" s="11" t="s">
        <v>257</v>
      </c>
    </row>
    <row r="43" ht="17.25" customHeight="true" outlineLevel="1">
      <c r="A43" s="6" t="s">
        <v>258</v>
      </c>
      <c r="B43" s="6" t="s">
        <v>259</v>
      </c>
      <c r="C43" s="29" t="s">
        <v>260</v>
      </c>
      <c r="D43" s="30" t="s">
        <v>4</v>
      </c>
      <c r="E43" s="31" t="s">
        <v>261</v>
      </c>
      <c r="F43" s="30" t="s">
        <v>262</v>
      </c>
      <c r="G43" s="30" t="s">
        <v>7</v>
      </c>
      <c r="H43" s="32" t="str">
        <f ca="1">IFERROR(G43/D43,0)</f>
        <v>สอบถามข้อมูลสิทธิพิเศษ</v>
      </c>
      <c r="I43" s="33" t="s">
        <v>263</v>
      </c>
      <c r="J43" s="34" t="str">
        <f ca="1">IFERROR(I43/D43,0)</f>
        <v>15.58 ลูกค้าแจ้งว่า ทำการแลกน้องหอมจังของครอบครัวคือ -คุณอรุณ กิตติการัณย์ แลกข้าวหอมมะลิ 2 น้องหอมจัง ได้รับข้าวทั้งหมด 8กล่อง 2กล่องจ่าหน้าคุณอรุณ (เจ้าของสิทธิ์) อีก 6 กล่องเป็นชื่อคุณอรุณี อยากทราบว่า จ่าหน้าผิดหรือไม่  -คุณวิศิษฏ์ กิตติการัณย์ แลกข้าววันเดียวกัน ที่อยู่เดียวกันแต่ยังไม่ได้รับ -คุณอรุณี กิตติการัณย์ แลก SP ได้รับ Code เรียบร้อย</v>
      </c>
      <c r="K43" s="11" t="s">
        <v>32</v>
      </c>
    </row>
    <row r="44" ht="17.25" customHeight="true" outlineLevel="1">
      <c r="A44" s="6" t="s">
        <v>264</v>
      </c>
      <c r="B44" s="6" t="s">
        <v>265</v>
      </c>
      <c r="C44" s="29" t="s">
        <v>266</v>
      </c>
      <c r="D44" s="30" t="s">
        <v>15</v>
      </c>
      <c r="E44" s="31" t="s">
        <v>267</v>
      </c>
      <c r="F44" s="30" t="s">
        <v>268</v>
      </c>
      <c r="G44" s="30" t="s">
        <v>7</v>
      </c>
      <c r="H44" s="32" t="str">
        <f ca="1">IFERROR(G44/D44,0)</f>
        <v>สอบถามข้อมูลสิทธิพิเศษ</v>
      </c>
      <c r="I44" s="33" t="s">
        <v>269</v>
      </c>
      <c r="J44" s="34" t="str">
        <f ca="1">IFERROR(I44/D44,0)</f>
        <v>09:52 ทำการแจ้งข้อมูลให้ลูกค้าเรียบร้อยแล้ว</v>
      </c>
      <c r="K44" s="11" t="s">
        <v>54</v>
      </c>
    </row>
    <row r="45" ht="17.25" customHeight="true" outlineLevel="1">
      <c r="A45" s="6" t="s">
        <v>270</v>
      </c>
      <c r="B45" s="6" t="s">
        <v>271</v>
      </c>
      <c r="C45" s="29" t="s">
        <v>194</v>
      </c>
      <c r="D45" s="30" t="s">
        <v>4</v>
      </c>
      <c r="E45" s="31" t="s">
        <v>195</v>
      </c>
      <c r="F45" s="30" t="s">
        <v>196</v>
      </c>
      <c r="G45" s="30" t="s">
        <v>7</v>
      </c>
      <c r="H45" s="32" t="str">
        <f ca="1">IFERROR(G45/D45,0)</f>
        <v>สอบถามข้อมูลสิทธิพิเศษ</v>
      </c>
      <c r="I45" s="33" t="s">
        <v>272</v>
      </c>
      <c r="J45" s="34" t="str">
        <f ca="1">IFERROR(I45/D45,0)</f>
        <v>19/09/63 11.06 6146  แจ้งข้อมูลให้ทราบเรียบร้อยค่ะ</v>
      </c>
      <c r="K45" s="11" t="s">
        <v>273</v>
      </c>
    </row>
    <row r="46" ht="17.25" customHeight="true" outlineLevel="1" hidden="1">
      <c r="A46" s="6" t="s">
        <v>274</v>
      </c>
      <c r="B46" s="6" t="s">
        <v>275</v>
      </c>
      <c r="C46" s="35" t="s">
        <v>276</v>
      </c>
      <c r="D46" s="36" t="s">
        <v>4</v>
      </c>
      <c r="E46" s="37" t="s">
        <v>277</v>
      </c>
      <c r="F46" s="36" t="s">
        <v>278</v>
      </c>
      <c r="G46" s="36" t="s">
        <v>7</v>
      </c>
      <c r="H46" s="38" t="s">
        <v>8</v>
      </c>
      <c r="I46" s="39" t="s">
        <v>279</v>
      </c>
      <c r="J46" s="36" t="s">
        <v>280</v>
      </c>
      <c r="K46" s="11" t="s">
        <v>54</v>
      </c>
    </row>
    <row r="47" ht="21.65" customHeight="true" customFormat="true" s="40">
      <c r="A47" s="41" t="s">
        <v>281</v>
      </c>
      <c r="B47" s="41" t="s">
        <v>282</v>
      </c>
      <c r="C47" s="42" t="s">
        <v>283</v>
      </c>
      <c r="D47" s="43" t="str">
        <f ca="1">SUM(D15:D46)</f>
        <v>A-Prime</v>
      </c>
      <c r="E47" s="43" t="str">
        <f ca="1">SUM(E15:E46)</f>
        <v>ศุภชัย  จันท์แสนโรจน์</v>
      </c>
      <c r="F47" s="43" t="str">
        <f ca="1">SUM(F15:F46)</f>
        <v>ศุภชัย</v>
      </c>
      <c r="G47" s="43" t="str">
        <f ca="1">SUM(G15:G46)</f>
        <v>บริการช่วยเหลือฉุกเฉินบนท้องถนน</v>
      </c>
      <c r="H47" s="44" t="str">
        <f ca="1">IFERROR(G47/D47,0)</f>
        <v>บริการช่วยเหลืออื่นๆ</v>
      </c>
      <c r="I47" s="45" t="str">
        <f ca="1">SUM(I15:I46)</f>
        <v>19/09/63 15.41 6146  คุณศุภชัย สอบถามบริการผู้ช่วยส่วนบุคคล ช่วยเหลือฉุกเฉินบนท้องถนนมีบริการอะไรบ้าง  และบริการด้านที่อยู่อาศัยสามารถหาสถาปนิกให้ได้หรือไม่มี เสียค่าบริการหรือไม่</v>
      </c>
      <c r="J47" s="46" t="str">
        <f ca="1">IFERROR(I47/D47,0)</f>
        <v>19/09/63 15.41 6146 แจ้งข้อมูลให้ทราบแล้วค่ะและหากต้องการความช่วยเหลือจะติดต่อมาอีกครั้ง</v>
      </c>
      <c r="K47" s="47" t="s">
        <v>273</v>
      </c>
    </row>
    <row r="48" ht="21.65" customHeight="true" customFormat="true" s="40">
      <c r="A48" s="41" t="s">
        <v>284</v>
      </c>
      <c r="B48" s="41" t="s">
        <v>285</v>
      </c>
      <c r="C48" s="42" t="s">
        <v>286</v>
      </c>
      <c r="D48" s="43" t="str">
        <f ca="1">D47</f>
        <v>A-Gold</v>
      </c>
      <c r="E48" s="43" t="str">
        <f ca="1">E47</f>
        <v>ไพจิตต์  พร้อมมูล</v>
      </c>
      <c r="F48" s="43" t="str">
        <f ca="1">F47</f>
        <v>ไพจิตต์</v>
      </c>
      <c r="G48" s="43" t="str">
        <f ca="1">G47</f>
        <v>บริการช่วยเหลือฉุกเฉินบนท้องถนน</v>
      </c>
      <c r="H48" s="48" t="str">
        <f ca="1">H47</f>
        <v>บริการยก-ลากรถฉุกเฉิน</v>
      </c>
      <c r="I48" s="45" t="str">
        <f ca="1">I47</f>
        <v>04.48 ลูกค้าติดต่อเข้ามาแจ้งว่าต้องการใช้บริการรถยกเนื่องจากช่วงล่างของรถยนต์มีปัญหาจึงไม่กล้าขับต่อ 
รถ : Ford Ranger สีขาว ทะเบียน 2กฉ4497 กรุงเทพมหานคร อายุรถ 5 ปี
ยกจาก : บ้านเลอลักษณ์อพาตเมนท์ ซอยเทศบาล 36 ตำบลบ้านฉาง อำเภอบ้านฉาง จังหวัดระยอง
ปลายทาง : เอ็มทรี ออโต้ ตำบลลาดหวาย อำเภอลำลูกกา จังหวัดปทุมธานี</v>
      </c>
      <c r="J48" s="43" t="str">
        <f ca="1">J47</f>
        <v>04.48 รับเรื่อง 
05.32 ประสานงานช่าง FCC ออกให้บริการเรียบร้อยแล้ว นัดหมายเวลา 09.00น. 
12.20 ทำการประสานงานยกรถให้ลูกค้าเรียบร้อยแล้ว</v>
      </c>
      <c r="K48" s="47" t="s">
        <v>230</v>
      </c>
    </row>
    <row r="49" ht="21.65" customHeight="true" customFormat="true" s="40">
      <c r="A49" s="41" t="s">
        <v>287</v>
      </c>
      <c r="B49" s="41" t="s">
        <v>288</v>
      </c>
      <c r="C49" s="49" t="s">
        <v>289</v>
      </c>
      <c r="D49" s="50" t="str">
        <f ca="1">D48</f>
        <v>A-Diamond</v>
      </c>
      <c r="E49" s="50" t="str">
        <f ca="1">E48</f>
        <v>อมฤต  จาวลา</v>
      </c>
      <c r="F49" s="50" t="str">
        <f ca="1">F48</f>
        <v>อมฤต</v>
      </c>
      <c r="G49" s="50" t="str">
        <f ca="1">G48</f>
        <v>บริการช่วยเหลือส่วนบุคคล</v>
      </c>
      <c r="H49" s="51" t="str">
        <f ca="1">H48</f>
        <v>บริการให้ข้อมูลเกี่ยวกับบริการธนาคาร</v>
      </c>
      <c r="I49" s="52" t="str">
        <f ca="1">I48</f>
        <v>15.10 ลูกค้าต้องการทราบว่าตอนนี้มีบัญชีเงินฝากสำหรับผู้เกษียณอายุหรือไม่</v>
      </c>
      <c r="J49" s="53" t="str">
        <f ca="1">J48</f>
        <v>15.10 รับเรื่อง
15.12 ทำการประสานงานให้ลูกค้าเรียบร้อยแล้ว</v>
      </c>
      <c r="K49" s="47" t="s">
        <v>97</v>
      </c>
    </row>
    <row r="50">
      <c r="A50" s="6" t="s">
        <v>290</v>
      </c>
      <c r="B50" s="6" t="s">
        <v>291</v>
      </c>
      <c r="C50" s="6" t="s">
        <v>292</v>
      </c>
      <c r="D50" s="6" t="s">
        <v>4</v>
      </c>
      <c r="E50" s="6" t="s">
        <v>293</v>
      </c>
      <c r="F50" s="6" t="s">
        <v>294</v>
      </c>
      <c r="G50" s="6" t="s">
        <v>7</v>
      </c>
      <c r="H50" s="11" t="s">
        <v>70</v>
      </c>
      <c r="I50" s="54" t="s">
        <v>295</v>
      </c>
      <c r="J50" s="6" t="s">
        <v>296</v>
      </c>
      <c r="K50" s="11" t="s">
        <v>97</v>
      </c>
    </row>
    <row r="51">
      <c r="A51" s="6" t="s">
        <v>297</v>
      </c>
      <c r="B51" s="6" t="s">
        <v>298</v>
      </c>
      <c r="C51" s="6" t="s">
        <v>160</v>
      </c>
      <c r="D51" s="6" t="s">
        <v>4</v>
      </c>
      <c r="E51" s="6" t="s">
        <v>161</v>
      </c>
      <c r="F51" s="6" t="s">
        <v>162</v>
      </c>
      <c r="G51" s="6" t="s">
        <v>7</v>
      </c>
      <c r="H51" s="11" t="s">
        <v>8</v>
      </c>
      <c r="I51" s="54" t="s">
        <v>299</v>
      </c>
      <c r="J51" s="55" t="s">
        <v>300</v>
      </c>
      <c r="K51" s="11" t="s">
        <v>54</v>
      </c>
    </row>
    <row r="52">
      <c r="A52" s="6" t="s">
        <v>301</v>
      </c>
      <c r="B52" s="6" t="s">
        <v>302</v>
      </c>
      <c r="C52" s="56" t="s">
        <v>303</v>
      </c>
      <c r="D52" s="6" t="s">
        <v>4</v>
      </c>
      <c r="E52" s="6" t="s">
        <v>304</v>
      </c>
      <c r="F52" s="6" t="s">
        <v>305</v>
      </c>
      <c r="G52" s="6" t="s">
        <v>7</v>
      </c>
      <c r="H52" s="11" t="s">
        <v>306</v>
      </c>
      <c r="I52" s="54" t="s">
        <v>307</v>
      </c>
      <c r="J52" s="55" t="s">
        <v>308</v>
      </c>
      <c r="K52" s="11" t="s">
        <v>176</v>
      </c>
    </row>
    <row r="53">
      <c r="A53" s="6" t="s">
        <v>309</v>
      </c>
      <c r="B53" s="6" t="s">
        <v>310</v>
      </c>
      <c r="C53" s="56" t="s">
        <v>311</v>
      </c>
      <c r="D53" s="6" t="s">
        <v>15</v>
      </c>
      <c r="E53" s="6" t="s">
        <v>312</v>
      </c>
      <c r="F53" s="6" t="s">
        <v>313</v>
      </c>
      <c r="G53" s="6" t="s">
        <v>7</v>
      </c>
      <c r="H53" s="11" t="s">
        <v>8</v>
      </c>
      <c r="I53" s="54" t="s">
        <v>314</v>
      </c>
      <c r="J53" s="6" t="s">
        <v>315</v>
      </c>
      <c r="K53" s="11" t="s">
        <v>273</v>
      </c>
    </row>
    <row r="54">
      <c r="A54" s="6" t="s">
        <v>316</v>
      </c>
      <c r="B54" s="6" t="s">
        <v>317</v>
      </c>
      <c r="C54" s="6" t="s">
        <v>318</v>
      </c>
      <c r="D54" s="6" t="s">
        <v>4</v>
      </c>
      <c r="E54" s="6" t="s">
        <v>319</v>
      </c>
      <c r="F54" s="6" t="s">
        <v>320</v>
      </c>
      <c r="G54" s="6" t="s">
        <v>7</v>
      </c>
      <c r="H54" s="11" t="s">
        <v>8</v>
      </c>
      <c r="I54" s="54" t="s">
        <v>321</v>
      </c>
      <c r="J54" s="6" t="s">
        <v>322</v>
      </c>
      <c r="K54" s="11" t="s">
        <v>125</v>
      </c>
    </row>
    <row r="55">
      <c r="A55" s="6" t="s">
        <v>323</v>
      </c>
      <c r="B55" s="6" t="s">
        <v>324</v>
      </c>
      <c r="C55" s="6" t="s">
        <v>325</v>
      </c>
      <c r="D55" s="6" t="s">
        <v>80</v>
      </c>
      <c r="E55" s="6" t="s">
        <v>326</v>
      </c>
      <c r="F55" s="6" t="s">
        <v>327</v>
      </c>
      <c r="G55" s="6" t="s">
        <v>7</v>
      </c>
      <c r="H55" s="11" t="s">
        <v>70</v>
      </c>
      <c r="I55" s="54" t="s">
        <v>328</v>
      </c>
      <c r="J55" s="6" t="s">
        <v>329</v>
      </c>
      <c r="K55" s="11" t="s">
        <v>273</v>
      </c>
    </row>
    <row r="56">
      <c r="A56" s="6" t="s">
        <v>330</v>
      </c>
      <c r="B56" s="6" t="s">
        <v>331</v>
      </c>
      <c r="C56" s="6" t="s">
        <v>332</v>
      </c>
      <c r="D56" s="6" t="s">
        <v>4</v>
      </c>
      <c r="E56" s="6" t="s">
        <v>333</v>
      </c>
      <c r="F56" s="6" t="s">
        <v>334</v>
      </c>
      <c r="G56" s="6" t="s">
        <v>7</v>
      </c>
      <c r="H56" s="11" t="s">
        <v>8</v>
      </c>
      <c r="I56" s="54" t="s">
        <v>335</v>
      </c>
      <c r="J56" s="6" t="s">
        <v>336</v>
      </c>
      <c r="K56" s="11" t="s">
        <v>273</v>
      </c>
    </row>
    <row r="57">
      <c r="A57" s="6" t="s">
        <v>337</v>
      </c>
      <c r="B57" s="6" t="s">
        <v>338</v>
      </c>
      <c r="C57" s="6" t="s">
        <v>339</v>
      </c>
      <c r="D57" s="6" t="s">
        <v>15</v>
      </c>
      <c r="E57" s="6" t="s">
        <v>340</v>
      </c>
      <c r="F57" s="6" t="s">
        <v>117</v>
      </c>
      <c r="G57" s="6" t="s">
        <v>7</v>
      </c>
      <c r="H57" s="11" t="s">
        <v>8</v>
      </c>
      <c r="I57" s="54" t="s">
        <v>341</v>
      </c>
      <c r="J57" s="6" t="s">
        <v>342</v>
      </c>
      <c r="K57" s="11" t="s">
        <v>273</v>
      </c>
    </row>
    <row r="58">
      <c r="A58" s="6" t="s">
        <v>343</v>
      </c>
      <c r="B58" s="6" t="s">
        <v>344</v>
      </c>
      <c r="C58" s="6" t="s">
        <v>311</v>
      </c>
      <c r="D58" s="6" t="s">
        <v>15</v>
      </c>
      <c r="E58" s="6" t="s">
        <v>312</v>
      </c>
      <c r="F58" s="6" t="s">
        <v>345</v>
      </c>
      <c r="G58" s="6" t="s">
        <v>7</v>
      </c>
      <c r="H58" s="11" t="s">
        <v>70</v>
      </c>
      <c r="I58" s="57" t="s">
        <v>346</v>
      </c>
      <c r="J58" s="58" t="s">
        <v>347</v>
      </c>
      <c r="K58" s="11" t="s">
        <v>230</v>
      </c>
    </row>
    <row r="59">
      <c r="A59" s="6" t="s">
        <v>348</v>
      </c>
      <c r="B59" s="6" t="s">
        <v>349</v>
      </c>
      <c r="C59" s="6" t="s">
        <v>350</v>
      </c>
      <c r="D59" s="6" t="s">
        <v>4</v>
      </c>
      <c r="E59" s="6" t="s">
        <v>351</v>
      </c>
      <c r="F59" s="6" t="s">
        <v>352</v>
      </c>
      <c r="G59" s="6" t="s">
        <v>7</v>
      </c>
      <c r="H59" s="11" t="s">
        <v>8</v>
      </c>
      <c r="I59" s="57" t="s">
        <v>353</v>
      </c>
      <c r="J59" s="58" t="s">
        <v>354</v>
      </c>
      <c r="K59" s="11" t="s">
        <v>73</v>
      </c>
    </row>
    <row r="60">
      <c r="A60" s="6" t="s">
        <v>355</v>
      </c>
      <c r="B60" s="6" t="s">
        <v>356</v>
      </c>
      <c r="C60" s="6" t="s">
        <v>311</v>
      </c>
      <c r="D60" s="6" t="s">
        <v>15</v>
      </c>
      <c r="E60" s="6" t="s">
        <v>312</v>
      </c>
      <c r="F60" s="6" t="s">
        <v>345</v>
      </c>
      <c r="G60" s="6" t="s">
        <v>7</v>
      </c>
      <c r="H60" s="11" t="s">
        <v>8</v>
      </c>
      <c r="I60" s="57" t="s">
        <v>357</v>
      </c>
      <c r="J60" s="58" t="s">
        <v>358</v>
      </c>
      <c r="K60" s="11" t="s">
        <v>11</v>
      </c>
    </row>
    <row r="61">
      <c r="A61" s="6" t="s">
        <v>359</v>
      </c>
      <c r="B61" s="6" t="s">
        <v>360</v>
      </c>
      <c r="C61" s="6" t="s">
        <v>361</v>
      </c>
      <c r="D61" s="6" t="s">
        <v>15</v>
      </c>
      <c r="E61" s="6" t="s">
        <v>362</v>
      </c>
      <c r="F61" s="6" t="s">
        <v>363</v>
      </c>
      <c r="G61" s="6" t="s">
        <v>215</v>
      </c>
      <c r="H61" s="11" t="s">
        <v>364</v>
      </c>
      <c r="I61" s="57" t="s">
        <v>365</v>
      </c>
      <c r="J61" s="59" t="s">
        <v>366</v>
      </c>
      <c r="K61" s="11" t="s">
        <v>176</v>
      </c>
    </row>
    <row r="62">
      <c r="A62" s="6" t="s">
        <v>367</v>
      </c>
      <c r="B62" s="6" t="s">
        <v>368</v>
      </c>
      <c r="C62" s="6" t="s">
        <v>369</v>
      </c>
      <c r="D62" s="6" t="s">
        <v>4</v>
      </c>
      <c r="E62" s="6" t="s">
        <v>370</v>
      </c>
      <c r="F62" s="6" t="s">
        <v>371</v>
      </c>
      <c r="G62" s="6" t="s">
        <v>7</v>
      </c>
      <c r="H62" s="11" t="s">
        <v>8</v>
      </c>
      <c r="I62" s="57" t="s">
        <v>372</v>
      </c>
      <c r="J62" s="58" t="s">
        <v>373</v>
      </c>
      <c r="K62" s="11" t="s">
        <v>73</v>
      </c>
    </row>
    <row r="63">
      <c r="A63" s="6" t="s">
        <v>374</v>
      </c>
      <c r="B63" s="6" t="s">
        <v>375</v>
      </c>
      <c r="C63" s="6" t="s">
        <v>376</v>
      </c>
      <c r="D63" s="6" t="s">
        <v>4</v>
      </c>
      <c r="E63" s="6" t="s">
        <v>377</v>
      </c>
      <c r="F63" s="6" t="s">
        <v>378</v>
      </c>
      <c r="G63" s="6" t="s">
        <v>7</v>
      </c>
      <c r="H63" s="11" t="s">
        <v>8</v>
      </c>
      <c r="I63" s="57" t="s">
        <v>379</v>
      </c>
      <c r="J63" s="58" t="s">
        <v>380</v>
      </c>
      <c r="K63" s="11" t="s">
        <v>90</v>
      </c>
    </row>
    <row r="64">
      <c r="A64" s="6" t="s">
        <v>381</v>
      </c>
      <c r="B64" s="6" t="s">
        <v>382</v>
      </c>
      <c r="C64" s="6" t="s">
        <v>383</v>
      </c>
      <c r="D64" s="6" t="s">
        <v>4</v>
      </c>
      <c r="E64" s="6" t="s">
        <v>384</v>
      </c>
      <c r="F64" s="6" t="s">
        <v>385</v>
      </c>
      <c r="G64" s="6" t="s">
        <v>7</v>
      </c>
      <c r="H64" s="11" t="s">
        <v>386</v>
      </c>
      <c r="I64" s="57" t="s">
        <v>387</v>
      </c>
      <c r="J64" s="58" t="s">
        <v>388</v>
      </c>
      <c r="K64" s="11" t="s">
        <v>237</v>
      </c>
    </row>
    <row r="65">
      <c r="A65" s="6" t="s">
        <v>389</v>
      </c>
      <c r="B65" s="6" t="s">
        <v>390</v>
      </c>
      <c r="C65" s="6" t="s">
        <v>391</v>
      </c>
      <c r="D65" s="6" t="s">
        <v>15</v>
      </c>
      <c r="E65" s="6" t="s">
        <v>392</v>
      </c>
      <c r="F65" s="6" t="s">
        <v>393</v>
      </c>
      <c r="G65" s="6" t="s">
        <v>7</v>
      </c>
      <c r="H65" s="11" t="s">
        <v>306</v>
      </c>
      <c r="I65" s="57" t="s">
        <v>394</v>
      </c>
      <c r="J65" s="58" t="s">
        <v>395</v>
      </c>
      <c r="K65" s="11" t="s">
        <v>237</v>
      </c>
    </row>
    <row r="66">
      <c r="A66" s="6" t="s">
        <v>396</v>
      </c>
      <c r="B66" s="6" t="s">
        <v>397</v>
      </c>
      <c r="C66" s="6" t="s">
        <v>398</v>
      </c>
      <c r="D66" s="6" t="s">
        <v>80</v>
      </c>
      <c r="E66" s="6" t="s">
        <v>399</v>
      </c>
      <c r="F66" s="6" t="s">
        <v>400</v>
      </c>
      <c r="G66" s="6" t="s">
        <v>7</v>
      </c>
      <c r="H66" s="11" t="s">
        <v>8</v>
      </c>
      <c r="I66" s="57" t="s">
        <v>401</v>
      </c>
      <c r="J66" s="58" t="s">
        <v>402</v>
      </c>
      <c r="K66" s="11" t="s">
        <v>237</v>
      </c>
    </row>
    <row r="67">
      <c r="A67" s="6" t="s">
        <v>403</v>
      </c>
      <c r="B67" s="6" t="s">
        <v>404</v>
      </c>
      <c r="C67" s="6" t="s">
        <v>405</v>
      </c>
      <c r="D67" s="6" t="s">
        <v>4</v>
      </c>
      <c r="E67" s="6" t="s">
        <v>406</v>
      </c>
      <c r="F67" s="6" t="s">
        <v>407</v>
      </c>
      <c r="G67" s="6" t="s">
        <v>7</v>
      </c>
      <c r="H67" s="11" t="s">
        <v>8</v>
      </c>
      <c r="I67" s="57" t="s">
        <v>408</v>
      </c>
      <c r="J67" s="58" t="s">
        <v>409</v>
      </c>
      <c r="K67" s="11" t="s">
        <v>73</v>
      </c>
    </row>
    <row r="68">
      <c r="A68" s="60" t="s">
        <v>410</v>
      </c>
      <c r="B68" s="60" t="s">
        <v>411</v>
      </c>
      <c r="C68" s="60" t="s">
        <v>412</v>
      </c>
      <c r="D68" s="60" t="s">
        <v>4</v>
      </c>
      <c r="E68" s="60" t="s">
        <v>413</v>
      </c>
      <c r="F68" s="60" t="s">
        <v>414</v>
      </c>
      <c r="G68" s="60" t="s">
        <v>111</v>
      </c>
      <c r="H68" s="61" t="s">
        <v>415</v>
      </c>
      <c r="I68" s="57" t="s">
        <v>416</v>
      </c>
      <c r="J68" s="59" t="s">
        <v>417</v>
      </c>
      <c r="K68" s="11" t="s">
        <v>62</v>
      </c>
    </row>
    <row r="69">
      <c r="A69" s="62" t="s">
        <v>418</v>
      </c>
      <c r="B69" s="62" t="s">
        <v>419</v>
      </c>
      <c r="C69" s="62" t="s">
        <v>420</v>
      </c>
      <c r="D69" s="62" t="s">
        <v>4</v>
      </c>
      <c r="E69" s="62" t="s">
        <v>421</v>
      </c>
      <c r="F69" s="62" t="s">
        <v>422</v>
      </c>
      <c r="G69" s="62" t="s">
        <v>7</v>
      </c>
      <c r="H69" s="62" t="s">
        <v>8</v>
      </c>
      <c r="I69" s="59" t="s">
        <v>423</v>
      </c>
      <c r="J69" s="58" t="s">
        <v>424</v>
      </c>
      <c r="K69" s="11" t="s">
        <v>425</v>
      </c>
    </row>
    <row r="70">
      <c r="A70" s="6" t="s">
        <v>426</v>
      </c>
      <c r="B70" s="6" t="s">
        <v>427</v>
      </c>
      <c r="C70" s="6" t="s">
        <v>428</v>
      </c>
      <c r="D70" s="6" t="s">
        <v>4</v>
      </c>
      <c r="E70" s="6" t="s">
        <v>429</v>
      </c>
      <c r="F70" s="6" t="s">
        <v>430</v>
      </c>
      <c r="G70" s="6" t="s">
        <v>7</v>
      </c>
      <c r="H70" s="6" t="s">
        <v>8</v>
      </c>
      <c r="I70" s="58" t="s">
        <v>431</v>
      </c>
      <c r="J70" s="58" t="s">
        <v>432</v>
      </c>
      <c r="K70" s="11" t="s">
        <v>90</v>
      </c>
    </row>
    <row r="71">
      <c r="A71" s="6" t="s">
        <v>433</v>
      </c>
      <c r="B71" s="6" t="s">
        <v>434</v>
      </c>
      <c r="C71" s="6" t="s">
        <v>435</v>
      </c>
      <c r="D71" s="6" t="s">
        <v>15</v>
      </c>
      <c r="E71" s="6" t="s">
        <v>436</v>
      </c>
      <c r="F71" s="6" t="s">
        <v>437</v>
      </c>
      <c r="G71" s="6" t="s">
        <v>7</v>
      </c>
      <c r="H71" s="6" t="s">
        <v>8</v>
      </c>
      <c r="I71" s="58" t="s">
        <v>438</v>
      </c>
      <c r="J71" s="58" t="s">
        <v>439</v>
      </c>
      <c r="K71" s="11" t="s">
        <v>73</v>
      </c>
    </row>
    <row r="72">
      <c r="A72" s="6" t="s">
        <v>440</v>
      </c>
      <c r="B72" s="6" t="s">
        <v>441</v>
      </c>
      <c r="C72" s="6" t="s">
        <v>442</v>
      </c>
      <c r="D72" s="6" t="s">
        <v>4</v>
      </c>
      <c r="E72" s="6" t="s">
        <v>443</v>
      </c>
      <c r="F72" s="6" t="s">
        <v>444</v>
      </c>
      <c r="G72" s="6" t="s">
        <v>103</v>
      </c>
      <c r="H72" s="6" t="s">
        <v>445</v>
      </c>
      <c r="I72" s="58" t="s">
        <v>446</v>
      </c>
      <c r="J72" s="58" t="s">
        <v>447</v>
      </c>
      <c r="K72" s="11" t="s">
        <v>11</v>
      </c>
    </row>
    <row r="73">
      <c r="A73" s="6" t="s">
        <v>448</v>
      </c>
      <c r="B73" s="6" t="s">
        <v>449</v>
      </c>
      <c r="C73" s="6" t="s">
        <v>450</v>
      </c>
      <c r="D73" s="6" t="s">
        <v>15</v>
      </c>
      <c r="E73" s="6" t="s">
        <v>451</v>
      </c>
      <c r="F73" s="6" t="s">
        <v>452</v>
      </c>
      <c r="G73" s="6" t="s">
        <v>7</v>
      </c>
      <c r="H73" s="6" t="s">
        <v>8</v>
      </c>
      <c r="I73" s="58" t="s">
        <v>453</v>
      </c>
      <c r="J73" s="58" t="s">
        <v>454</v>
      </c>
      <c r="K73" s="11" t="s">
        <v>455</v>
      </c>
    </row>
    <row r="74">
      <c r="A74" s="6" t="s">
        <v>456</v>
      </c>
      <c r="B74" s="6" t="s">
        <v>457</v>
      </c>
      <c r="C74" s="6" t="s">
        <v>458</v>
      </c>
      <c r="D74" s="6" t="s">
        <v>4</v>
      </c>
      <c r="E74" s="6" t="s">
        <v>459</v>
      </c>
      <c r="F74" s="6" t="s">
        <v>460</v>
      </c>
      <c r="G74" s="6" t="s">
        <v>7</v>
      </c>
      <c r="H74" s="6" t="s">
        <v>8</v>
      </c>
      <c r="I74" s="58" t="s">
        <v>461</v>
      </c>
      <c r="J74" s="58" t="s">
        <v>462</v>
      </c>
      <c r="K74" s="11" t="s">
        <v>125</v>
      </c>
    </row>
    <row r="75">
      <c r="A75" s="6" t="s">
        <v>463</v>
      </c>
      <c r="B75" s="6" t="s">
        <v>464</v>
      </c>
      <c r="C75" s="6" t="s">
        <v>458</v>
      </c>
      <c r="D75" s="6" t="s">
        <v>4</v>
      </c>
      <c r="E75" s="6" t="s">
        <v>459</v>
      </c>
      <c r="F75" s="6" t="s">
        <v>460</v>
      </c>
      <c r="G75" s="6" t="s">
        <v>7</v>
      </c>
      <c r="H75" s="6" t="s">
        <v>8</v>
      </c>
      <c r="I75" s="58" t="s">
        <v>465</v>
      </c>
      <c r="J75" s="59" t="s">
        <v>466</v>
      </c>
      <c r="K75" s="11" t="s">
        <v>455</v>
      </c>
    </row>
    <row r="76">
      <c r="A76" s="6" t="s">
        <v>467</v>
      </c>
      <c r="B76" s="6" t="s">
        <v>468</v>
      </c>
      <c r="C76" s="6" t="s">
        <v>469</v>
      </c>
      <c r="D76" s="6" t="s">
        <v>4</v>
      </c>
      <c r="E76" s="6" t="s">
        <v>470</v>
      </c>
      <c r="F76" s="6" t="s">
        <v>471</v>
      </c>
      <c r="G76" s="6" t="s">
        <v>7</v>
      </c>
      <c r="H76" s="6" t="s">
        <v>8</v>
      </c>
      <c r="I76" s="6" t="s">
        <v>472</v>
      </c>
      <c r="J76" s="6" t="s">
        <v>473</v>
      </c>
      <c r="K76" s="11" t="s">
        <v>455</v>
      </c>
    </row>
    <row r="77">
      <c r="A77" s="6" t="s">
        <v>474</v>
      </c>
      <c r="B77" s="6" t="s">
        <v>475</v>
      </c>
      <c r="C77" s="6" t="s">
        <v>476</v>
      </c>
      <c r="D77" s="6" t="s">
        <v>4</v>
      </c>
      <c r="E77" s="6" t="s">
        <v>477</v>
      </c>
      <c r="F77" s="6" t="s">
        <v>478</v>
      </c>
      <c r="G77" s="6" t="s">
        <v>7</v>
      </c>
      <c r="H77" s="6" t="s">
        <v>8</v>
      </c>
      <c r="I77" s="55" t="s">
        <v>479</v>
      </c>
      <c r="J77" s="6" t="s">
        <v>480</v>
      </c>
      <c r="K77" s="11" t="s">
        <v>125</v>
      </c>
    </row>
    <row r="78">
      <c r="A78" s="6" t="s">
        <v>481</v>
      </c>
      <c r="B78" s="6" t="s">
        <v>482</v>
      </c>
      <c r="C78" s="6" t="s">
        <v>483</v>
      </c>
      <c r="D78" s="6" t="s">
        <v>4</v>
      </c>
      <c r="E78" s="6" t="s">
        <v>484</v>
      </c>
      <c r="F78" s="6" t="s">
        <v>485</v>
      </c>
      <c r="G78" s="6" t="s">
        <v>7</v>
      </c>
      <c r="H78" s="6" t="s">
        <v>8</v>
      </c>
      <c r="I78" s="6" t="s">
        <v>486</v>
      </c>
      <c r="J78" s="6" t="s">
        <v>487</v>
      </c>
      <c r="K78" s="11" t="s">
        <v>257</v>
      </c>
    </row>
    <row r="79">
      <c r="A79" s="6" t="s">
        <v>488</v>
      </c>
      <c r="B79" s="6" t="s">
        <v>489</v>
      </c>
      <c r="C79" s="6" t="s">
        <v>490</v>
      </c>
      <c r="D79" s="6" t="s">
        <v>4</v>
      </c>
      <c r="E79" s="6" t="s">
        <v>491</v>
      </c>
      <c r="F79" s="6" t="s">
        <v>492</v>
      </c>
      <c r="G79" s="6" t="s">
        <v>7</v>
      </c>
      <c r="H79" s="6" t="s">
        <v>8</v>
      </c>
      <c r="I79" s="6" t="s">
        <v>493</v>
      </c>
      <c r="J79" s="6" t="s">
        <v>494</v>
      </c>
      <c r="K79" s="11" t="s">
        <v>455</v>
      </c>
    </row>
    <row r="80">
      <c r="A80" s="6" t="s">
        <v>495</v>
      </c>
      <c r="B80" s="6" t="s">
        <v>496</v>
      </c>
      <c r="C80" s="6" t="s">
        <v>490</v>
      </c>
      <c r="D80" s="6" t="s">
        <v>4</v>
      </c>
      <c r="E80" s="6" t="s">
        <v>491</v>
      </c>
      <c r="F80" s="6" t="s">
        <v>492</v>
      </c>
      <c r="G80" s="6" t="s">
        <v>7</v>
      </c>
      <c r="H80" s="6" t="s">
        <v>8</v>
      </c>
      <c r="I80" s="6" t="s">
        <v>497</v>
      </c>
      <c r="J80" s="6" t="s">
        <v>498</v>
      </c>
      <c r="K80" s="11" t="s">
        <v>455</v>
      </c>
    </row>
    <row r="81">
      <c r="A81" s="6" t="s">
        <v>499</v>
      </c>
      <c r="B81" s="6" t="s">
        <v>500</v>
      </c>
      <c r="C81" s="6" t="s">
        <v>501</v>
      </c>
      <c r="D81" s="6" t="s">
        <v>4</v>
      </c>
      <c r="E81" s="6" t="s">
        <v>502</v>
      </c>
      <c r="F81" s="6" t="s">
        <v>503</v>
      </c>
      <c r="G81" s="6" t="s">
        <v>7</v>
      </c>
      <c r="H81" s="6" t="s">
        <v>8</v>
      </c>
      <c r="I81" s="6" t="s">
        <v>504</v>
      </c>
      <c r="J81" s="6" t="s">
        <v>504</v>
      </c>
      <c r="K81" s="11" t="s">
        <v>125</v>
      </c>
    </row>
    <row r="82">
      <c r="A82" s="6" t="s">
        <v>505</v>
      </c>
      <c r="B82" s="6" t="s">
        <v>506</v>
      </c>
      <c r="C82" s="6" t="s">
        <v>507</v>
      </c>
      <c r="D82" s="6" t="s">
        <v>4</v>
      </c>
      <c r="E82" s="6" t="s">
        <v>508</v>
      </c>
      <c r="F82" s="6" t="s">
        <v>509</v>
      </c>
      <c r="G82" s="6" t="s">
        <v>7</v>
      </c>
      <c r="H82" s="6" t="s">
        <v>8</v>
      </c>
      <c r="I82" s="6" t="s">
        <v>510</v>
      </c>
      <c r="J82" s="55" t="s">
        <v>511</v>
      </c>
      <c r="K82" s="11" t="s">
        <v>455</v>
      </c>
    </row>
    <row r="83">
      <c r="A83" s="6" t="s">
        <v>512</v>
      </c>
      <c r="B83" s="6" t="s">
        <v>513</v>
      </c>
      <c r="C83" s="6" t="s">
        <v>514</v>
      </c>
      <c r="D83" s="6" t="s">
        <v>4</v>
      </c>
      <c r="E83" s="6" t="s">
        <v>515</v>
      </c>
      <c r="F83" s="6" t="s">
        <v>516</v>
      </c>
      <c r="G83" s="6" t="s">
        <v>7</v>
      </c>
      <c r="H83" s="6" t="s">
        <v>8</v>
      </c>
      <c r="I83" s="6" t="s">
        <v>517</v>
      </c>
      <c r="J83" s="6" t="s">
        <v>518</v>
      </c>
      <c r="K83" s="11" t="s">
        <v>455</v>
      </c>
    </row>
    <row r="84">
      <c r="A84" s="6" t="s">
        <v>519</v>
      </c>
      <c r="B84" s="6" t="s">
        <v>520</v>
      </c>
      <c r="C84" s="6" t="s">
        <v>521</v>
      </c>
      <c r="D84" s="6" t="s">
        <v>15</v>
      </c>
      <c r="E84" s="6" t="s">
        <v>522</v>
      </c>
      <c r="F84" s="6" t="s">
        <v>523</v>
      </c>
      <c r="G84" s="6" t="s">
        <v>7</v>
      </c>
      <c r="H84" s="6" t="s">
        <v>8</v>
      </c>
      <c r="I84" s="6" t="s">
        <v>524</v>
      </c>
      <c r="J84" s="6" t="s">
        <v>525</v>
      </c>
      <c r="K84" s="11" t="s">
        <v>273</v>
      </c>
    </row>
    <row r="85">
      <c r="A85" s="6" t="s">
        <v>526</v>
      </c>
      <c r="B85" s="6" t="s">
        <v>527</v>
      </c>
      <c r="C85" s="6" t="s">
        <v>266</v>
      </c>
      <c r="D85" s="6" t="s">
        <v>15</v>
      </c>
      <c r="E85" s="6" t="s">
        <v>267</v>
      </c>
      <c r="F85" s="6" t="s">
        <v>268</v>
      </c>
      <c r="G85" s="6" t="s">
        <v>7</v>
      </c>
      <c r="H85" s="6" t="s">
        <v>8</v>
      </c>
      <c r="I85" s="6" t="s">
        <v>528</v>
      </c>
      <c r="J85" s="6" t="s">
        <v>529</v>
      </c>
      <c r="K85" s="11" t="s">
        <v>125</v>
      </c>
    </row>
    <row r="86">
      <c r="A86" s="6" t="s">
        <v>530</v>
      </c>
      <c r="B86" s="6" t="s">
        <v>531</v>
      </c>
      <c r="C86" s="6" t="s">
        <v>532</v>
      </c>
      <c r="D86" s="6" t="s">
        <v>4</v>
      </c>
      <c r="E86" s="6" t="s">
        <v>533</v>
      </c>
      <c r="F86" s="6" t="s">
        <v>534</v>
      </c>
      <c r="G86" s="6" t="s">
        <v>7</v>
      </c>
      <c r="H86" s="6" t="s">
        <v>386</v>
      </c>
      <c r="I86" s="6" t="s">
        <v>535</v>
      </c>
      <c r="J86" s="6" t="s">
        <v>536</v>
      </c>
      <c r="K86" s="11" t="s">
        <v>273</v>
      </c>
    </row>
    <row r="87">
      <c r="A87" s="6" t="s">
        <v>537</v>
      </c>
      <c r="B87" s="6" t="s">
        <v>538</v>
      </c>
      <c r="C87" s="6" t="s">
        <v>369</v>
      </c>
      <c r="D87" s="6" t="s">
        <v>4</v>
      </c>
      <c r="E87" s="6" t="s">
        <v>370</v>
      </c>
      <c r="F87" s="6" t="s">
        <v>371</v>
      </c>
      <c r="G87" s="6" t="s">
        <v>7</v>
      </c>
      <c r="H87" s="6" t="s">
        <v>8</v>
      </c>
      <c r="I87" s="6" t="s">
        <v>539</v>
      </c>
      <c r="J87" s="6" t="s">
        <v>539</v>
      </c>
      <c r="K87" s="11" t="s">
        <v>131</v>
      </c>
    </row>
    <row r="88">
      <c r="A88" s="6" t="s">
        <v>540</v>
      </c>
      <c r="B88" s="6" t="s">
        <v>541</v>
      </c>
      <c r="C88" s="6" t="s">
        <v>469</v>
      </c>
      <c r="D88" s="6" t="s">
        <v>4</v>
      </c>
      <c r="E88" s="6" t="s">
        <v>470</v>
      </c>
      <c r="F88" s="6" t="s">
        <v>471</v>
      </c>
      <c r="G88" s="6" t="s">
        <v>7</v>
      </c>
      <c r="H88" s="6" t="s">
        <v>8</v>
      </c>
      <c r="I88" s="6" t="s">
        <v>542</v>
      </c>
      <c r="J88" s="55" t="s">
        <v>543</v>
      </c>
      <c r="K88" s="11" t="s">
        <v>455</v>
      </c>
    </row>
    <row r="89">
      <c r="A89" s="6" t="s">
        <v>544</v>
      </c>
      <c r="B89" s="6" t="s">
        <v>545</v>
      </c>
      <c r="C89" s="6" t="s">
        <v>514</v>
      </c>
      <c r="D89" s="6" t="s">
        <v>4</v>
      </c>
      <c r="E89" s="6" t="s">
        <v>515</v>
      </c>
      <c r="F89" s="6" t="s">
        <v>516</v>
      </c>
      <c r="G89" s="6" t="s">
        <v>7</v>
      </c>
      <c r="H89" s="6" t="s">
        <v>8</v>
      </c>
      <c r="I89" s="6" t="s">
        <v>546</v>
      </c>
      <c r="J89" s="6" t="s">
        <v>547</v>
      </c>
      <c r="K89" s="11" t="s">
        <v>90</v>
      </c>
    </row>
    <row r="90">
      <c r="A90" s="6" t="s">
        <v>548</v>
      </c>
      <c r="B90" s="6" t="s">
        <v>549</v>
      </c>
      <c r="C90" s="6" t="s">
        <v>550</v>
      </c>
      <c r="D90" s="6" t="s">
        <v>4</v>
      </c>
      <c r="E90" s="6" t="s">
        <v>551</v>
      </c>
      <c r="F90" s="6" t="s">
        <v>552</v>
      </c>
      <c r="G90" s="6" t="s">
        <v>7</v>
      </c>
      <c r="H90" s="6" t="s">
        <v>8</v>
      </c>
      <c r="I90" s="6" t="s">
        <v>553</v>
      </c>
      <c r="J90" s="6" t="s">
        <v>554</v>
      </c>
      <c r="K90" s="11" t="s">
        <v>125</v>
      </c>
    </row>
    <row r="91">
      <c r="A91" s="6" t="s">
        <v>555</v>
      </c>
      <c r="B91" s="6" t="s">
        <v>556</v>
      </c>
      <c r="C91" s="6" t="s">
        <v>557</v>
      </c>
      <c r="D91" s="6" t="s">
        <v>4</v>
      </c>
      <c r="E91" s="6" t="s">
        <v>558</v>
      </c>
      <c r="F91" s="6" t="s">
        <v>559</v>
      </c>
      <c r="G91" s="6" t="s">
        <v>7</v>
      </c>
      <c r="H91" s="6" t="s">
        <v>386</v>
      </c>
      <c r="I91" s="6" t="s">
        <v>560</v>
      </c>
      <c r="J91" s="6" t="s">
        <v>561</v>
      </c>
      <c r="K91" s="11" t="s">
        <v>22</v>
      </c>
    </row>
    <row r="92">
      <c r="A92" s="6" t="s">
        <v>562</v>
      </c>
      <c r="B92" s="6" t="s">
        <v>563</v>
      </c>
      <c r="C92" s="6" t="s">
        <v>564</v>
      </c>
      <c r="D92" s="6" t="s">
        <v>4</v>
      </c>
      <c r="E92" s="6" t="s">
        <v>565</v>
      </c>
      <c r="F92" s="6" t="s">
        <v>566</v>
      </c>
      <c r="G92" s="6" t="s">
        <v>7</v>
      </c>
      <c r="H92" s="6" t="s">
        <v>8</v>
      </c>
      <c r="I92" s="6" t="s">
        <v>567</v>
      </c>
      <c r="J92" s="6" t="s">
        <v>568</v>
      </c>
      <c r="K92" s="11" t="s">
        <v>273</v>
      </c>
    </row>
    <row r="93">
      <c r="A93" s="6" t="s">
        <v>569</v>
      </c>
      <c r="B93" s="6" t="s">
        <v>570</v>
      </c>
      <c r="C93" s="6" t="s">
        <v>369</v>
      </c>
      <c r="D93" s="6" t="s">
        <v>4</v>
      </c>
      <c r="E93" s="6" t="s">
        <v>370</v>
      </c>
      <c r="F93" s="6" t="s">
        <v>371</v>
      </c>
      <c r="G93" s="6" t="s">
        <v>7</v>
      </c>
      <c r="H93" s="6" t="s">
        <v>8</v>
      </c>
      <c r="I93" s="6" t="s">
        <v>571</v>
      </c>
      <c r="J93" s="6" t="s">
        <v>571</v>
      </c>
      <c r="K93" s="11" t="s">
        <v>131</v>
      </c>
    </row>
    <row r="94">
      <c r="A94" s="6" t="s">
        <v>572</v>
      </c>
      <c r="B94" s="6" t="s">
        <v>573</v>
      </c>
      <c r="C94" s="6" t="s">
        <v>574</v>
      </c>
      <c r="D94" s="6" t="s">
        <v>4</v>
      </c>
      <c r="E94" s="6" t="s">
        <v>575</v>
      </c>
      <c r="F94" s="6" t="s">
        <v>576</v>
      </c>
      <c r="G94" s="6" t="s">
        <v>7</v>
      </c>
      <c r="H94" s="6" t="s">
        <v>8</v>
      </c>
      <c r="I94" s="6" t="s">
        <v>577</v>
      </c>
      <c r="J94" s="6" t="s">
        <v>578</v>
      </c>
      <c r="K94" s="11" t="s">
        <v>22</v>
      </c>
    </row>
    <row r="95">
      <c r="A95" s="6" t="s">
        <v>579</v>
      </c>
      <c r="B95" s="6" t="s">
        <v>580</v>
      </c>
      <c r="C95" s="6" t="s">
        <v>581</v>
      </c>
      <c r="D95" s="6" t="s">
        <v>4</v>
      </c>
      <c r="E95" s="6" t="s">
        <v>582</v>
      </c>
      <c r="F95" s="6" t="s">
        <v>583</v>
      </c>
      <c r="G95" s="6" t="s">
        <v>7</v>
      </c>
      <c r="H95" s="6" t="s">
        <v>8</v>
      </c>
      <c r="I95" s="6" t="s">
        <v>584</v>
      </c>
      <c r="J95" s="6" t="s">
        <v>585</v>
      </c>
      <c r="K95" s="11" t="s">
        <v>22</v>
      </c>
    </row>
    <row r="96">
      <c r="A96" s="6" t="s">
        <v>586</v>
      </c>
      <c r="B96" s="6" t="s">
        <v>587</v>
      </c>
      <c r="C96" s="6" t="s">
        <v>588</v>
      </c>
      <c r="D96" s="6" t="s">
        <v>15</v>
      </c>
      <c r="E96" s="6" t="s">
        <v>589</v>
      </c>
      <c r="F96" s="6" t="s">
        <v>590</v>
      </c>
      <c r="G96" s="6" t="s">
        <v>7</v>
      </c>
      <c r="H96" s="6" t="s">
        <v>8</v>
      </c>
      <c r="I96" s="6" t="s">
        <v>591</v>
      </c>
      <c r="J96" s="6" t="s">
        <v>592</v>
      </c>
      <c r="K96" s="11" t="s">
        <v>73</v>
      </c>
    </row>
    <row r="97">
      <c r="A97" s="6" t="s">
        <v>593</v>
      </c>
      <c r="B97" s="6" t="s">
        <v>594</v>
      </c>
      <c r="C97" s="6" t="s">
        <v>595</v>
      </c>
      <c r="D97" s="6" t="s">
        <v>4</v>
      </c>
      <c r="E97" s="6" t="s">
        <v>596</v>
      </c>
      <c r="F97" s="6" t="s">
        <v>597</v>
      </c>
      <c r="G97" s="6" t="s">
        <v>7</v>
      </c>
      <c r="H97" s="6" t="s">
        <v>8</v>
      </c>
      <c r="I97" s="6" t="s">
        <v>598</v>
      </c>
      <c r="J97" s="6" t="s">
        <v>599</v>
      </c>
      <c r="K97" s="11" t="s">
        <v>73</v>
      </c>
    </row>
    <row r="98">
      <c r="A98" s="6" t="s">
        <v>600</v>
      </c>
      <c r="B98" s="6" t="s">
        <v>601</v>
      </c>
      <c r="C98" s="6" t="s">
        <v>602</v>
      </c>
      <c r="D98" s="6" t="s">
        <v>4</v>
      </c>
      <c r="E98" s="6" t="s">
        <v>603</v>
      </c>
      <c r="F98" s="6" t="s">
        <v>604</v>
      </c>
      <c r="G98" s="6" t="s">
        <v>7</v>
      </c>
      <c r="H98" s="6" t="s">
        <v>8</v>
      </c>
      <c r="I98" s="6" t="s">
        <v>605</v>
      </c>
      <c r="J98" s="6" t="s">
        <v>606</v>
      </c>
      <c r="K98" s="11" t="s">
        <v>32</v>
      </c>
    </row>
    <row r="99">
      <c r="A99" s="6" t="s">
        <v>607</v>
      </c>
      <c r="B99" s="6" t="s">
        <v>608</v>
      </c>
      <c r="C99" s="6" t="s">
        <v>286</v>
      </c>
      <c r="D99" s="6" t="s">
        <v>4</v>
      </c>
      <c r="E99" s="6" t="s">
        <v>609</v>
      </c>
      <c r="F99" s="6" t="s">
        <v>610</v>
      </c>
      <c r="G99" s="6" t="s">
        <v>611</v>
      </c>
      <c r="H99" s="6" t="s">
        <v>612</v>
      </c>
      <c r="I99" s="6" t="s">
        <v>613</v>
      </c>
      <c r="J99" s="6" t="s">
        <v>614</v>
      </c>
      <c r="K99" s="11" t="s">
        <v>22</v>
      </c>
    </row>
    <row r="100">
      <c r="A100" s="6" t="s">
        <v>615</v>
      </c>
      <c r="B100" s="6" t="s">
        <v>616</v>
      </c>
      <c r="C100" s="6" t="s">
        <v>617</v>
      </c>
      <c r="D100" s="6" t="s">
        <v>4</v>
      </c>
      <c r="E100" s="6" t="s">
        <v>618</v>
      </c>
      <c r="F100" s="6" t="s">
        <v>619</v>
      </c>
      <c r="G100" s="6" t="s">
        <v>7</v>
      </c>
      <c r="H100" s="6" t="s">
        <v>8</v>
      </c>
      <c r="I100" s="6" t="s">
        <v>620</v>
      </c>
      <c r="J100" s="6" t="s">
        <v>621</v>
      </c>
      <c r="K100" s="11" t="s">
        <v>22</v>
      </c>
    </row>
    <row r="101">
      <c r="A101" s="6" t="s">
        <v>622</v>
      </c>
      <c r="B101" s="6" t="s">
        <v>623</v>
      </c>
      <c r="C101" s="6" t="s">
        <v>624</v>
      </c>
      <c r="D101" s="6" t="s">
        <v>4</v>
      </c>
      <c r="E101" s="6" t="s">
        <v>625</v>
      </c>
      <c r="F101" s="6" t="s">
        <v>626</v>
      </c>
      <c r="G101" s="6" t="s">
        <v>7</v>
      </c>
      <c r="H101" s="6" t="s">
        <v>8</v>
      </c>
      <c r="I101" s="6" t="s">
        <v>627</v>
      </c>
      <c r="J101" s="6" t="s">
        <v>628</v>
      </c>
      <c r="K101" s="11" t="s">
        <v>22</v>
      </c>
    </row>
    <row r="102">
      <c r="A102" s="6" t="s">
        <v>629</v>
      </c>
      <c r="B102" s="6" t="s">
        <v>630</v>
      </c>
      <c r="C102" s="6" t="s">
        <v>631</v>
      </c>
      <c r="D102" s="6" t="s">
        <v>15</v>
      </c>
      <c r="E102" s="6" t="s">
        <v>632</v>
      </c>
      <c r="F102" s="6" t="s">
        <v>633</v>
      </c>
      <c r="G102" s="6" t="s">
        <v>7</v>
      </c>
      <c r="H102" s="6" t="s">
        <v>8</v>
      </c>
      <c r="I102" s="6" t="s">
        <v>634</v>
      </c>
      <c r="J102" s="6" t="s">
        <v>635</v>
      </c>
      <c r="K102" s="11" t="s">
        <v>273</v>
      </c>
    </row>
    <row r="103">
      <c r="A103" s="6" t="s">
        <v>636</v>
      </c>
      <c r="B103" s="6" t="s">
        <v>637</v>
      </c>
      <c r="C103" s="6" t="s">
        <v>631</v>
      </c>
      <c r="D103" s="6" t="s">
        <v>15</v>
      </c>
      <c r="E103" s="6" t="s">
        <v>632</v>
      </c>
      <c r="F103" s="6" t="s">
        <v>633</v>
      </c>
      <c r="G103" s="6" t="s">
        <v>7</v>
      </c>
      <c r="H103" s="6" t="s">
        <v>8</v>
      </c>
      <c r="I103" s="6" t="s">
        <v>638</v>
      </c>
      <c r="J103" s="6" t="s">
        <v>639</v>
      </c>
      <c r="K103" s="11" t="s">
        <v>273</v>
      </c>
    </row>
    <row r="104">
      <c r="A104" s="6" t="s">
        <v>640</v>
      </c>
      <c r="B104" s="6" t="s">
        <v>641</v>
      </c>
      <c r="C104" s="6" t="s">
        <v>642</v>
      </c>
      <c r="D104" s="6" t="s">
        <v>80</v>
      </c>
      <c r="E104" s="6" t="s">
        <v>643</v>
      </c>
      <c r="F104" s="6" t="s">
        <v>644</v>
      </c>
      <c r="G104" s="6" t="s">
        <v>7</v>
      </c>
      <c r="H104" s="6" t="s">
        <v>8</v>
      </c>
      <c r="I104" s="6" t="s">
        <v>645</v>
      </c>
      <c r="J104" s="6" t="s">
        <v>646</v>
      </c>
      <c r="K104" s="11" t="s">
        <v>455</v>
      </c>
    </row>
    <row r="105">
      <c r="A105" s="6" t="s">
        <v>647</v>
      </c>
      <c r="B105" s="6" t="s">
        <v>648</v>
      </c>
      <c r="C105" s="6" t="s">
        <v>649</v>
      </c>
      <c r="D105" s="6" t="s">
        <v>15</v>
      </c>
      <c r="E105" s="6" t="s">
        <v>650</v>
      </c>
      <c r="F105" s="6" t="s">
        <v>651</v>
      </c>
      <c r="G105" s="6" t="s">
        <v>103</v>
      </c>
      <c r="H105" s="6" t="s">
        <v>652</v>
      </c>
      <c r="I105" s="6" t="s">
        <v>653</v>
      </c>
      <c r="J105" s="55" t="s">
        <v>654</v>
      </c>
      <c r="K105" s="11" t="s">
        <v>97</v>
      </c>
    </row>
    <row r="106">
      <c r="A106" s="6" t="s">
        <v>655</v>
      </c>
      <c r="B106" s="6" t="s">
        <v>656</v>
      </c>
      <c r="C106" s="6" t="s">
        <v>657</v>
      </c>
      <c r="D106" s="6" t="s">
        <v>80</v>
      </c>
      <c r="E106" s="6" t="s">
        <v>658</v>
      </c>
      <c r="F106" s="6" t="s">
        <v>659</v>
      </c>
      <c r="G106" s="6" t="s">
        <v>7</v>
      </c>
      <c r="H106" s="6" t="s">
        <v>8</v>
      </c>
      <c r="I106" s="6" t="s">
        <v>660</v>
      </c>
      <c r="J106" s="6" t="s">
        <v>661</v>
      </c>
      <c r="K106" s="11" t="s">
        <v>32</v>
      </c>
    </row>
    <row r="107">
      <c r="A107" s="6" t="s">
        <v>662</v>
      </c>
      <c r="B107" s="6" t="s">
        <v>663</v>
      </c>
      <c r="C107" s="6" t="s">
        <v>664</v>
      </c>
      <c r="D107" s="6" t="s">
        <v>4</v>
      </c>
      <c r="E107" s="6" t="s">
        <v>665</v>
      </c>
      <c r="F107" s="6" t="s">
        <v>666</v>
      </c>
      <c r="G107" s="6" t="s">
        <v>7</v>
      </c>
      <c r="H107" s="6" t="s">
        <v>8</v>
      </c>
      <c r="I107" s="6" t="s">
        <v>667</v>
      </c>
      <c r="J107" s="6" t="s">
        <v>568</v>
      </c>
      <c r="K107" s="11" t="s">
        <v>32</v>
      </c>
    </row>
    <row r="108">
      <c r="A108" s="6" t="s">
        <v>668</v>
      </c>
      <c r="B108" s="6" t="s">
        <v>669</v>
      </c>
      <c r="C108" s="6" t="s">
        <v>657</v>
      </c>
      <c r="D108" s="6" t="s">
        <v>80</v>
      </c>
      <c r="E108" s="6" t="s">
        <v>658</v>
      </c>
      <c r="F108" s="6" t="s">
        <v>659</v>
      </c>
      <c r="G108" s="6" t="s">
        <v>7</v>
      </c>
      <c r="H108" s="6" t="s">
        <v>8</v>
      </c>
      <c r="I108" s="6" t="s">
        <v>670</v>
      </c>
      <c r="J108" s="6" t="s">
        <v>671</v>
      </c>
      <c r="K108" s="11" t="s">
        <v>11</v>
      </c>
    </row>
    <row r="109">
      <c r="A109" s="6" t="s">
        <v>672</v>
      </c>
      <c r="B109" s="6" t="s">
        <v>673</v>
      </c>
      <c r="C109" s="6" t="s">
        <v>674</v>
      </c>
      <c r="D109" s="6" t="s">
        <v>4</v>
      </c>
      <c r="E109" s="6" t="s">
        <v>675</v>
      </c>
      <c r="F109" s="6" t="s">
        <v>676</v>
      </c>
      <c r="G109" s="6" t="s">
        <v>215</v>
      </c>
      <c r="H109" s="6" t="s">
        <v>364</v>
      </c>
      <c r="I109" s="6" t="s">
        <v>677</v>
      </c>
      <c r="J109" s="55" t="s">
        <v>678</v>
      </c>
      <c r="K109" s="11" t="s">
        <v>273</v>
      </c>
    </row>
    <row r="110">
      <c r="A110" s="6" t="s">
        <v>679</v>
      </c>
      <c r="B110" s="6" t="s">
        <v>680</v>
      </c>
      <c r="C110" s="6" t="s">
        <v>681</v>
      </c>
      <c r="D110" s="6" t="s">
        <v>4</v>
      </c>
      <c r="E110" s="6" t="s">
        <v>682</v>
      </c>
      <c r="F110" s="6" t="s">
        <v>683</v>
      </c>
      <c r="G110" s="6" t="s">
        <v>7</v>
      </c>
      <c r="H110" s="6" t="s">
        <v>8</v>
      </c>
      <c r="I110" s="6" t="s">
        <v>684</v>
      </c>
      <c r="J110" s="6" t="s">
        <v>685</v>
      </c>
      <c r="K110" s="11" t="s">
        <v>273</v>
      </c>
    </row>
    <row r="111">
      <c r="A111" s="6" t="s">
        <v>686</v>
      </c>
      <c r="B111" s="6" t="s">
        <v>687</v>
      </c>
      <c r="C111" s="6" t="s">
        <v>688</v>
      </c>
      <c r="D111" s="6" t="s">
        <v>4</v>
      </c>
      <c r="E111" s="6" t="s">
        <v>689</v>
      </c>
      <c r="F111" s="6" t="s">
        <v>690</v>
      </c>
      <c r="G111" s="6" t="s">
        <v>7</v>
      </c>
      <c r="H111" s="6" t="s">
        <v>8</v>
      </c>
      <c r="I111" s="6" t="s">
        <v>691</v>
      </c>
      <c r="J111" s="6" t="s">
        <v>692</v>
      </c>
      <c r="K111" s="11" t="s">
        <v>273</v>
      </c>
    </row>
    <row r="112">
      <c r="A112" s="6" t="s">
        <v>693</v>
      </c>
      <c r="B112" s="6" t="s">
        <v>694</v>
      </c>
      <c r="C112" s="6" t="s">
        <v>695</v>
      </c>
      <c r="D112" s="6" t="s">
        <v>4</v>
      </c>
      <c r="E112" s="6" t="s">
        <v>696</v>
      </c>
      <c r="F112" s="6" t="s">
        <v>697</v>
      </c>
      <c r="G112" s="6" t="s">
        <v>7</v>
      </c>
      <c r="H112" s="6" t="s">
        <v>8</v>
      </c>
      <c r="I112" s="6" t="s">
        <v>698</v>
      </c>
      <c r="J112" s="6" t="s">
        <v>699</v>
      </c>
      <c r="K112" s="11" t="s">
        <v>22</v>
      </c>
    </row>
    <row r="113">
      <c r="A113" s="6" t="s">
        <v>700</v>
      </c>
      <c r="B113" s="6" t="s">
        <v>701</v>
      </c>
      <c r="C113" s="6" t="s">
        <v>702</v>
      </c>
      <c r="D113" s="6" t="s">
        <v>4</v>
      </c>
      <c r="E113" s="6" t="s">
        <v>703</v>
      </c>
      <c r="F113" s="6" t="s">
        <v>704</v>
      </c>
      <c r="G113" s="6" t="s">
        <v>7</v>
      </c>
      <c r="H113" s="6" t="s">
        <v>8</v>
      </c>
      <c r="I113" s="6" t="s">
        <v>705</v>
      </c>
      <c r="J113" s="6" t="s">
        <v>706</v>
      </c>
      <c r="K113" s="11" t="s">
        <v>707</v>
      </c>
    </row>
    <row r="114">
      <c r="A114" s="6" t="s">
        <v>708</v>
      </c>
      <c r="B114" s="6" t="s">
        <v>709</v>
      </c>
      <c r="C114" s="6" t="s">
        <v>710</v>
      </c>
      <c r="D114" s="6" t="s">
        <v>15</v>
      </c>
      <c r="E114" s="6" t="s">
        <v>711</v>
      </c>
      <c r="F114" s="6" t="s">
        <v>712</v>
      </c>
      <c r="G114" s="6" t="s">
        <v>7</v>
      </c>
      <c r="H114" s="6" t="s">
        <v>8</v>
      </c>
      <c r="I114" s="6" t="s">
        <v>713</v>
      </c>
      <c r="J114" s="6" t="s">
        <v>714</v>
      </c>
      <c r="K114" s="11" t="s">
        <v>273</v>
      </c>
    </row>
    <row r="115">
      <c r="A115" s="6" t="s">
        <v>715</v>
      </c>
      <c r="B115" s="6" t="s">
        <v>716</v>
      </c>
      <c r="C115" s="6" t="s">
        <v>717</v>
      </c>
      <c r="D115" s="6" t="s">
        <v>4</v>
      </c>
      <c r="E115" s="6" t="s">
        <v>718</v>
      </c>
      <c r="F115" s="6" t="s">
        <v>719</v>
      </c>
      <c r="G115" s="6" t="s">
        <v>7</v>
      </c>
      <c r="H115" s="6" t="s">
        <v>8</v>
      </c>
      <c r="I115" s="6" t="s">
        <v>720</v>
      </c>
      <c r="J115" s="55" t="s">
        <v>721</v>
      </c>
      <c r="K115" s="11" t="s">
        <v>11</v>
      </c>
    </row>
    <row r="116">
      <c r="A116" s="6" t="s">
        <v>722</v>
      </c>
      <c r="B116" s="6" t="s">
        <v>723</v>
      </c>
      <c r="C116" s="6" t="s">
        <v>724</v>
      </c>
      <c r="D116" s="6" t="s">
        <v>4</v>
      </c>
      <c r="E116" s="6" t="s">
        <v>725</v>
      </c>
      <c r="F116" s="6" t="s">
        <v>726</v>
      </c>
      <c r="G116" s="6" t="s">
        <v>7</v>
      </c>
      <c r="H116" s="6" t="s">
        <v>8</v>
      </c>
      <c r="I116" s="6" t="s">
        <v>727</v>
      </c>
      <c r="J116" s="55" t="s">
        <v>728</v>
      </c>
      <c r="K116" s="11" t="s">
        <v>273</v>
      </c>
    </row>
    <row r="117">
      <c r="A117" s="6" t="s">
        <v>729</v>
      </c>
      <c r="B117" s="6" t="s">
        <v>730</v>
      </c>
      <c r="C117" s="6" t="s">
        <v>731</v>
      </c>
      <c r="D117" s="6" t="s">
        <v>4</v>
      </c>
      <c r="E117" s="6" t="s">
        <v>732</v>
      </c>
      <c r="F117" s="6" t="s">
        <v>733</v>
      </c>
      <c r="G117" s="6" t="s">
        <v>7</v>
      </c>
      <c r="H117" s="6" t="s">
        <v>8</v>
      </c>
      <c r="I117" s="6" t="s">
        <v>734</v>
      </c>
      <c r="J117" s="6" t="s">
        <v>735</v>
      </c>
      <c r="K117" s="11" t="s">
        <v>125</v>
      </c>
    </row>
    <row r="118">
      <c r="A118" s="6" t="s">
        <v>736</v>
      </c>
      <c r="B118" s="6" t="s">
        <v>737</v>
      </c>
      <c r="C118" s="6" t="s">
        <v>738</v>
      </c>
      <c r="D118" s="6" t="s">
        <v>4</v>
      </c>
      <c r="E118" s="6" t="s">
        <v>739</v>
      </c>
      <c r="F118" s="6" t="s">
        <v>740</v>
      </c>
      <c r="G118" s="6" t="s">
        <v>7</v>
      </c>
      <c r="H118" s="6" t="s">
        <v>8</v>
      </c>
      <c r="I118" s="6" t="s">
        <v>741</v>
      </c>
      <c r="J118" s="6" t="s">
        <v>742</v>
      </c>
      <c r="K118" s="11" t="s">
        <v>73</v>
      </c>
    </row>
    <row r="119">
      <c r="A119" s="6" t="s">
        <v>743</v>
      </c>
      <c r="B119" s="6" t="s">
        <v>744</v>
      </c>
      <c r="C119" s="6" t="s">
        <v>745</v>
      </c>
      <c r="D119" s="6" t="s">
        <v>80</v>
      </c>
      <c r="E119" s="6" t="s">
        <v>746</v>
      </c>
      <c r="F119" s="6" t="s">
        <v>747</v>
      </c>
      <c r="G119" s="6" t="s">
        <v>7</v>
      </c>
      <c r="H119" s="6" t="s">
        <v>8</v>
      </c>
      <c r="I119" s="6" t="s">
        <v>748</v>
      </c>
      <c r="J119" s="6" t="s">
        <v>749</v>
      </c>
      <c r="K119" s="11" t="s">
        <v>73</v>
      </c>
    </row>
    <row r="120">
      <c r="A120" s="6" t="s">
        <v>750</v>
      </c>
      <c r="B120" s="6" t="s">
        <v>751</v>
      </c>
      <c r="C120" s="6" t="s">
        <v>752</v>
      </c>
      <c r="D120" s="6" t="s">
        <v>4</v>
      </c>
      <c r="E120" s="6" t="s">
        <v>753</v>
      </c>
      <c r="F120" s="6" t="s">
        <v>754</v>
      </c>
      <c r="G120" s="6" t="s">
        <v>7</v>
      </c>
      <c r="H120" s="6" t="s">
        <v>8</v>
      </c>
      <c r="I120" s="6" t="s">
        <v>755</v>
      </c>
      <c r="J120" s="6" t="s">
        <v>756</v>
      </c>
      <c r="K120" s="11" t="s">
        <v>257</v>
      </c>
    </row>
    <row r="121">
      <c r="A121" s="6" t="s">
        <v>757</v>
      </c>
      <c r="B121" s="6" t="s">
        <v>758</v>
      </c>
      <c r="C121" s="6" t="s">
        <v>65</v>
      </c>
      <c r="D121" s="6" t="s">
        <v>15</v>
      </c>
      <c r="E121" s="6" t="s">
        <v>68</v>
      </c>
      <c r="F121" s="6" t="s">
        <v>69</v>
      </c>
      <c r="G121" s="6" t="s">
        <v>7</v>
      </c>
      <c r="H121" s="6" t="s">
        <v>8</v>
      </c>
      <c r="I121" s="6" t="s">
        <v>759</v>
      </c>
      <c r="J121" s="6" t="s">
        <v>760</v>
      </c>
      <c r="K121" s="11" t="s">
        <v>125</v>
      </c>
    </row>
    <row r="122">
      <c r="A122" s="6" t="s">
        <v>761</v>
      </c>
      <c r="B122" s="6" t="s">
        <v>762</v>
      </c>
      <c r="C122" s="6" t="s">
        <v>763</v>
      </c>
      <c r="D122" s="6" t="s">
        <v>15</v>
      </c>
      <c r="E122" s="6" t="s">
        <v>764</v>
      </c>
      <c r="F122" s="6" t="s">
        <v>765</v>
      </c>
      <c r="G122" s="6" t="s">
        <v>7</v>
      </c>
      <c r="H122" s="6" t="s">
        <v>386</v>
      </c>
      <c r="I122" s="6" t="s">
        <v>766</v>
      </c>
      <c r="J122" s="6" t="s">
        <v>767</v>
      </c>
      <c r="K122" s="11" t="s">
        <v>273</v>
      </c>
    </row>
    <row r="123">
      <c r="A123" s="6" t="s">
        <v>768</v>
      </c>
      <c r="B123" s="6" t="s">
        <v>769</v>
      </c>
      <c r="C123" s="6" t="s">
        <v>770</v>
      </c>
      <c r="D123" s="6" t="s">
        <v>4</v>
      </c>
      <c r="E123" s="6" t="s">
        <v>771</v>
      </c>
      <c r="F123" s="6" t="s">
        <v>772</v>
      </c>
      <c r="G123" s="6" t="s">
        <v>7</v>
      </c>
      <c r="H123" s="6" t="s">
        <v>8</v>
      </c>
      <c r="I123" s="6" t="s">
        <v>773</v>
      </c>
      <c r="J123" s="6" t="s">
        <v>774</v>
      </c>
      <c r="K123" s="11" t="s">
        <v>273</v>
      </c>
    </row>
    <row r="124">
      <c r="A124" s="6" t="s">
        <v>775</v>
      </c>
      <c r="B124" s="6" t="s">
        <v>776</v>
      </c>
      <c r="C124" s="6" t="s">
        <v>777</v>
      </c>
      <c r="D124" s="6" t="s">
        <v>4</v>
      </c>
      <c r="E124" s="6" t="s">
        <v>778</v>
      </c>
      <c r="F124" s="6" t="s">
        <v>779</v>
      </c>
      <c r="G124" s="6" t="s">
        <v>103</v>
      </c>
      <c r="H124" s="6" t="s">
        <v>445</v>
      </c>
      <c r="I124" s="6" t="s">
        <v>780</v>
      </c>
      <c r="J124" s="55" t="s">
        <v>781</v>
      </c>
      <c r="K124" s="11" t="s">
        <v>273</v>
      </c>
    </row>
    <row r="125">
      <c r="A125" s="6" t="s">
        <v>782</v>
      </c>
      <c r="B125" s="6" t="s">
        <v>783</v>
      </c>
      <c r="C125" s="6" t="s">
        <v>65</v>
      </c>
      <c r="D125" s="6" t="s">
        <v>15</v>
      </c>
      <c r="E125" s="6" t="s">
        <v>68</v>
      </c>
      <c r="F125" s="6" t="s">
        <v>69</v>
      </c>
      <c r="G125" s="6" t="s">
        <v>7</v>
      </c>
      <c r="H125" s="6" t="s">
        <v>8</v>
      </c>
      <c r="I125" s="6" t="s">
        <v>784</v>
      </c>
      <c r="J125" s="6" t="s">
        <v>785</v>
      </c>
      <c r="K125" s="11" t="s">
        <v>11</v>
      </c>
    </row>
    <row r="126">
      <c r="A126" s="6" t="s">
        <v>786</v>
      </c>
      <c r="B126" s="6" t="s">
        <v>787</v>
      </c>
      <c r="C126" s="6" t="s">
        <v>788</v>
      </c>
      <c r="D126" s="6" t="s">
        <v>4</v>
      </c>
      <c r="E126" s="6" t="s">
        <v>789</v>
      </c>
      <c r="F126" s="6" t="s">
        <v>583</v>
      </c>
      <c r="G126" s="6" t="s">
        <v>7</v>
      </c>
      <c r="H126" s="6" t="s">
        <v>8</v>
      </c>
      <c r="I126" s="6" t="s">
        <v>790</v>
      </c>
      <c r="J126" s="6" t="s">
        <v>791</v>
      </c>
      <c r="K126" s="11" t="s">
        <v>11</v>
      </c>
    </row>
    <row r="127">
      <c r="A127" s="6" t="s">
        <v>792</v>
      </c>
      <c r="B127" s="6" t="s">
        <v>793</v>
      </c>
      <c r="C127" s="6" t="s">
        <v>794</v>
      </c>
      <c r="D127" s="6" t="s">
        <v>15</v>
      </c>
      <c r="E127" s="6" t="s">
        <v>795</v>
      </c>
      <c r="F127" s="6" t="s">
        <v>796</v>
      </c>
      <c r="G127" s="6" t="s">
        <v>7</v>
      </c>
      <c r="H127" s="6" t="s">
        <v>306</v>
      </c>
      <c r="I127" s="6" t="s">
        <v>797</v>
      </c>
      <c r="J127" s="6" t="s">
        <v>798</v>
      </c>
      <c r="K127" s="11" t="s">
        <v>11</v>
      </c>
    </row>
    <row r="128">
      <c r="A128" s="6" t="s">
        <v>799</v>
      </c>
      <c r="B128" s="6" t="s">
        <v>800</v>
      </c>
      <c r="C128" s="6" t="s">
        <v>801</v>
      </c>
      <c r="D128" s="6" t="s">
        <v>15</v>
      </c>
      <c r="E128" s="6" t="s">
        <v>802</v>
      </c>
      <c r="F128" s="6" t="s">
        <v>803</v>
      </c>
      <c r="G128" s="6" t="s">
        <v>215</v>
      </c>
      <c r="H128" s="6" t="s">
        <v>364</v>
      </c>
      <c r="I128" s="6" t="s">
        <v>804</v>
      </c>
      <c r="J128" s="55" t="s">
        <v>805</v>
      </c>
      <c r="K128" s="11" t="s">
        <v>125</v>
      </c>
    </row>
    <row r="129">
      <c r="A129" s="6" t="s">
        <v>806</v>
      </c>
      <c r="B129" s="6" t="s">
        <v>807</v>
      </c>
      <c r="C129" s="6" t="s">
        <v>65</v>
      </c>
      <c r="D129" s="6" t="s">
        <v>15</v>
      </c>
      <c r="E129" s="6" t="s">
        <v>68</v>
      </c>
      <c r="F129" s="6" t="s">
        <v>69</v>
      </c>
      <c r="G129" s="6" t="s">
        <v>111</v>
      </c>
      <c r="H129" s="6" t="s">
        <v>808</v>
      </c>
      <c r="I129" s="55" t="s">
        <v>809</v>
      </c>
      <c r="J129" s="55" t="s">
        <v>810</v>
      </c>
      <c r="K129" s="11" t="s">
        <v>425</v>
      </c>
    </row>
    <row r="130">
      <c r="A130" s="6" t="s">
        <v>811</v>
      </c>
      <c r="B130" s="6" t="s">
        <v>812</v>
      </c>
      <c r="C130" s="6" t="s">
        <v>813</v>
      </c>
      <c r="D130" s="6" t="s">
        <v>4</v>
      </c>
      <c r="E130" s="6" t="s">
        <v>814</v>
      </c>
      <c r="F130" s="6" t="s">
        <v>815</v>
      </c>
      <c r="G130" s="6" t="s">
        <v>7</v>
      </c>
      <c r="H130" s="6" t="s">
        <v>8</v>
      </c>
      <c r="I130" s="6" t="s">
        <v>816</v>
      </c>
      <c r="J130" s="6" t="s">
        <v>817</v>
      </c>
      <c r="K130" s="11" t="s">
        <v>11</v>
      </c>
    </row>
    <row r="131">
      <c r="A131" s="6" t="s">
        <v>818</v>
      </c>
      <c r="B131" s="6" t="s">
        <v>819</v>
      </c>
      <c r="C131" s="6" t="s">
        <v>820</v>
      </c>
      <c r="D131" s="6" t="s">
        <v>15</v>
      </c>
      <c r="E131" s="6" t="s">
        <v>821</v>
      </c>
      <c r="F131" s="6" t="s">
        <v>822</v>
      </c>
      <c r="G131" s="6" t="s">
        <v>7</v>
      </c>
      <c r="H131" s="6" t="s">
        <v>8</v>
      </c>
      <c r="I131" s="6" t="s">
        <v>823</v>
      </c>
      <c r="J131" s="6" t="s">
        <v>824</v>
      </c>
      <c r="K131" s="11" t="s">
        <v>125</v>
      </c>
    </row>
    <row r="132">
      <c r="A132" s="6" t="s">
        <v>825</v>
      </c>
      <c r="B132" s="6" t="s">
        <v>826</v>
      </c>
      <c r="C132" s="6" t="s">
        <v>827</v>
      </c>
      <c r="D132" s="6" t="s">
        <v>4</v>
      </c>
      <c r="E132" s="6" t="s">
        <v>828</v>
      </c>
      <c r="F132" s="6" t="s">
        <v>829</v>
      </c>
      <c r="G132" s="6" t="s">
        <v>7</v>
      </c>
      <c r="H132" s="6" t="s">
        <v>8</v>
      </c>
      <c r="I132" s="6" t="s">
        <v>830</v>
      </c>
      <c r="J132" s="6" t="s">
        <v>831</v>
      </c>
      <c r="K132" s="11" t="s">
        <v>273</v>
      </c>
    </row>
    <row r="133">
      <c r="A133" s="6" t="s">
        <v>832</v>
      </c>
      <c r="B133" s="6" t="s">
        <v>833</v>
      </c>
      <c r="C133" s="6" t="s">
        <v>834</v>
      </c>
      <c r="D133" s="6" t="s">
        <v>4</v>
      </c>
      <c r="E133" s="6" t="s">
        <v>835</v>
      </c>
      <c r="F133" s="6" t="s">
        <v>836</v>
      </c>
      <c r="G133" s="6" t="s">
        <v>7</v>
      </c>
      <c r="H133" s="6" t="s">
        <v>8</v>
      </c>
      <c r="I133" s="6" t="s">
        <v>837</v>
      </c>
      <c r="J133" s="6" t="s">
        <v>838</v>
      </c>
      <c r="K133" s="11" t="s">
        <v>273</v>
      </c>
    </row>
    <row r="134">
      <c r="A134" s="6" t="s">
        <v>839</v>
      </c>
      <c r="B134" s="6" t="s">
        <v>840</v>
      </c>
      <c r="C134" s="6" t="s">
        <v>834</v>
      </c>
      <c r="D134" s="6" t="s">
        <v>4</v>
      </c>
      <c r="E134" s="6" t="s">
        <v>835</v>
      </c>
      <c r="F134" s="6" t="s">
        <v>841</v>
      </c>
      <c r="G134" s="6" t="s">
        <v>111</v>
      </c>
      <c r="H134" s="6" t="s">
        <v>808</v>
      </c>
      <c r="I134" s="6" t="s">
        <v>842</v>
      </c>
      <c r="J134" s="55" t="s">
        <v>843</v>
      </c>
      <c r="K134" s="11" t="s">
        <v>273</v>
      </c>
    </row>
    <row r="135">
      <c r="A135" s="6" t="s">
        <v>844</v>
      </c>
      <c r="B135" s="6" t="s">
        <v>845</v>
      </c>
      <c r="C135" s="6" t="s">
        <v>846</v>
      </c>
      <c r="D135" s="6" t="s">
        <v>4</v>
      </c>
      <c r="E135" s="6" t="s">
        <v>847</v>
      </c>
      <c r="F135" s="6" t="s">
        <v>583</v>
      </c>
      <c r="G135" s="6" t="s">
        <v>7</v>
      </c>
      <c r="H135" s="6" t="s">
        <v>8</v>
      </c>
      <c r="I135" s="6" t="s">
        <v>848</v>
      </c>
      <c r="J135" s="6" t="s">
        <v>849</v>
      </c>
      <c r="K135" s="11" t="s">
        <v>257</v>
      </c>
    </row>
    <row r="136">
      <c r="A136" s="6" t="s">
        <v>850</v>
      </c>
      <c r="B136" s="6" t="s">
        <v>851</v>
      </c>
      <c r="C136" s="6" t="s">
        <v>852</v>
      </c>
      <c r="D136" s="6" t="s">
        <v>80</v>
      </c>
      <c r="E136" s="6" t="s">
        <v>853</v>
      </c>
      <c r="F136" s="6" t="s">
        <v>854</v>
      </c>
      <c r="G136" s="6" t="s">
        <v>103</v>
      </c>
      <c r="H136" s="6" t="s">
        <v>445</v>
      </c>
      <c r="I136" s="6" t="s">
        <v>855</v>
      </c>
      <c r="J136" s="55" t="s">
        <v>856</v>
      </c>
      <c r="K136" s="11" t="s">
        <v>90</v>
      </c>
    </row>
    <row r="137">
      <c r="A137" s="6" t="s">
        <v>857</v>
      </c>
      <c r="B137" s="6" t="s">
        <v>858</v>
      </c>
      <c r="C137" s="6" t="s">
        <v>859</v>
      </c>
      <c r="D137" s="6" t="s">
        <v>15</v>
      </c>
      <c r="E137" s="6" t="s">
        <v>860</v>
      </c>
      <c r="F137" s="6" t="s">
        <v>861</v>
      </c>
      <c r="G137" s="6" t="s">
        <v>215</v>
      </c>
      <c r="H137" s="6" t="s">
        <v>364</v>
      </c>
      <c r="I137" s="6" t="s">
        <v>862</v>
      </c>
      <c r="J137" s="55" t="s">
        <v>863</v>
      </c>
      <c r="K137" s="11" t="s">
        <v>125</v>
      </c>
    </row>
    <row r="138">
      <c r="A138" s="6" t="s">
        <v>864</v>
      </c>
      <c r="B138" s="6" t="s">
        <v>865</v>
      </c>
      <c r="C138" s="6" t="s">
        <v>866</v>
      </c>
      <c r="D138" s="6" t="s">
        <v>4</v>
      </c>
      <c r="E138" s="6" t="s">
        <v>867</v>
      </c>
      <c r="F138" s="6" t="s">
        <v>868</v>
      </c>
      <c r="G138" s="6" t="s">
        <v>7</v>
      </c>
      <c r="H138" s="6" t="s">
        <v>8</v>
      </c>
      <c r="I138" s="6" t="s">
        <v>869</v>
      </c>
      <c r="J138" s="55" t="s">
        <v>870</v>
      </c>
      <c r="K138" s="11" t="s">
        <v>131</v>
      </c>
    </row>
    <row r="139">
      <c r="A139" s="6" t="s">
        <v>871</v>
      </c>
      <c r="B139" s="6" t="s">
        <v>872</v>
      </c>
      <c r="C139" s="6" t="s">
        <v>873</v>
      </c>
      <c r="D139" s="6" t="s">
        <v>4</v>
      </c>
      <c r="E139" s="6" t="s">
        <v>874</v>
      </c>
      <c r="F139" s="6" t="s">
        <v>875</v>
      </c>
      <c r="G139" s="6" t="s">
        <v>7</v>
      </c>
      <c r="H139" s="6" t="s">
        <v>8</v>
      </c>
      <c r="I139" s="6" t="s">
        <v>876</v>
      </c>
      <c r="J139" s="6" t="s">
        <v>877</v>
      </c>
      <c r="K139" s="11" t="s">
        <v>455</v>
      </c>
    </row>
    <row r="140">
      <c r="A140" s="6" t="s">
        <v>878</v>
      </c>
      <c r="B140" s="6" t="s">
        <v>879</v>
      </c>
      <c r="C140" s="6" t="s">
        <v>880</v>
      </c>
      <c r="D140" s="6" t="s">
        <v>80</v>
      </c>
      <c r="E140" s="6" t="s">
        <v>881</v>
      </c>
      <c r="F140" s="6" t="s">
        <v>796</v>
      </c>
      <c r="G140" s="6" t="s">
        <v>7</v>
      </c>
      <c r="H140" s="6" t="s">
        <v>8</v>
      </c>
      <c r="I140" s="6" t="s">
        <v>882</v>
      </c>
      <c r="J140" s="6" t="s">
        <v>883</v>
      </c>
      <c r="K140" s="11" t="s">
        <v>90</v>
      </c>
    </row>
    <row r="141">
      <c r="A141" s="6" t="s">
        <v>884</v>
      </c>
      <c r="B141" s="6" t="s">
        <v>885</v>
      </c>
      <c r="C141" s="6" t="s">
        <v>886</v>
      </c>
      <c r="D141" s="6" t="s">
        <v>15</v>
      </c>
      <c r="E141" s="6" t="s">
        <v>887</v>
      </c>
      <c r="F141" s="6" t="s">
        <v>888</v>
      </c>
      <c r="G141" s="6" t="s">
        <v>7</v>
      </c>
      <c r="H141" s="6" t="s">
        <v>8</v>
      </c>
      <c r="I141" s="6" t="s">
        <v>889</v>
      </c>
      <c r="J141" s="6" t="s">
        <v>890</v>
      </c>
      <c r="K141" s="11" t="s">
        <v>257</v>
      </c>
    </row>
    <row r="142">
      <c r="A142" s="6" t="s">
        <v>891</v>
      </c>
      <c r="B142" s="6" t="s">
        <v>892</v>
      </c>
      <c r="C142" s="6" t="s">
        <v>893</v>
      </c>
      <c r="D142" s="6" t="s">
        <v>894</v>
      </c>
      <c r="E142" s="6" t="s">
        <v>895</v>
      </c>
      <c r="F142" s="6" t="s">
        <v>523</v>
      </c>
      <c r="G142" s="6" t="s">
        <v>7</v>
      </c>
      <c r="H142" s="6" t="s">
        <v>8</v>
      </c>
      <c r="I142" s="6" t="s">
        <v>896</v>
      </c>
      <c r="J142" s="6" t="s">
        <v>897</v>
      </c>
      <c r="K142" s="11" t="s">
        <v>22</v>
      </c>
    </row>
    <row r="143">
      <c r="A143" s="6" t="s">
        <v>898</v>
      </c>
      <c r="B143" s="6" t="s">
        <v>899</v>
      </c>
      <c r="C143" s="6" t="s">
        <v>900</v>
      </c>
      <c r="D143" s="6" t="s">
        <v>15</v>
      </c>
      <c r="E143" s="6" t="s">
        <v>901</v>
      </c>
      <c r="F143" s="6" t="s">
        <v>902</v>
      </c>
      <c r="G143" s="6" t="s">
        <v>7</v>
      </c>
      <c r="H143" s="6" t="s">
        <v>8</v>
      </c>
      <c r="I143" s="6" t="s">
        <v>903</v>
      </c>
      <c r="J143" s="6" t="s">
        <v>904</v>
      </c>
      <c r="K143" s="11" t="s">
        <v>230</v>
      </c>
    </row>
    <row r="144">
      <c r="A144" s="6" t="s">
        <v>905</v>
      </c>
      <c r="B144" s="6" t="s">
        <v>906</v>
      </c>
      <c r="C144" s="6" t="s">
        <v>907</v>
      </c>
      <c r="D144" s="6" t="s">
        <v>4</v>
      </c>
      <c r="E144" s="6" t="s">
        <v>908</v>
      </c>
      <c r="F144" s="6" t="s">
        <v>754</v>
      </c>
      <c r="G144" s="6" t="s">
        <v>7</v>
      </c>
      <c r="H144" s="6" t="s">
        <v>306</v>
      </c>
      <c r="I144" s="6" t="s">
        <v>909</v>
      </c>
      <c r="J144" s="6" t="s">
        <v>910</v>
      </c>
      <c r="K144" s="11" t="s">
        <v>273</v>
      </c>
    </row>
    <row r="145">
      <c r="A145" s="6" t="s">
        <v>911</v>
      </c>
      <c r="B145" s="6" t="s">
        <v>912</v>
      </c>
      <c r="C145" s="6" t="s">
        <v>913</v>
      </c>
      <c r="D145" s="6" t="s">
        <v>15</v>
      </c>
      <c r="E145" s="6" t="s">
        <v>914</v>
      </c>
      <c r="F145" s="6" t="s">
        <v>915</v>
      </c>
      <c r="G145" s="6" t="s">
        <v>7</v>
      </c>
      <c r="H145" s="6" t="s">
        <v>70</v>
      </c>
      <c r="I145" s="6" t="s">
        <v>916</v>
      </c>
      <c r="J145" s="6" t="s">
        <v>916</v>
      </c>
      <c r="K145" s="11" t="s">
        <v>131</v>
      </c>
    </row>
    <row r="146">
      <c r="A146" s="6" t="s">
        <v>917</v>
      </c>
      <c r="B146" s="6" t="s">
        <v>918</v>
      </c>
      <c r="C146" s="6" t="s">
        <v>919</v>
      </c>
      <c r="D146" s="6" t="s">
        <v>15</v>
      </c>
      <c r="E146" s="6" t="s">
        <v>920</v>
      </c>
      <c r="F146" s="6" t="s">
        <v>921</v>
      </c>
      <c r="G146" s="6" t="s">
        <v>7</v>
      </c>
      <c r="H146" s="6" t="s">
        <v>70</v>
      </c>
      <c r="I146" s="6" t="s">
        <v>922</v>
      </c>
      <c r="J146" s="6" t="s">
        <v>922</v>
      </c>
      <c r="K146" s="11" t="s">
        <v>131</v>
      </c>
    </row>
    <row r="147">
      <c r="A147" s="6" t="s">
        <v>923</v>
      </c>
      <c r="B147" s="6" t="s">
        <v>924</v>
      </c>
      <c r="C147" s="6" t="s">
        <v>925</v>
      </c>
      <c r="D147" s="6" t="s">
        <v>80</v>
      </c>
      <c r="E147" s="6" t="s">
        <v>926</v>
      </c>
      <c r="F147" s="6" t="s">
        <v>927</v>
      </c>
      <c r="G147" s="6" t="s">
        <v>7</v>
      </c>
      <c r="H147" s="6" t="s">
        <v>70</v>
      </c>
      <c r="I147" s="6" t="s">
        <v>928</v>
      </c>
      <c r="J147" s="6" t="s">
        <v>928</v>
      </c>
      <c r="K147" s="11" t="s">
        <v>131</v>
      </c>
    </row>
    <row r="148">
      <c r="A148" s="6" t="s">
        <v>929</v>
      </c>
      <c r="B148" s="6" t="s">
        <v>930</v>
      </c>
      <c r="C148" s="6" t="s">
        <v>931</v>
      </c>
      <c r="D148" s="6" t="s">
        <v>80</v>
      </c>
      <c r="E148" s="6" t="s">
        <v>932</v>
      </c>
      <c r="F148" s="6" t="s">
        <v>933</v>
      </c>
      <c r="G148" s="6" t="s">
        <v>7</v>
      </c>
      <c r="H148" s="6" t="s">
        <v>70</v>
      </c>
      <c r="I148" s="6" t="s">
        <v>928</v>
      </c>
      <c r="J148" s="6" t="s">
        <v>928</v>
      </c>
      <c r="K148" s="11" t="s">
        <v>131</v>
      </c>
    </row>
    <row r="149">
      <c r="A149" s="6" t="s">
        <v>934</v>
      </c>
      <c r="B149" s="6" t="s">
        <v>935</v>
      </c>
      <c r="C149" s="6" t="s">
        <v>936</v>
      </c>
      <c r="D149" s="6" t="s">
        <v>80</v>
      </c>
      <c r="E149" s="6" t="s">
        <v>937</v>
      </c>
      <c r="F149" s="6" t="s">
        <v>938</v>
      </c>
      <c r="G149" s="6" t="s">
        <v>7</v>
      </c>
      <c r="H149" s="6" t="s">
        <v>70</v>
      </c>
      <c r="I149" s="6" t="s">
        <v>928</v>
      </c>
      <c r="J149" s="6" t="s">
        <v>928</v>
      </c>
      <c r="K149" s="11" t="s">
        <v>131</v>
      </c>
    </row>
    <row r="150">
      <c r="A150" s="6" t="s">
        <v>939</v>
      </c>
      <c r="B150" s="6" t="s">
        <v>940</v>
      </c>
      <c r="C150" s="6" t="s">
        <v>941</v>
      </c>
      <c r="D150" s="6" t="s">
        <v>15</v>
      </c>
      <c r="E150" s="6" t="s">
        <v>942</v>
      </c>
      <c r="F150" s="6" t="s">
        <v>943</v>
      </c>
      <c r="G150" s="6" t="s">
        <v>7</v>
      </c>
      <c r="H150" s="6" t="s">
        <v>70</v>
      </c>
      <c r="I150" s="6" t="s">
        <v>944</v>
      </c>
      <c r="J150" s="6" t="s">
        <v>944</v>
      </c>
      <c r="K150" s="11" t="s">
        <v>131</v>
      </c>
    </row>
    <row r="151">
      <c r="A151" s="6" t="s">
        <v>945</v>
      </c>
      <c r="B151" s="6" t="s">
        <v>946</v>
      </c>
      <c r="C151" s="6" t="s">
        <v>947</v>
      </c>
      <c r="D151" s="6" t="s">
        <v>4</v>
      </c>
      <c r="E151" s="6" t="s">
        <v>948</v>
      </c>
      <c r="F151" s="6" t="s">
        <v>949</v>
      </c>
      <c r="G151" s="6" t="s">
        <v>7</v>
      </c>
      <c r="H151" s="6" t="s">
        <v>70</v>
      </c>
      <c r="I151" s="6" t="s">
        <v>950</v>
      </c>
      <c r="J151" s="6" t="s">
        <v>950</v>
      </c>
      <c r="K151" s="11" t="s">
        <v>131</v>
      </c>
    </row>
    <row r="152">
      <c r="A152" s="6" t="s">
        <v>951</v>
      </c>
      <c r="B152" s="6" t="s">
        <v>952</v>
      </c>
      <c r="C152" s="6" t="s">
        <v>953</v>
      </c>
      <c r="D152" s="6" t="s">
        <v>80</v>
      </c>
      <c r="E152" s="6" t="s">
        <v>954</v>
      </c>
      <c r="F152" s="6" t="s">
        <v>955</v>
      </c>
      <c r="G152" s="6" t="s">
        <v>7</v>
      </c>
      <c r="H152" s="6" t="s">
        <v>70</v>
      </c>
      <c r="I152" s="6" t="s">
        <v>950</v>
      </c>
      <c r="J152" s="6" t="s">
        <v>950</v>
      </c>
      <c r="K152" s="11" t="s">
        <v>131</v>
      </c>
    </row>
    <row r="153">
      <c r="A153" s="6" t="s">
        <v>956</v>
      </c>
      <c r="B153" s="6" t="s">
        <v>957</v>
      </c>
      <c r="C153" s="6" t="s">
        <v>398</v>
      </c>
      <c r="D153" s="6" t="s">
        <v>80</v>
      </c>
      <c r="E153" s="6" t="s">
        <v>399</v>
      </c>
      <c r="F153" s="6" t="s">
        <v>400</v>
      </c>
      <c r="G153" s="6" t="s">
        <v>7</v>
      </c>
      <c r="H153" s="6" t="s">
        <v>70</v>
      </c>
      <c r="I153" s="6" t="s">
        <v>958</v>
      </c>
      <c r="J153" s="6" t="s">
        <v>958</v>
      </c>
      <c r="K153" s="11" t="s">
        <v>131</v>
      </c>
    </row>
    <row r="154">
      <c r="A154" s="6" t="s">
        <v>959</v>
      </c>
      <c r="B154" s="6" t="s">
        <v>960</v>
      </c>
      <c r="C154" s="6" t="s">
        <v>961</v>
      </c>
      <c r="D154" s="6" t="s">
        <v>4</v>
      </c>
      <c r="E154" s="6" t="s">
        <v>962</v>
      </c>
      <c r="F154" s="6" t="s">
        <v>963</v>
      </c>
      <c r="G154" s="6" t="s">
        <v>7</v>
      </c>
      <c r="H154" s="6" t="s">
        <v>8</v>
      </c>
      <c r="I154" s="6" t="s">
        <v>964</v>
      </c>
      <c r="J154" s="6" t="s">
        <v>965</v>
      </c>
      <c r="K154" s="11" t="s">
        <v>125</v>
      </c>
    </row>
    <row r="155">
      <c r="A155" s="6" t="s">
        <v>966</v>
      </c>
      <c r="B155" s="6" t="s">
        <v>967</v>
      </c>
      <c r="C155" s="6" t="s">
        <v>968</v>
      </c>
      <c r="D155" s="6" t="s">
        <v>15</v>
      </c>
      <c r="E155" s="6" t="s">
        <v>969</v>
      </c>
      <c r="F155" s="6" t="s">
        <v>345</v>
      </c>
      <c r="G155" s="6" t="s">
        <v>7</v>
      </c>
      <c r="H155" s="6" t="s">
        <v>386</v>
      </c>
      <c r="I155" s="6" t="s">
        <v>970</v>
      </c>
      <c r="J155" s="6" t="s">
        <v>971</v>
      </c>
      <c r="K155" s="11" t="s">
        <v>257</v>
      </c>
    </row>
    <row r="156">
      <c r="A156" s="6" t="s">
        <v>972</v>
      </c>
      <c r="B156" s="6" t="s">
        <v>973</v>
      </c>
      <c r="C156" s="6" t="s">
        <v>968</v>
      </c>
      <c r="D156" s="6" t="s">
        <v>15</v>
      </c>
      <c r="E156" s="6" t="s">
        <v>969</v>
      </c>
      <c r="F156" s="6" t="s">
        <v>345</v>
      </c>
      <c r="G156" s="6" t="s">
        <v>7</v>
      </c>
      <c r="H156" s="6" t="s">
        <v>8</v>
      </c>
      <c r="I156" s="6" t="s">
        <v>974</v>
      </c>
      <c r="J156" s="6" t="s">
        <v>975</v>
      </c>
      <c r="K156" s="11" t="s">
        <v>105</v>
      </c>
    </row>
    <row r="157">
      <c r="A157" s="6" t="s">
        <v>976</v>
      </c>
      <c r="B157" s="6" t="s">
        <v>977</v>
      </c>
      <c r="C157" s="6" t="s">
        <v>978</v>
      </c>
      <c r="D157" s="6" t="s">
        <v>15</v>
      </c>
      <c r="E157" s="6" t="s">
        <v>979</v>
      </c>
      <c r="F157" s="6" t="s">
        <v>980</v>
      </c>
      <c r="G157" s="6" t="s">
        <v>111</v>
      </c>
      <c r="H157" s="6" t="s">
        <v>808</v>
      </c>
      <c r="I157" s="6" t="s">
        <v>981</v>
      </c>
      <c r="J157" s="55" t="s">
        <v>982</v>
      </c>
      <c r="K157" s="11" t="s">
        <v>73</v>
      </c>
    </row>
    <row r="158">
      <c r="A158" s="6" t="s">
        <v>983</v>
      </c>
      <c r="B158" s="6" t="s">
        <v>984</v>
      </c>
      <c r="C158" s="6" t="s">
        <v>985</v>
      </c>
      <c r="D158" s="6" t="s">
        <v>80</v>
      </c>
      <c r="E158" s="6" t="s">
        <v>986</v>
      </c>
      <c r="F158" s="6" t="s">
        <v>987</v>
      </c>
      <c r="G158" s="6" t="s">
        <v>7</v>
      </c>
      <c r="H158" s="6" t="s">
        <v>8</v>
      </c>
      <c r="I158" s="6" t="s">
        <v>988</v>
      </c>
      <c r="J158" s="6" t="s">
        <v>989</v>
      </c>
      <c r="K158" s="11" t="s">
        <v>90</v>
      </c>
    </row>
    <row r="159">
      <c r="A159" s="6" t="s">
        <v>990</v>
      </c>
      <c r="B159" s="6" t="s">
        <v>991</v>
      </c>
      <c r="C159" s="6" t="s">
        <v>992</v>
      </c>
      <c r="D159" s="6" t="s">
        <v>4</v>
      </c>
      <c r="E159" s="6" t="s">
        <v>993</v>
      </c>
      <c r="F159" s="6" t="s">
        <v>815</v>
      </c>
      <c r="G159" s="6" t="s">
        <v>103</v>
      </c>
      <c r="H159" s="6" t="s">
        <v>994</v>
      </c>
      <c r="I159" s="6" t="s">
        <v>995</v>
      </c>
      <c r="J159" s="55" t="s">
        <v>996</v>
      </c>
      <c r="K159" s="11" t="s">
        <v>73</v>
      </c>
    </row>
    <row r="160">
      <c r="A160" s="6" t="s">
        <v>997</v>
      </c>
      <c r="B160" s="6" t="s">
        <v>998</v>
      </c>
      <c r="C160" s="6" t="s">
        <v>999</v>
      </c>
      <c r="D160" s="6" t="s">
        <v>4</v>
      </c>
      <c r="E160" s="6" t="s">
        <v>1000</v>
      </c>
      <c r="F160" s="6" t="s">
        <v>1001</v>
      </c>
      <c r="G160" s="6" t="s">
        <v>7</v>
      </c>
      <c r="H160" s="6" t="s">
        <v>8</v>
      </c>
      <c r="I160" s="6" t="s">
        <v>1002</v>
      </c>
      <c r="J160" s="6" t="s">
        <v>1003</v>
      </c>
      <c r="K160" s="11" t="s">
        <v>90</v>
      </c>
    </row>
    <row r="161">
      <c r="A161" s="6" t="s">
        <v>1004</v>
      </c>
      <c r="B161" s="6" t="s">
        <v>1005</v>
      </c>
      <c r="C161" s="6" t="s">
        <v>1006</v>
      </c>
      <c r="D161" s="6" t="s">
        <v>4</v>
      </c>
      <c r="E161" s="6" t="s">
        <v>1007</v>
      </c>
      <c r="F161" s="6" t="s">
        <v>1008</v>
      </c>
      <c r="G161" s="6" t="s">
        <v>215</v>
      </c>
      <c r="H161" s="6" t="s">
        <v>1009</v>
      </c>
      <c r="I161" s="6" t="s">
        <v>1010</v>
      </c>
      <c r="J161" s="6" t="s">
        <v>1011</v>
      </c>
      <c r="K161" s="11" t="s">
        <v>32</v>
      </c>
    </row>
    <row r="162">
      <c r="A162" s="6" t="s">
        <v>1012</v>
      </c>
      <c r="B162" s="6" t="s">
        <v>1013</v>
      </c>
      <c r="C162" s="6" t="s">
        <v>859</v>
      </c>
      <c r="D162" s="6" t="s">
        <v>15</v>
      </c>
      <c r="E162" s="6" t="s">
        <v>860</v>
      </c>
      <c r="F162" s="6" t="s">
        <v>861</v>
      </c>
      <c r="G162" s="6" t="s">
        <v>7</v>
      </c>
      <c r="H162" s="6" t="s">
        <v>8</v>
      </c>
      <c r="I162" s="6" t="s">
        <v>1014</v>
      </c>
      <c r="J162" s="6" t="s">
        <v>1015</v>
      </c>
      <c r="K162" s="11" t="s">
        <v>257</v>
      </c>
    </row>
    <row r="163">
      <c r="A163" s="6" t="s">
        <v>1016</v>
      </c>
      <c r="B163" s="6" t="s">
        <v>1017</v>
      </c>
      <c r="C163" s="6" t="s">
        <v>1018</v>
      </c>
      <c r="D163" s="6" t="s">
        <v>15</v>
      </c>
      <c r="E163" s="6" t="s">
        <v>1019</v>
      </c>
      <c r="F163" s="6" t="s">
        <v>1020</v>
      </c>
      <c r="G163" s="6" t="s">
        <v>7</v>
      </c>
      <c r="H163" s="6" t="s">
        <v>8</v>
      </c>
      <c r="I163" s="6" t="s">
        <v>1021</v>
      </c>
      <c r="J163" s="6" t="s">
        <v>1022</v>
      </c>
      <c r="K163" s="11" t="s">
        <v>90</v>
      </c>
    </row>
    <row r="164">
      <c r="A164" s="6" t="s">
        <v>1023</v>
      </c>
      <c r="B164" s="6" t="s">
        <v>1017</v>
      </c>
      <c r="C164" s="6" t="s">
        <v>1018</v>
      </c>
      <c r="D164" s="6" t="s">
        <v>15</v>
      </c>
      <c r="E164" s="6" t="s">
        <v>1019</v>
      </c>
      <c r="F164" s="6" t="s">
        <v>1020</v>
      </c>
      <c r="G164" s="6" t="s">
        <v>7</v>
      </c>
      <c r="H164" s="6" t="s">
        <v>8</v>
      </c>
      <c r="I164" s="6" t="s">
        <v>1024</v>
      </c>
      <c r="J164" s="55" t="s">
        <v>1025</v>
      </c>
      <c r="K164" s="11" t="s">
        <v>90</v>
      </c>
    </row>
    <row r="165">
      <c r="A165" s="6" t="s">
        <v>1026</v>
      </c>
      <c r="B165" s="6" t="s">
        <v>1027</v>
      </c>
      <c r="C165" s="6" t="s">
        <v>763</v>
      </c>
      <c r="D165" s="6" t="s">
        <v>15</v>
      </c>
      <c r="E165" s="6" t="s">
        <v>764</v>
      </c>
      <c r="F165" s="6" t="s">
        <v>765</v>
      </c>
      <c r="G165" s="6" t="s">
        <v>7</v>
      </c>
      <c r="H165" s="6" t="s">
        <v>8</v>
      </c>
      <c r="I165" s="6" t="s">
        <v>1028</v>
      </c>
      <c r="J165" s="6" t="s">
        <v>1029</v>
      </c>
      <c r="K165" s="11" t="s">
        <v>257</v>
      </c>
    </row>
    <row r="166">
      <c r="A166" s="6" t="s">
        <v>1030</v>
      </c>
      <c r="B166" s="6" t="s">
        <v>1031</v>
      </c>
      <c r="C166" s="6" t="s">
        <v>1032</v>
      </c>
      <c r="D166" s="6" t="s">
        <v>15</v>
      </c>
      <c r="E166" s="6" t="s">
        <v>1033</v>
      </c>
      <c r="F166" s="6" t="s">
        <v>1034</v>
      </c>
      <c r="G166" s="6" t="s">
        <v>7</v>
      </c>
      <c r="H166" s="6" t="s">
        <v>386</v>
      </c>
      <c r="I166" s="6" t="s">
        <v>1035</v>
      </c>
      <c r="J166" s="6" t="s">
        <v>1036</v>
      </c>
      <c r="K166" s="11" t="s">
        <v>257</v>
      </c>
    </row>
    <row r="167">
      <c r="A167" s="6" t="s">
        <v>1037</v>
      </c>
      <c r="B167" s="6" t="s">
        <v>1038</v>
      </c>
      <c r="C167" s="6" t="s">
        <v>1039</v>
      </c>
      <c r="D167" s="6" t="s">
        <v>15</v>
      </c>
      <c r="E167" s="6" t="s">
        <v>1040</v>
      </c>
      <c r="F167" s="6" t="s">
        <v>1041</v>
      </c>
      <c r="G167" s="6" t="s">
        <v>7</v>
      </c>
      <c r="H167" s="6" t="s">
        <v>8</v>
      </c>
      <c r="I167" s="6" t="s">
        <v>1042</v>
      </c>
      <c r="J167" s="55" t="s">
        <v>1043</v>
      </c>
      <c r="K167" s="11" t="s">
        <v>1044</v>
      </c>
    </row>
    <row r="168">
      <c r="A168" s="6" t="s">
        <v>1045</v>
      </c>
      <c r="B168" s="6" t="s">
        <v>1046</v>
      </c>
      <c r="C168" s="6" t="s">
        <v>1047</v>
      </c>
      <c r="D168" s="6" t="s">
        <v>4</v>
      </c>
      <c r="E168" s="6" t="s">
        <v>1048</v>
      </c>
      <c r="F168" s="6" t="s">
        <v>1049</v>
      </c>
      <c r="G168" s="6" t="s">
        <v>7</v>
      </c>
      <c r="H168" s="6" t="s">
        <v>8</v>
      </c>
      <c r="I168" s="6" t="s">
        <v>1050</v>
      </c>
      <c r="J168" s="55" t="s">
        <v>1051</v>
      </c>
      <c r="K168" s="11" t="s">
        <v>32</v>
      </c>
    </row>
    <row r="169">
      <c r="A169" s="6" t="s">
        <v>1052</v>
      </c>
      <c r="B169" s="6" t="s">
        <v>1053</v>
      </c>
      <c r="C169" s="6" t="s">
        <v>1006</v>
      </c>
      <c r="D169" s="6" t="s">
        <v>4</v>
      </c>
      <c r="E169" s="6" t="s">
        <v>1007</v>
      </c>
      <c r="F169" s="6" t="s">
        <v>1008</v>
      </c>
      <c r="G169" s="6" t="s">
        <v>103</v>
      </c>
      <c r="H169" s="6" t="s">
        <v>652</v>
      </c>
      <c r="I169" s="6" t="s">
        <v>1054</v>
      </c>
      <c r="J169" s="6" t="s">
        <v>1055</v>
      </c>
      <c r="K169" s="11" t="s">
        <v>73</v>
      </c>
    </row>
    <row r="170">
      <c r="A170" s="6" t="s">
        <v>1056</v>
      </c>
      <c r="B170" s="6" t="s">
        <v>1057</v>
      </c>
      <c r="C170" s="6" t="s">
        <v>1058</v>
      </c>
      <c r="D170" s="6" t="s">
        <v>15</v>
      </c>
      <c r="E170" s="6" t="s">
        <v>1059</v>
      </c>
      <c r="F170" s="6" t="s">
        <v>1060</v>
      </c>
      <c r="G170" s="6" t="s">
        <v>7</v>
      </c>
      <c r="H170" s="6" t="s">
        <v>386</v>
      </c>
      <c r="I170" s="6" t="s">
        <v>1061</v>
      </c>
      <c r="J170" s="6" t="s">
        <v>1062</v>
      </c>
      <c r="K170" s="11" t="s">
        <v>32</v>
      </c>
    </row>
    <row r="171">
      <c r="A171" s="6" t="s">
        <v>1063</v>
      </c>
      <c r="B171" s="6" t="s">
        <v>1064</v>
      </c>
      <c r="C171" s="6" t="s">
        <v>873</v>
      </c>
      <c r="D171" s="6" t="s">
        <v>4</v>
      </c>
      <c r="E171" s="6" t="s">
        <v>874</v>
      </c>
      <c r="F171" s="6" t="s">
        <v>875</v>
      </c>
      <c r="G171" s="6" t="s">
        <v>103</v>
      </c>
      <c r="H171" s="6" t="s">
        <v>445</v>
      </c>
      <c r="I171" s="6" t="s">
        <v>1065</v>
      </c>
      <c r="J171" s="55" t="s">
        <v>1066</v>
      </c>
      <c r="K171" s="11" t="s">
        <v>257</v>
      </c>
    </row>
    <row r="172">
      <c r="A172" s="6" t="s">
        <v>1067</v>
      </c>
      <c r="B172" s="6" t="s">
        <v>1068</v>
      </c>
      <c r="C172" s="6" t="s">
        <v>1069</v>
      </c>
      <c r="D172" s="6" t="s">
        <v>4</v>
      </c>
      <c r="E172" s="6" t="s">
        <v>1070</v>
      </c>
      <c r="F172" s="6" t="s">
        <v>1071</v>
      </c>
      <c r="G172" s="6" t="s">
        <v>7</v>
      </c>
      <c r="H172" s="6" t="s">
        <v>8</v>
      </c>
      <c r="I172" s="6" t="s">
        <v>1072</v>
      </c>
      <c r="J172" s="6" t="s">
        <v>1073</v>
      </c>
      <c r="K172" s="11" t="s">
        <v>90</v>
      </c>
    </row>
    <row r="173">
      <c r="A173" s="6" t="s">
        <v>1074</v>
      </c>
      <c r="B173" s="6" t="s">
        <v>1075</v>
      </c>
      <c r="C173" s="6" t="s">
        <v>1076</v>
      </c>
      <c r="D173" s="6" t="s">
        <v>4</v>
      </c>
      <c r="E173" s="6" t="s">
        <v>1077</v>
      </c>
      <c r="F173" s="6" t="s">
        <v>1078</v>
      </c>
      <c r="G173" s="6" t="s">
        <v>7</v>
      </c>
      <c r="H173" s="6" t="s">
        <v>8</v>
      </c>
      <c r="I173" s="6" t="s">
        <v>1079</v>
      </c>
      <c r="J173" s="55" t="s">
        <v>1080</v>
      </c>
      <c r="K173" s="11" t="s">
        <v>1044</v>
      </c>
    </row>
    <row r="174">
      <c r="A174" s="6" t="s">
        <v>1081</v>
      </c>
      <c r="B174" s="6" t="s">
        <v>1082</v>
      </c>
      <c r="C174" s="6" t="s">
        <v>1083</v>
      </c>
      <c r="D174" s="6" t="s">
        <v>4</v>
      </c>
      <c r="E174" s="6" t="s">
        <v>1084</v>
      </c>
      <c r="F174" s="6" t="s">
        <v>1085</v>
      </c>
      <c r="G174" s="6" t="s">
        <v>7</v>
      </c>
      <c r="H174" s="6" t="s">
        <v>8</v>
      </c>
      <c r="I174" s="6" t="s">
        <v>1086</v>
      </c>
      <c r="J174" s="55" t="s">
        <v>1087</v>
      </c>
      <c r="K174" s="11" t="s">
        <v>54</v>
      </c>
    </row>
    <row r="175">
      <c r="A175" s="6" t="s">
        <v>1088</v>
      </c>
      <c r="B175" s="6" t="s">
        <v>1089</v>
      </c>
      <c r="C175" s="6" t="s">
        <v>1090</v>
      </c>
      <c r="D175" s="6" t="s">
        <v>4</v>
      </c>
      <c r="E175" s="6" t="s">
        <v>1091</v>
      </c>
      <c r="F175" s="6" t="s">
        <v>1092</v>
      </c>
      <c r="G175" s="6" t="s">
        <v>7</v>
      </c>
      <c r="H175" s="6" t="s">
        <v>8</v>
      </c>
      <c r="I175" s="6" t="s">
        <v>1093</v>
      </c>
      <c r="J175" s="55" t="s">
        <v>1094</v>
      </c>
      <c r="K175" s="11" t="s">
        <v>73</v>
      </c>
    </row>
    <row r="176">
      <c r="A176" s="6" t="s">
        <v>1095</v>
      </c>
      <c r="B176" s="6" t="s">
        <v>1096</v>
      </c>
      <c r="C176" s="6" t="s">
        <v>1097</v>
      </c>
      <c r="D176" s="6" t="s">
        <v>15</v>
      </c>
      <c r="E176" s="6" t="s">
        <v>1098</v>
      </c>
      <c r="F176" s="6" t="s">
        <v>1099</v>
      </c>
      <c r="G176" s="6" t="s">
        <v>7</v>
      </c>
      <c r="H176" s="6" t="s">
        <v>8</v>
      </c>
      <c r="I176" s="6" t="s">
        <v>1100</v>
      </c>
      <c r="J176" s="55" t="s">
        <v>1101</v>
      </c>
      <c r="K176" s="11" t="s">
        <v>11</v>
      </c>
    </row>
    <row r="177">
      <c r="A177" s="6" t="s">
        <v>1102</v>
      </c>
      <c r="B177" s="6" t="s">
        <v>1103</v>
      </c>
      <c r="C177" s="6" t="s">
        <v>1104</v>
      </c>
      <c r="D177" s="6" t="s">
        <v>4</v>
      </c>
      <c r="E177" s="6" t="s">
        <v>1105</v>
      </c>
      <c r="F177" s="6" t="s">
        <v>1106</v>
      </c>
      <c r="G177" s="6" t="s">
        <v>7</v>
      </c>
      <c r="H177" s="6" t="s">
        <v>8</v>
      </c>
      <c r="I177" s="6" t="s">
        <v>1107</v>
      </c>
      <c r="J177" s="6" t="s">
        <v>1108</v>
      </c>
      <c r="K177" s="11" t="s">
        <v>11</v>
      </c>
    </row>
    <row r="178">
      <c r="A178" s="6" t="s">
        <v>1109</v>
      </c>
      <c r="B178" s="6" t="s">
        <v>1110</v>
      </c>
      <c r="C178" s="6" t="s">
        <v>1111</v>
      </c>
      <c r="D178" s="6" t="s">
        <v>15</v>
      </c>
      <c r="E178" s="6" t="s">
        <v>1112</v>
      </c>
      <c r="F178" s="6" t="s">
        <v>1113</v>
      </c>
      <c r="G178" s="6" t="s">
        <v>103</v>
      </c>
      <c r="H178" s="6" t="s">
        <v>652</v>
      </c>
      <c r="I178" s="6" t="s">
        <v>1114</v>
      </c>
      <c r="J178" s="55" t="s">
        <v>1115</v>
      </c>
      <c r="K178" s="11" t="s">
        <v>22</v>
      </c>
    </row>
    <row r="179">
      <c r="A179" s="6" t="s">
        <v>1116</v>
      </c>
      <c r="B179" s="6" t="s">
        <v>1117</v>
      </c>
      <c r="C179" s="6" t="s">
        <v>1118</v>
      </c>
      <c r="D179" s="6" t="s">
        <v>15</v>
      </c>
      <c r="E179" s="6" t="s">
        <v>1119</v>
      </c>
      <c r="F179" s="6" t="s">
        <v>1120</v>
      </c>
      <c r="G179" s="6" t="s">
        <v>103</v>
      </c>
      <c r="H179" s="6" t="s">
        <v>652</v>
      </c>
      <c r="I179" s="6" t="s">
        <v>1121</v>
      </c>
      <c r="J179" s="6" t="s">
        <v>1122</v>
      </c>
      <c r="K179" s="11" t="s">
        <v>73</v>
      </c>
    </row>
    <row r="180">
      <c r="A180" s="6" t="s">
        <v>1123</v>
      </c>
      <c r="B180" s="6" t="s">
        <v>1124</v>
      </c>
      <c r="C180" s="6" t="s">
        <v>1125</v>
      </c>
      <c r="D180" s="6" t="s">
        <v>15</v>
      </c>
      <c r="E180" s="6" t="s">
        <v>1126</v>
      </c>
      <c r="F180" s="6" t="s">
        <v>1127</v>
      </c>
      <c r="G180" s="6" t="s">
        <v>7</v>
      </c>
      <c r="H180" s="6" t="s">
        <v>8</v>
      </c>
      <c r="I180" s="55" t="s">
        <v>1128</v>
      </c>
      <c r="J180" s="6" t="s">
        <v>1129</v>
      </c>
      <c r="K180" s="11" t="s">
        <v>273</v>
      </c>
    </row>
    <row r="181">
      <c r="A181" s="6" t="s">
        <v>1130</v>
      </c>
      <c r="B181" s="6" t="s">
        <v>1131</v>
      </c>
      <c r="C181" s="6" t="s">
        <v>1132</v>
      </c>
      <c r="D181" s="6" t="s">
        <v>4</v>
      </c>
      <c r="E181" s="6" t="s">
        <v>1133</v>
      </c>
      <c r="F181" s="6" t="s">
        <v>1134</v>
      </c>
      <c r="G181" s="6" t="s">
        <v>7</v>
      </c>
      <c r="H181" s="6" t="s">
        <v>8</v>
      </c>
      <c r="I181" s="6" t="s">
        <v>1135</v>
      </c>
      <c r="J181" s="6" t="s">
        <v>1136</v>
      </c>
      <c r="K181" s="11" t="s">
        <v>273</v>
      </c>
    </row>
    <row r="182">
      <c r="A182" s="6" t="s">
        <v>1137</v>
      </c>
      <c r="B182" s="6" t="s">
        <v>1138</v>
      </c>
      <c r="C182" s="6" t="s">
        <v>1139</v>
      </c>
      <c r="D182" s="6" t="s">
        <v>4</v>
      </c>
      <c r="E182" s="6" t="s">
        <v>1140</v>
      </c>
      <c r="F182" s="6" t="s">
        <v>1141</v>
      </c>
      <c r="G182" s="6" t="s">
        <v>7</v>
      </c>
      <c r="H182" s="6" t="s">
        <v>8</v>
      </c>
      <c r="I182" s="6" t="s">
        <v>1142</v>
      </c>
      <c r="J182" s="6" t="s">
        <v>1143</v>
      </c>
      <c r="K182" s="11" t="s">
        <v>73</v>
      </c>
    </row>
    <row r="183">
      <c r="A183" s="6" t="s">
        <v>1144</v>
      </c>
      <c r="B183" s="6" t="s">
        <v>1145</v>
      </c>
      <c r="C183" s="6" t="s">
        <v>1146</v>
      </c>
      <c r="D183" s="6" t="s">
        <v>15</v>
      </c>
      <c r="E183" s="6" t="s">
        <v>1147</v>
      </c>
      <c r="F183" s="6" t="s">
        <v>1148</v>
      </c>
      <c r="G183" s="6" t="s">
        <v>103</v>
      </c>
      <c r="H183" s="6" t="s">
        <v>1149</v>
      </c>
      <c r="I183" s="6" t="s">
        <v>1150</v>
      </c>
      <c r="J183" s="55" t="s">
        <v>1151</v>
      </c>
      <c r="K183" s="11" t="s">
        <v>230</v>
      </c>
    </row>
    <row r="184">
      <c r="A184" s="6" t="s">
        <v>1152</v>
      </c>
      <c r="B184" s="6" t="s">
        <v>1153</v>
      </c>
      <c r="C184" s="6" t="s">
        <v>1154</v>
      </c>
      <c r="D184" s="6" t="s">
        <v>4</v>
      </c>
      <c r="E184" s="6" t="s">
        <v>1155</v>
      </c>
      <c r="F184" s="6" t="s">
        <v>1156</v>
      </c>
      <c r="G184" s="6" t="s">
        <v>215</v>
      </c>
      <c r="H184" s="6" t="s">
        <v>364</v>
      </c>
      <c r="I184" s="6" t="s">
        <v>1157</v>
      </c>
      <c r="J184" s="55" t="s">
        <v>1158</v>
      </c>
      <c r="K184" s="11" t="s">
        <v>54</v>
      </c>
    </row>
    <row r="185">
      <c r="A185" s="6" t="s">
        <v>1159</v>
      </c>
      <c r="B185" s="6" t="s">
        <v>1160</v>
      </c>
      <c r="C185" s="6" t="s">
        <v>1161</v>
      </c>
      <c r="D185" s="6" t="s">
        <v>4</v>
      </c>
      <c r="E185" s="6" t="s">
        <v>1162</v>
      </c>
      <c r="F185" s="6" t="s">
        <v>1163</v>
      </c>
      <c r="G185" s="6" t="s">
        <v>7</v>
      </c>
      <c r="H185" s="6" t="s">
        <v>8</v>
      </c>
      <c r="I185" s="6" t="s">
        <v>1164</v>
      </c>
      <c r="J185" s="6" t="s">
        <v>1165</v>
      </c>
      <c r="K185" s="11" t="s">
        <v>273</v>
      </c>
    </row>
    <row r="186">
      <c r="A186" s="6" t="s">
        <v>1166</v>
      </c>
      <c r="B186" s="6" t="s">
        <v>1167</v>
      </c>
      <c r="C186" s="6" t="s">
        <v>1168</v>
      </c>
      <c r="D186" s="6" t="s">
        <v>15</v>
      </c>
      <c r="E186" s="6" t="s">
        <v>1169</v>
      </c>
      <c r="F186" s="6" t="s">
        <v>1170</v>
      </c>
      <c r="G186" s="6" t="s">
        <v>7</v>
      </c>
      <c r="H186" s="6" t="s">
        <v>8</v>
      </c>
      <c r="I186" s="6" t="s">
        <v>1171</v>
      </c>
      <c r="J186" s="6" t="s">
        <v>1172</v>
      </c>
      <c r="K186" s="11" t="s">
        <v>455</v>
      </c>
    </row>
    <row r="187">
      <c r="A187" s="60" t="s">
        <v>1173</v>
      </c>
      <c r="B187" s="60" t="s">
        <v>1174</v>
      </c>
      <c r="C187" s="60" t="s">
        <v>1175</v>
      </c>
      <c r="D187" s="60" t="s">
        <v>15</v>
      </c>
      <c r="E187" s="60" t="s">
        <v>1176</v>
      </c>
      <c r="F187" s="60" t="s">
        <v>1177</v>
      </c>
      <c r="G187" s="60" t="s">
        <v>7</v>
      </c>
      <c r="H187" s="60" t="s">
        <v>8</v>
      </c>
      <c r="I187" s="63" t="s">
        <v>1178</v>
      </c>
      <c r="J187" s="60" t="s">
        <v>1179</v>
      </c>
      <c r="K187" s="61" t="s">
        <v>1180</v>
      </c>
    </row>
  </sheetData>
  <mergeCells count="10">
    <mergeCell ref="C3:J3"/>
    <mergeCell ref="H13:H14"/>
    <mergeCell ref="I13:I14"/>
    <mergeCell ref="J13:J14"/>
    <mergeCell ref="C12:C14"/>
    <mergeCell ref="D12:J12"/>
    <mergeCell ref="D13:D14"/>
    <mergeCell ref="E13:E14"/>
    <mergeCell ref="F13:F14"/>
    <mergeCell ref="G13:G14"/>
  </mergeCells>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0.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5" defaultColWidth="9.08984375" outlineLevelCol="0"/>
  <cols>
    <col min="1" max="1" width="4" customWidth="1" style="101"/>
    <col min="2" max="2" width="28.08984" customWidth="1" style="102"/>
    <col min="3" max="3" width="74" customWidth="1" style="102"/>
    <col min="4" max="11" width="5.542969" customWidth="1" outlineLevel="1" hidden="1" style="102"/>
    <col min="12" max="34" width="5.542969" customWidth="1" outlineLevel="1" hidden="1" style="101"/>
    <col min="35" max="35" width="13.08984" customWidth="1" collapsed="1" style="101"/>
    <col min="36" max="43" width="5.542969" customWidth="1" outlineLevel="1" style="102"/>
    <col min="44" max="65" width="5.542969" customWidth="1" outlineLevel="1" style="101"/>
    <col min="66" max="66" width="13.08984" customWidth="1" style="101"/>
    <col min="67" max="67" width="11.90625" customWidth="1" style="101"/>
    <col min="68" max="69" width="13.08984" customWidth="1" style="101"/>
    <col min="70" max="73" width="9.089844" customWidth="1" style="101"/>
    <col min="74" max="74" width="6.542969" customWidth="1" style="101"/>
    <col min="75" max="75" width="26.54297" customWidth="1" style="101"/>
    <col min="76" max="76" width="8" customWidth="1" style="101"/>
    <col min="77" max="77" width="54.45313" customWidth="1" style="101"/>
    <col min="78" max="78" width="24.90625" customWidth="1" style="101"/>
    <col min="79" max="79" width="12.45313" customWidth="1" style="101"/>
    <col min="80" max="80" width="12.08984" customWidth="1" style="101"/>
    <col min="81" max="81" width="28.08984" customWidth="1" style="101"/>
    <col min="82" max="82" width="24.90625" customWidth="1" style="101"/>
    <col min="83" max="83" width="18.54297" customWidth="1" style="101"/>
    <col min="84" max="84" width="12.45313" customWidth="1" style="101"/>
    <col min="85" max="16384" width="9.089844" customWidth="1" style="101"/>
  </cols>
  <sheetData>
    <row r="3">
      <c r="L3" s="103"/>
      <c r="AR3" s="103"/>
    </row>
    <row r="4" ht="29.4" customHeight="true">
      <c r="B4" s="104"/>
      <c r="C4" s="105"/>
      <c r="D4" s="105"/>
      <c r="E4" s="105"/>
      <c r="F4" s="105"/>
      <c r="G4" s="105"/>
      <c r="H4" s="105"/>
      <c r="I4" s="105"/>
      <c r="J4" s="105"/>
      <c r="K4" s="105"/>
      <c r="L4" s="106"/>
      <c r="AJ4" s="101"/>
      <c r="AK4" s="101"/>
      <c r="AL4" s="101"/>
      <c r="AM4" s="101"/>
      <c r="AN4" s="101"/>
      <c r="AO4" s="101"/>
      <c r="AP4" s="101"/>
      <c r="AQ4" s="101"/>
      <c r="AR4" s="106"/>
    </row>
    <row r="5" ht="82.65" customHeight="true">
      <c r="L5" s="107"/>
      <c r="AR5" s="107"/>
    </row>
    <row r="6" ht="82.65" customHeight="true"/>
    <row r="7" ht="82.65" customHeight="true"/>
    <row r="8" ht="82.65" customHeight="true">
      <c r="B8" s="108"/>
      <c r="C8" s="108"/>
      <c r="D8" s="108"/>
      <c r="E8" s="108"/>
      <c r="F8" s="108"/>
      <c r="G8" s="108"/>
      <c r="H8" s="108"/>
      <c r="I8" s="108"/>
      <c r="J8" s="108"/>
      <c r="K8" s="108"/>
      <c r="AJ8" s="108"/>
      <c r="AK8" s="108"/>
      <c r="AL8" s="108"/>
      <c r="AM8" s="108"/>
      <c r="AN8" s="108"/>
      <c r="AO8" s="108"/>
      <c r="AP8" s="108"/>
      <c r="AQ8" s="108"/>
    </row>
    <row r="9" ht="26.25" customHeight="true" customFormat="true" s="64">
      <c r="B9" s="204" t="s">
        <v>1236</v>
      </c>
      <c r="C9" s="204" t="s">
        <v>1264</v>
      </c>
      <c r="D9" s="205" t="s">
        <v>1183</v>
      </c>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c r="AE9" s="205"/>
      <c r="AF9" s="205"/>
      <c r="AG9" s="205"/>
      <c r="AH9" s="205"/>
      <c r="AI9" s="205" t="s">
        <v>1183</v>
      </c>
      <c r="AJ9" s="205" t="s">
        <v>1184</v>
      </c>
      <c r="AK9" s="205"/>
      <c r="AL9" s="205"/>
      <c r="AM9" s="205"/>
      <c r="AN9" s="205"/>
      <c r="AO9" s="205"/>
      <c r="AP9" s="205"/>
      <c r="AQ9" s="205"/>
      <c r="AR9" s="205"/>
      <c r="AS9" s="205"/>
      <c r="AT9" s="205"/>
      <c r="AU9" s="205"/>
      <c r="AV9" s="205"/>
      <c r="AW9" s="205"/>
      <c r="AX9" s="205"/>
      <c r="AY9" s="205"/>
      <c r="AZ9" s="205"/>
      <c r="BA9" s="205"/>
      <c r="BB9" s="205"/>
      <c r="BC9" s="205"/>
      <c r="BD9" s="205"/>
      <c r="BE9" s="205"/>
      <c r="BF9" s="205"/>
      <c r="BG9" s="205"/>
      <c r="BH9" s="205"/>
      <c r="BI9" s="205"/>
      <c r="BJ9" s="205"/>
      <c r="BK9" s="205"/>
      <c r="BL9" s="205"/>
      <c r="BM9" s="205"/>
      <c r="BN9" s="205" t="s">
        <v>1184</v>
      </c>
      <c r="BO9" s="205" t="s">
        <v>1185</v>
      </c>
      <c r="BP9" s="206" t="s">
        <v>1186</v>
      </c>
      <c r="BQ9" s="205" t="s">
        <v>1187</v>
      </c>
      <c r="BR9"/>
      <c r="BS9"/>
      <c r="BT9"/>
      <c r="BU9"/>
      <c r="BV9" s="82"/>
      <c r="BW9" s="83"/>
      <c r="BX9" s="83"/>
      <c r="BY9" s="84"/>
      <c r="BZ9" s="84"/>
    </row>
    <row r="10" ht="21.65" customHeight="true" customFormat="true" s="64">
      <c r="B10" s="207"/>
      <c r="C10" s="207"/>
      <c r="D10" s="113" t="s">
        <v>1188</v>
      </c>
      <c r="E10" s="113" t="s">
        <v>1189</v>
      </c>
      <c r="F10" s="113" t="s">
        <v>1190</v>
      </c>
      <c r="G10" s="113" t="s">
        <v>1191</v>
      </c>
      <c r="H10" s="113" t="s">
        <v>1192</v>
      </c>
      <c r="I10" s="113" t="s">
        <v>1193</v>
      </c>
      <c r="J10" s="113" t="s">
        <v>1194</v>
      </c>
      <c r="K10" s="113" t="s">
        <v>1195</v>
      </c>
      <c r="L10" s="113" t="s">
        <v>1196</v>
      </c>
      <c r="M10" s="113" t="s">
        <v>1197</v>
      </c>
      <c r="N10" s="113" t="s">
        <v>1198</v>
      </c>
      <c r="O10" s="113" t="s">
        <v>1199</v>
      </c>
      <c r="P10" s="113" t="s">
        <v>63</v>
      </c>
      <c r="Q10" s="113" t="s">
        <v>1200</v>
      </c>
      <c r="R10" s="113" t="s">
        <v>1201</v>
      </c>
      <c r="S10" s="113" t="s">
        <v>55</v>
      </c>
      <c r="T10" s="113" t="s">
        <v>1202</v>
      </c>
      <c r="U10" s="113" t="s">
        <v>1203</v>
      </c>
      <c r="V10" s="113" t="s">
        <v>1204</v>
      </c>
      <c r="W10" s="113" t="s">
        <v>1205</v>
      </c>
      <c r="X10" s="113" t="s">
        <v>1206</v>
      </c>
      <c r="Y10" s="113" t="s">
        <v>1207</v>
      </c>
      <c r="Z10" s="113" t="s">
        <v>1208</v>
      </c>
      <c r="AA10" s="113" t="s">
        <v>1209</v>
      </c>
      <c r="AB10" s="113" t="s">
        <v>1210</v>
      </c>
      <c r="AC10" s="113" t="s">
        <v>1211</v>
      </c>
      <c r="AD10" s="113" t="s">
        <v>1212</v>
      </c>
      <c r="AE10" s="113" t="s">
        <v>40</v>
      </c>
      <c r="AF10" s="113" t="s">
        <v>1213</v>
      </c>
      <c r="AG10" s="113" t="s">
        <v>1214</v>
      </c>
      <c r="AH10" s="113" t="s">
        <v>1215</v>
      </c>
      <c r="AI10" s="113" t="s">
        <v>1185</v>
      </c>
      <c r="AJ10" s="113" t="s">
        <v>1188</v>
      </c>
      <c r="AK10" s="113" t="s">
        <v>1189</v>
      </c>
      <c r="AL10" s="113" t="s">
        <v>1190</v>
      </c>
      <c r="AM10" s="113" t="s">
        <v>1191</v>
      </c>
      <c r="AN10" s="113" t="s">
        <v>1192</v>
      </c>
      <c r="AO10" s="113" t="s">
        <v>1193</v>
      </c>
      <c r="AP10" s="113" t="s">
        <v>1194</v>
      </c>
      <c r="AQ10" s="113" t="s">
        <v>1195</v>
      </c>
      <c r="AR10" s="113" t="s">
        <v>1196</v>
      </c>
      <c r="AS10" s="113" t="s">
        <v>1197</v>
      </c>
      <c r="AT10" s="113" t="s">
        <v>1198</v>
      </c>
      <c r="AU10" s="113" t="s">
        <v>1199</v>
      </c>
      <c r="AV10" s="113" t="s">
        <v>63</v>
      </c>
      <c r="AW10" s="113" t="s">
        <v>1200</v>
      </c>
      <c r="AX10" s="113" t="s">
        <v>1201</v>
      </c>
      <c r="AY10" s="113" t="s">
        <v>55</v>
      </c>
      <c r="AZ10" s="113" t="s">
        <v>1202</v>
      </c>
      <c r="BA10" s="113" t="s">
        <v>1203</v>
      </c>
      <c r="BB10" s="113" t="s">
        <v>1204</v>
      </c>
      <c r="BC10" s="113" t="s">
        <v>1205</v>
      </c>
      <c r="BD10" s="113" t="s">
        <v>1206</v>
      </c>
      <c r="BE10" s="113" t="s">
        <v>1207</v>
      </c>
      <c r="BF10" s="113" t="s">
        <v>1208</v>
      </c>
      <c r="BG10" s="113" t="s">
        <v>1209</v>
      </c>
      <c r="BH10" s="113" t="s">
        <v>1210</v>
      </c>
      <c r="BI10" s="113" t="s">
        <v>1211</v>
      </c>
      <c r="BJ10" s="113" t="s">
        <v>1212</v>
      </c>
      <c r="BK10" s="113" t="s">
        <v>40</v>
      </c>
      <c r="BL10" s="113" t="s">
        <v>1213</v>
      </c>
      <c r="BM10" s="113" t="s">
        <v>1214</v>
      </c>
      <c r="BN10" s="113" t="s">
        <v>1185</v>
      </c>
      <c r="BO10" s="205"/>
      <c r="BP10" s="208"/>
      <c r="BQ10" s="205"/>
      <c r="BR10"/>
      <c r="BS10"/>
      <c r="BT10"/>
      <c r="BU10"/>
      <c r="BV10" s="87"/>
      <c r="BW10" s="83"/>
      <c r="BX10" s="83"/>
      <c r="BY10" s="84"/>
      <c r="BZ10" s="84"/>
    </row>
    <row r="11" ht="36" customHeight="true" customFormat="true" s="64">
      <c r="B11" s="209" t="s">
        <v>1316</v>
      </c>
      <c r="C11" s="210" t="s">
        <v>1317</v>
      </c>
      <c r="D11" s="90">
        <v>0</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211">
        <f ca="1">SUM(D11:AH11)</f>
        <v>0</v>
      </c>
      <c r="AJ11" s="90"/>
      <c r="AK11" s="90"/>
      <c r="AL11" s="90"/>
      <c r="AM11" s="90"/>
      <c r="AN11" s="90"/>
      <c r="AO11" s="90"/>
      <c r="AP11" s="90"/>
      <c r="AQ11" s="90"/>
      <c r="AR11" s="90"/>
      <c r="AS11" s="90"/>
      <c r="AT11" s="90"/>
      <c r="AU11" s="90"/>
      <c r="AV11" s="90"/>
      <c r="AW11" s="90"/>
      <c r="AX11" s="90"/>
      <c r="AY11" s="90">
        <v>0</v>
      </c>
      <c r="AZ11" s="90">
        <v>0</v>
      </c>
      <c r="BA11" s="90">
        <v>0</v>
      </c>
      <c r="BB11" s="90">
        <v>0</v>
      </c>
      <c r="BC11" s="90">
        <v>0</v>
      </c>
      <c r="BD11" s="90">
        <v>0</v>
      </c>
      <c r="BE11" s="90"/>
      <c r="BF11" s="90"/>
      <c r="BG11" s="90"/>
      <c r="BH11" s="90"/>
      <c r="BI11" s="90"/>
      <c r="BJ11" s="90"/>
      <c r="BK11" s="90"/>
      <c r="BL11" s="90"/>
      <c r="BM11" s="90"/>
      <c r="BN11" s="211">
        <f ca="1">SUM(AJ11:BM11)</f>
        <v>0</v>
      </c>
      <c r="BO11" s="211">
        <f ca="1">SUM(AI11,BN11)</f>
        <v>0</v>
      </c>
      <c r="BP11" s="212">
        <f ca="1">IFERROR(BO11/$BO$18,0)</f>
        <v>0</v>
      </c>
      <c r="BQ11" s="213">
        <f ca="1">SUM(BO11:BO17)</f>
        <v>0</v>
      </c>
      <c r="BR11"/>
      <c r="BS11"/>
      <c r="BT11"/>
      <c r="BU11"/>
      <c r="BV11" s="87"/>
      <c r="BW11" s="83"/>
      <c r="BX11" s="83"/>
      <c r="BY11" s="84"/>
      <c r="BZ11" s="84"/>
    </row>
    <row r="12" ht="36" customHeight="true" customFormat="true" s="64">
      <c r="B12" s="214"/>
      <c r="C12" s="210" t="s">
        <v>1318</v>
      </c>
      <c r="D12" s="90">
        <v>0</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211">
        <f ca="1">SUM(D12:AH12)</f>
        <v>0</v>
      </c>
      <c r="AJ12" s="90"/>
      <c r="AK12" s="90"/>
      <c r="AL12" s="90"/>
      <c r="AM12" s="90"/>
      <c r="AN12" s="90"/>
      <c r="AO12" s="90"/>
      <c r="AP12" s="90"/>
      <c r="AQ12" s="90"/>
      <c r="AR12" s="90"/>
      <c r="AS12" s="90"/>
      <c r="AT12" s="90"/>
      <c r="AU12" s="90"/>
      <c r="AV12" s="90"/>
      <c r="AW12" s="90"/>
      <c r="AX12" s="90"/>
      <c r="AY12" s="90">
        <v>0</v>
      </c>
      <c r="AZ12" s="90">
        <v>0</v>
      </c>
      <c r="BA12" s="90">
        <v>0</v>
      </c>
      <c r="BB12" s="90">
        <v>0</v>
      </c>
      <c r="BC12" s="90">
        <v>0</v>
      </c>
      <c r="BD12" s="90">
        <v>0</v>
      </c>
      <c r="BE12" s="90"/>
      <c r="BF12" s="90"/>
      <c r="BG12" s="90"/>
      <c r="BH12" s="90"/>
      <c r="BI12" s="90"/>
      <c r="BJ12" s="90"/>
      <c r="BK12" s="90"/>
      <c r="BL12" s="90"/>
      <c r="BM12" s="90"/>
      <c r="BN12" s="211">
        <f ca="1">SUM(AJ12:BM12)</f>
        <v>0</v>
      </c>
      <c r="BO12" s="211">
        <f ca="1">SUM(AI12,BN12)</f>
        <v>0</v>
      </c>
      <c r="BP12" s="212">
        <f ca="1">IFERROR(BO12/$BO$18,0)</f>
        <v>0</v>
      </c>
      <c r="BQ12" s="213"/>
      <c r="BR12"/>
      <c r="BS12"/>
      <c r="BT12"/>
      <c r="BU12"/>
      <c r="BV12" s="87"/>
      <c r="BW12" s="83"/>
      <c r="BX12" s="83"/>
      <c r="BY12" s="84"/>
      <c r="BZ12" s="84"/>
    </row>
    <row r="13" ht="36" customHeight="true" customFormat="true" s="64">
      <c r="B13" s="214"/>
      <c r="C13" s="210" t="s">
        <v>1319</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211">
        <f ca="1">SUM(D13:AH13)</f>
        <v>0</v>
      </c>
      <c r="AJ13" s="90"/>
      <c r="AK13" s="90"/>
      <c r="AL13" s="90"/>
      <c r="AM13" s="90"/>
      <c r="AN13" s="90"/>
      <c r="AO13" s="90"/>
      <c r="AP13" s="90"/>
      <c r="AQ13" s="90"/>
      <c r="AR13" s="90"/>
      <c r="AS13" s="90"/>
      <c r="AT13" s="90"/>
      <c r="AU13" s="90"/>
      <c r="AV13" s="90"/>
      <c r="AW13" s="90"/>
      <c r="AX13" s="90"/>
      <c r="AY13" s="90">
        <v>0</v>
      </c>
      <c r="AZ13" s="90">
        <v>0</v>
      </c>
      <c r="BA13" s="90">
        <v>0</v>
      </c>
      <c r="BB13" s="90">
        <v>0</v>
      </c>
      <c r="BC13" s="90">
        <v>0</v>
      </c>
      <c r="BD13" s="90">
        <v>0</v>
      </c>
      <c r="BE13" s="90"/>
      <c r="BF13" s="90"/>
      <c r="BG13" s="90"/>
      <c r="BH13" s="90"/>
      <c r="BI13" s="90"/>
      <c r="BJ13" s="90"/>
      <c r="BK13" s="90"/>
      <c r="BL13" s="90"/>
      <c r="BM13" s="90"/>
      <c r="BN13" s="211">
        <f ca="1">SUM(AJ13:BM13)</f>
        <v>0</v>
      </c>
      <c r="BO13" s="211">
        <f ca="1">SUM(AI13,BN13)</f>
        <v>0</v>
      </c>
      <c r="BP13" s="212">
        <f ca="1">IFERROR(BO13/$BO$18,0)</f>
        <v>0</v>
      </c>
      <c r="BQ13" s="213"/>
      <c r="BR13"/>
      <c r="BS13"/>
      <c r="BT13"/>
      <c r="BU13"/>
      <c r="BV13" s="94"/>
      <c r="BW13" s="83"/>
      <c r="BX13" s="83"/>
      <c r="BY13" s="84"/>
      <c r="BZ13" s="84"/>
    </row>
    <row r="14" ht="36" customHeight="true" customFormat="true" s="64">
      <c r="B14" s="214"/>
      <c r="C14" s="210" t="s">
        <v>1320</v>
      </c>
      <c r="D14" s="90">
        <v>0</v>
      </c>
      <c r="E14" s="90">
        <v>0</v>
      </c>
      <c r="F14" s="90">
        <v>0</v>
      </c>
      <c r="G14" s="90">
        <v>0</v>
      </c>
      <c r="H14" s="90">
        <v>0</v>
      </c>
      <c r="I14" s="90">
        <v>0</v>
      </c>
      <c r="J14" s="90">
        <v>0</v>
      </c>
      <c r="K14" s="90">
        <v>0</v>
      </c>
      <c r="L14" s="90">
        <v>0</v>
      </c>
      <c r="M14" s="90">
        <v>0</v>
      </c>
      <c r="N14" s="90">
        <v>0</v>
      </c>
      <c r="O14" s="90">
        <v>0</v>
      </c>
      <c r="P14" s="90">
        <v>0</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211">
        <f ca="1">SUM(D14:AH14)</f>
        <v>0</v>
      </c>
      <c r="AJ14" s="90"/>
      <c r="AK14" s="90"/>
      <c r="AL14" s="90"/>
      <c r="AM14" s="90"/>
      <c r="AN14" s="90"/>
      <c r="AO14" s="90"/>
      <c r="AP14" s="90"/>
      <c r="AQ14" s="90"/>
      <c r="AR14" s="90"/>
      <c r="AS14" s="90"/>
      <c r="AT14" s="90"/>
      <c r="AU14" s="90"/>
      <c r="AV14" s="90"/>
      <c r="AW14" s="90"/>
      <c r="AX14" s="90"/>
      <c r="AY14" s="90">
        <v>0</v>
      </c>
      <c r="AZ14" s="90">
        <v>0</v>
      </c>
      <c r="BA14" s="90">
        <v>0</v>
      </c>
      <c r="BB14" s="90">
        <v>0</v>
      </c>
      <c r="BC14" s="90">
        <v>0</v>
      </c>
      <c r="BD14" s="90">
        <v>0</v>
      </c>
      <c r="BE14" s="90"/>
      <c r="BF14" s="90"/>
      <c r="BG14" s="90"/>
      <c r="BH14" s="90"/>
      <c r="BI14" s="90"/>
      <c r="BJ14" s="90"/>
      <c r="BK14" s="90"/>
      <c r="BL14" s="90"/>
      <c r="BM14" s="90"/>
      <c r="BN14" s="211">
        <f ca="1">SUM(AJ14:BM14)</f>
        <v>0</v>
      </c>
      <c r="BO14" s="211">
        <f ca="1">SUM(AI14,BN14)</f>
        <v>0</v>
      </c>
      <c r="BP14" s="212">
        <f ca="1">IFERROR(BO14/$BO$18,0)</f>
        <v>0</v>
      </c>
      <c r="BQ14" s="213"/>
      <c r="BR14"/>
      <c r="BS14"/>
      <c r="BT14"/>
      <c r="BU14"/>
      <c r="BV14" s="94"/>
      <c r="BW14" s="83"/>
      <c r="BX14" s="83"/>
      <c r="BY14" s="84"/>
      <c r="BZ14" s="84"/>
    </row>
    <row r="15" ht="36" customHeight="true" customFormat="true" s="64">
      <c r="B15" s="214"/>
      <c r="C15" s="210" t="s">
        <v>1321</v>
      </c>
      <c r="D15" s="90">
        <v>0</v>
      </c>
      <c r="E15" s="90">
        <v>0</v>
      </c>
      <c r="F15" s="90">
        <v>0</v>
      </c>
      <c r="G15" s="90">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211">
        <f ca="1">SUM(D15:AH15)</f>
        <v>0</v>
      </c>
      <c r="AJ15" s="90"/>
      <c r="AK15" s="90"/>
      <c r="AL15" s="90"/>
      <c r="AM15" s="90"/>
      <c r="AN15" s="90"/>
      <c r="AO15" s="90"/>
      <c r="AP15" s="90"/>
      <c r="AQ15" s="90"/>
      <c r="AR15" s="90"/>
      <c r="AS15" s="90"/>
      <c r="AT15" s="90"/>
      <c r="AU15" s="90"/>
      <c r="AV15" s="90"/>
      <c r="AW15" s="90"/>
      <c r="AX15" s="90"/>
      <c r="AY15" s="90">
        <v>0</v>
      </c>
      <c r="AZ15" s="90">
        <v>0</v>
      </c>
      <c r="BA15" s="90">
        <v>0</v>
      </c>
      <c r="BB15" s="90">
        <v>0</v>
      </c>
      <c r="BC15" s="90">
        <v>0</v>
      </c>
      <c r="BD15" s="90">
        <v>0</v>
      </c>
      <c r="BE15" s="90"/>
      <c r="BF15" s="90"/>
      <c r="BG15" s="90"/>
      <c r="BH15" s="90"/>
      <c r="BI15" s="90"/>
      <c r="BJ15" s="90"/>
      <c r="BK15" s="90"/>
      <c r="BL15" s="90"/>
      <c r="BM15" s="90"/>
      <c r="BN15" s="211">
        <f ca="1">SUM(AJ15:BM15)</f>
        <v>0</v>
      </c>
      <c r="BO15" s="211">
        <f ca="1">SUM(AI15,BN15)</f>
        <v>0</v>
      </c>
      <c r="BP15" s="212">
        <f ca="1">IFERROR(BO15/$BO$18,0)</f>
        <v>0</v>
      </c>
      <c r="BQ15" s="213"/>
      <c r="BR15"/>
      <c r="BS15"/>
      <c r="BT15"/>
      <c r="BU15"/>
      <c r="BV15" s="94"/>
      <c r="BW15" s="83"/>
      <c r="BX15" s="83"/>
      <c r="BY15" s="84"/>
      <c r="BZ15" s="84"/>
    </row>
    <row r="16" ht="36" customHeight="true" customFormat="true" s="64">
      <c r="B16" s="214"/>
      <c r="C16" s="210" t="s">
        <v>1322</v>
      </c>
      <c r="D16" s="90">
        <v>0</v>
      </c>
      <c r="E16" s="90">
        <v>0</v>
      </c>
      <c r="F16" s="90">
        <v>0</v>
      </c>
      <c r="G16" s="90">
        <v>0</v>
      </c>
      <c r="H16" s="90">
        <v>0</v>
      </c>
      <c r="I16" s="90">
        <v>0</v>
      </c>
      <c r="J16" s="90">
        <v>0</v>
      </c>
      <c r="K16" s="90">
        <v>0</v>
      </c>
      <c r="L16" s="90">
        <v>0</v>
      </c>
      <c r="M16" s="90">
        <v>0</v>
      </c>
      <c r="N16" s="90">
        <v>0</v>
      </c>
      <c r="O16" s="90">
        <v>0</v>
      </c>
      <c r="P16" s="90">
        <v>0</v>
      </c>
      <c r="Q16" s="90">
        <v>0</v>
      </c>
      <c r="R16" s="90">
        <v>0</v>
      </c>
      <c r="S16" s="90">
        <v>0</v>
      </c>
      <c r="T16" s="90">
        <v>0</v>
      </c>
      <c r="U16" s="90">
        <v>0</v>
      </c>
      <c r="V16" s="90">
        <v>0</v>
      </c>
      <c r="W16" s="90">
        <v>0</v>
      </c>
      <c r="X16" s="90">
        <v>0</v>
      </c>
      <c r="Y16" s="90">
        <v>0</v>
      </c>
      <c r="Z16" s="90">
        <v>0</v>
      </c>
      <c r="AA16" s="90">
        <v>0</v>
      </c>
      <c r="AB16" s="90">
        <v>0</v>
      </c>
      <c r="AC16" s="90">
        <v>0</v>
      </c>
      <c r="AD16" s="90">
        <v>0</v>
      </c>
      <c r="AE16" s="90">
        <v>0</v>
      </c>
      <c r="AF16" s="90">
        <v>0</v>
      </c>
      <c r="AG16" s="90">
        <v>0</v>
      </c>
      <c r="AH16" s="90">
        <v>0</v>
      </c>
      <c r="AI16" s="211">
        <f ca="1">SUM(D16:AH16)</f>
        <v>0</v>
      </c>
      <c r="AJ16" s="90"/>
      <c r="AK16" s="90"/>
      <c r="AL16" s="90"/>
      <c r="AM16" s="90"/>
      <c r="AN16" s="90"/>
      <c r="AO16" s="90"/>
      <c r="AP16" s="90"/>
      <c r="AQ16" s="90"/>
      <c r="AR16" s="90"/>
      <c r="AS16" s="90"/>
      <c r="AT16" s="90"/>
      <c r="AU16" s="90"/>
      <c r="AV16" s="90"/>
      <c r="AW16" s="90"/>
      <c r="AX16" s="90"/>
      <c r="AY16" s="90">
        <v>0</v>
      </c>
      <c r="AZ16" s="90">
        <v>0</v>
      </c>
      <c r="BA16" s="90">
        <v>0</v>
      </c>
      <c r="BB16" s="90">
        <v>0</v>
      </c>
      <c r="BC16" s="90">
        <v>0</v>
      </c>
      <c r="BD16" s="90">
        <v>0</v>
      </c>
      <c r="BE16" s="90"/>
      <c r="BF16" s="90"/>
      <c r="BG16" s="90"/>
      <c r="BH16" s="90"/>
      <c r="BI16" s="90"/>
      <c r="BJ16" s="90"/>
      <c r="BK16" s="90"/>
      <c r="BL16" s="90"/>
      <c r="BM16" s="90"/>
      <c r="BN16" s="211">
        <f ca="1">SUM(AJ16:BM16)</f>
        <v>0</v>
      </c>
      <c r="BO16" s="211">
        <f ca="1">SUM(AI16,BN16)</f>
        <v>0</v>
      </c>
      <c r="BP16" s="212">
        <f ca="1">IFERROR(BO16/$BO$18,0)</f>
        <v>0</v>
      </c>
      <c r="BQ16" s="213"/>
      <c r="BR16"/>
      <c r="BS16"/>
      <c r="BT16"/>
      <c r="BU16"/>
      <c r="BV16" s="94"/>
      <c r="BW16" s="83"/>
      <c r="BX16" s="83"/>
      <c r="BY16" s="84"/>
      <c r="BZ16" s="84"/>
    </row>
    <row r="17" ht="22.4" customHeight="true" customFormat="true" s="64">
      <c r="B17" s="214"/>
      <c r="C17" s="215" t="s">
        <v>1323</v>
      </c>
      <c r="D17" s="90">
        <v>0</v>
      </c>
      <c r="E17" s="90">
        <v>0</v>
      </c>
      <c r="F17" s="90">
        <v>0</v>
      </c>
      <c r="G17" s="90">
        <v>0</v>
      </c>
      <c r="H17" s="90">
        <v>0</v>
      </c>
      <c r="I17" s="90">
        <v>0</v>
      </c>
      <c r="J17" s="90">
        <v>0</v>
      </c>
      <c r="K17" s="90">
        <v>0</v>
      </c>
      <c r="L17" s="90">
        <v>0</v>
      </c>
      <c r="M17" s="90">
        <v>0</v>
      </c>
      <c r="N17" s="90">
        <v>0</v>
      </c>
      <c r="O17" s="90">
        <v>0</v>
      </c>
      <c r="P17" s="90">
        <v>0</v>
      </c>
      <c r="Q17" s="90">
        <v>0</v>
      </c>
      <c r="R17" s="90">
        <v>0</v>
      </c>
      <c r="S17" s="90">
        <v>0</v>
      </c>
      <c r="T17" s="90">
        <v>0</v>
      </c>
      <c r="U17" s="90">
        <v>0</v>
      </c>
      <c r="V17" s="90">
        <v>0</v>
      </c>
      <c r="W17" s="90">
        <v>0</v>
      </c>
      <c r="X17" s="90">
        <v>0</v>
      </c>
      <c r="Y17" s="90">
        <v>0</v>
      </c>
      <c r="Z17" s="90">
        <v>0</v>
      </c>
      <c r="AA17" s="90">
        <v>0</v>
      </c>
      <c r="AB17" s="90">
        <v>0</v>
      </c>
      <c r="AC17" s="90">
        <v>0</v>
      </c>
      <c r="AD17" s="90">
        <v>0</v>
      </c>
      <c r="AE17" s="90">
        <v>0</v>
      </c>
      <c r="AF17" s="90">
        <v>0</v>
      </c>
      <c r="AG17" s="90">
        <v>0</v>
      </c>
      <c r="AH17" s="90">
        <v>0</v>
      </c>
      <c r="AI17" s="211">
        <f ca="1">SUM(D17:AH17)</f>
        <v>0</v>
      </c>
      <c r="AJ17" s="90"/>
      <c r="AK17" s="90"/>
      <c r="AL17" s="90"/>
      <c r="AM17" s="90"/>
      <c r="AN17" s="90"/>
      <c r="AO17" s="90"/>
      <c r="AP17" s="90"/>
      <c r="AQ17" s="90"/>
      <c r="AR17" s="90"/>
      <c r="AS17" s="90"/>
      <c r="AT17" s="90"/>
      <c r="AU17" s="90"/>
      <c r="AV17" s="90"/>
      <c r="AW17" s="90"/>
      <c r="AX17" s="90"/>
      <c r="AY17" s="90">
        <v>0</v>
      </c>
      <c r="AZ17" s="90">
        <v>0</v>
      </c>
      <c r="BA17" s="90">
        <v>0</v>
      </c>
      <c r="BB17" s="90">
        <v>0</v>
      </c>
      <c r="BC17" s="90">
        <v>0</v>
      </c>
      <c r="BD17" s="90">
        <v>0</v>
      </c>
      <c r="BE17" s="90"/>
      <c r="BF17" s="90"/>
      <c r="BG17" s="90"/>
      <c r="BH17" s="90"/>
      <c r="BI17" s="90"/>
      <c r="BJ17" s="90"/>
      <c r="BK17" s="90"/>
      <c r="BL17" s="90"/>
      <c r="BM17" s="90"/>
      <c r="BN17" s="211">
        <f ca="1">SUM(AJ17:BM17)</f>
        <v>0</v>
      </c>
      <c r="BO17" s="211">
        <f ca="1">SUM(AI17,BN17)</f>
        <v>0</v>
      </c>
      <c r="BP17" s="212">
        <f ca="1">IFERROR(BO17/$BO$18,0)</f>
        <v>0</v>
      </c>
      <c r="BQ17" s="213"/>
      <c r="BR17"/>
      <c r="BS17"/>
      <c r="BT17"/>
      <c r="BU17"/>
      <c r="BV17" s="94"/>
      <c r="BW17" s="83"/>
      <c r="BX17" s="83"/>
      <c r="BY17" s="84"/>
      <c r="BZ17" s="84"/>
    </row>
    <row r="18" ht="27" customHeight="true" customFormat="true" s="64">
      <c r="B18" s="216" t="s">
        <v>1187</v>
      </c>
      <c r="C18" s="217"/>
      <c r="D18" s="213">
        <f ca="1">SUM(D11:D17)</f>
        <v>0</v>
      </c>
      <c r="E18" s="213">
        <f ca="1">SUM(E11:E17)</f>
        <v>0</v>
      </c>
      <c r="F18" s="213">
        <f ca="1">SUM(F11:F17)</f>
        <v>0</v>
      </c>
      <c r="G18" s="213">
        <f ca="1">SUM(G11:G17)</f>
        <v>0</v>
      </c>
      <c r="H18" s="213">
        <f ca="1">SUM(H11:H17)</f>
        <v>0</v>
      </c>
      <c r="I18" s="213">
        <f ca="1">SUM(I11:I17)</f>
        <v>0</v>
      </c>
      <c r="J18" s="213">
        <f ca="1">SUM(J11:J17)</f>
        <v>0</v>
      </c>
      <c r="K18" s="213">
        <f ca="1">SUM(K11:K17)</f>
        <v>0</v>
      </c>
      <c r="L18" s="213">
        <f ca="1">SUM(L11:L17)</f>
        <v>0</v>
      </c>
      <c r="M18" s="213">
        <f ca="1">SUM(M11:M17)</f>
        <v>0</v>
      </c>
      <c r="N18" s="213">
        <f ca="1">SUM(N11:N17)</f>
        <v>0</v>
      </c>
      <c r="O18" s="213">
        <f ca="1">SUM(O11:O17)</f>
        <v>0</v>
      </c>
      <c r="P18" s="213">
        <f ca="1">SUM(P11:P17)</f>
        <v>0</v>
      </c>
      <c r="Q18" s="213">
        <f ca="1">SUM(Q11:Q17)</f>
        <v>0</v>
      </c>
      <c r="R18" s="213">
        <f ca="1">SUM(R11:R17)</f>
        <v>0</v>
      </c>
      <c r="S18" s="213">
        <f ca="1">SUM(S11:S17)</f>
        <v>0</v>
      </c>
      <c r="T18" s="213">
        <f ca="1">SUM(T11:T17)</f>
        <v>0</v>
      </c>
      <c r="U18" s="213">
        <f ca="1">SUM(U11:U17)</f>
        <v>0</v>
      </c>
      <c r="V18" s="213">
        <f ca="1">SUM(V11:V17)</f>
        <v>0</v>
      </c>
      <c r="W18" s="213">
        <f ca="1">SUM(W11:W17)</f>
        <v>0</v>
      </c>
      <c r="X18" s="213">
        <f ca="1">SUM(X11:X17)</f>
        <v>0</v>
      </c>
      <c r="Y18" s="213">
        <f ca="1">SUM(Y11:Y17)</f>
        <v>0</v>
      </c>
      <c r="Z18" s="213">
        <f ca="1">SUM(Z11:Z17)</f>
        <v>0</v>
      </c>
      <c r="AA18" s="213">
        <f ca="1">SUM(AA11:AA17)</f>
        <v>0</v>
      </c>
      <c r="AB18" s="213">
        <f ca="1">SUM(AB11:AB17)</f>
        <v>0</v>
      </c>
      <c r="AC18" s="213">
        <f ca="1">SUM(AC11:AC17)</f>
        <v>0</v>
      </c>
      <c r="AD18" s="213">
        <f ca="1">SUM(AD11:AD17)</f>
        <v>0</v>
      </c>
      <c r="AE18" s="213">
        <f ca="1">SUM(AE11:AE17)</f>
        <v>0</v>
      </c>
      <c r="AF18" s="213">
        <f ca="1">SUM(AF11:AF17)</f>
        <v>0</v>
      </c>
      <c r="AG18" s="213">
        <f ca="1">SUM(AG11:AG17)</f>
        <v>0</v>
      </c>
      <c r="AH18" s="213">
        <f ca="1">SUM(AH11:AH17)</f>
        <v>0</v>
      </c>
      <c r="AI18" s="213">
        <f ca="1">SUM(AI11:AI17)</f>
        <v>0</v>
      </c>
      <c r="AJ18" s="213">
        <f ca="1">SUM(AJ11:AJ17)</f>
        <v>0</v>
      </c>
      <c r="AK18" s="213">
        <f ca="1">SUM(AK11:AK17)</f>
        <v>0</v>
      </c>
      <c r="AL18" s="213">
        <f ca="1">SUM(AL11:AL17)</f>
        <v>0</v>
      </c>
      <c r="AM18" s="213">
        <f ca="1">SUM(AM11:AM17)</f>
        <v>0</v>
      </c>
      <c r="AN18" s="213">
        <f ca="1">SUM(AN11:AN17)</f>
        <v>0</v>
      </c>
      <c r="AO18" s="213">
        <f ca="1">SUM(AO11:AO17)</f>
        <v>0</v>
      </c>
      <c r="AP18" s="213">
        <f ca="1">SUM(AP11:AP17)</f>
        <v>0</v>
      </c>
      <c r="AQ18" s="213">
        <f ca="1">SUM(AQ11:AQ17)</f>
        <v>0</v>
      </c>
      <c r="AR18" s="213">
        <f ca="1">SUM(AR11:AR17)</f>
        <v>0</v>
      </c>
      <c r="AS18" s="213">
        <f ca="1">SUM(AS11:AS17)</f>
        <v>0</v>
      </c>
      <c r="AT18" s="213">
        <f ca="1">SUM(AT11:AT17)</f>
        <v>0</v>
      </c>
      <c r="AU18" s="213">
        <f ca="1">SUM(AU11:AU17)</f>
        <v>0</v>
      </c>
      <c r="AV18" s="213">
        <f ca="1">SUM(AV11:AV17)</f>
        <v>0</v>
      </c>
      <c r="AW18" s="213">
        <f ca="1">SUM(AW11:AW17)</f>
        <v>0</v>
      </c>
      <c r="AX18" s="213">
        <f ca="1">SUM(AX11:AX17)</f>
        <v>0</v>
      </c>
      <c r="AY18" s="213">
        <f ca="1">SUM(AY11:AY17)</f>
        <v>0</v>
      </c>
      <c r="AZ18" s="213">
        <f ca="1">SUM(AZ11:AZ17)</f>
        <v>0</v>
      </c>
      <c r="BA18" s="213">
        <f ca="1">SUM(BA11:BA17)</f>
        <v>0</v>
      </c>
      <c r="BB18" s="213">
        <f ca="1">SUM(BB11:BB17)</f>
        <v>0</v>
      </c>
      <c r="BC18" s="213">
        <f ca="1">SUM(BC11:BC17)</f>
        <v>0</v>
      </c>
      <c r="BD18" s="213">
        <f ca="1">SUM(BD11:BD17)</f>
        <v>0</v>
      </c>
      <c r="BE18" s="213">
        <f ca="1">SUM(BE11:BE17)</f>
        <v>0</v>
      </c>
      <c r="BF18" s="213">
        <f ca="1">SUM(BF11:BF17)</f>
        <v>0</v>
      </c>
      <c r="BG18" s="213">
        <f ca="1">SUM(BG11:BG17)</f>
        <v>0</v>
      </c>
      <c r="BH18" s="213">
        <f ca="1">SUM(BH11:BH17)</f>
        <v>0</v>
      </c>
      <c r="BI18" s="213">
        <f ca="1">SUM(BI11:BI17)</f>
        <v>0</v>
      </c>
      <c r="BJ18" s="213">
        <f ca="1">SUM(BJ11:BJ17)</f>
        <v>0</v>
      </c>
      <c r="BK18" s="213">
        <f ca="1">SUM(BK11:BK17)</f>
        <v>0</v>
      </c>
      <c r="BL18" s="213">
        <f ca="1">SUM(BL11:BL17)</f>
        <v>0</v>
      </c>
      <c r="BM18" s="213">
        <f ca="1">SUM(BM11:BM17)</f>
        <v>0</v>
      </c>
      <c r="BN18" s="213">
        <f ca="1">SUM(BN11:BN17)</f>
        <v>0</v>
      </c>
      <c r="BO18" s="218">
        <f ca="1">SUM(BO11:BO17)</f>
        <v>0</v>
      </c>
      <c r="BP18" s="219">
        <f ca="1">IFERROR(BO18/$BO$18,0)</f>
        <v>0</v>
      </c>
      <c r="BQ18" s="218">
        <f ca="1">SUM(BQ11:BQ17)</f>
        <v>0</v>
      </c>
      <c r="BR18"/>
      <c r="BS18"/>
      <c r="BT18"/>
      <c r="BU18"/>
    </row>
  </sheetData>
  <mergeCells count="11">
    <mergeCell ref="BQ9:BQ10"/>
    <mergeCell ref="B11:B17"/>
    <mergeCell ref="BQ11:BQ17"/>
    <mergeCell ref="B18:C18"/>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1.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5" defaultColWidth="9.08984375" outlineLevelCol="0"/>
  <cols>
    <col min="1" max="1" width="8.089844" customWidth="1" style="101"/>
    <col min="2" max="2" width="28.54297" customWidth="1" style="102"/>
    <col min="3" max="3" width="59.90625" customWidth="1" style="102"/>
    <col min="4" max="11" width="5.542969" customWidth="1" outlineLevel="1" hidden="1" style="102"/>
    <col min="12" max="34" width="5.542969" customWidth="1" outlineLevel="1" hidden="1" style="101"/>
    <col min="35" max="35" width="13.90625" customWidth="1" collapsed="1" style="101"/>
    <col min="36" max="43" width="5.542969" customWidth="1" outlineLevel="1" style="102"/>
    <col min="44" max="65" width="5.542969" customWidth="1" outlineLevel="1" style="101"/>
    <col min="66" max="69" width="13.90625" customWidth="1" style="101"/>
    <col min="70" max="73" width="9.089844" customWidth="1" style="101"/>
    <col min="74" max="74" width="6.542969" customWidth="1" style="101"/>
    <col min="75" max="75" width="26.54297" customWidth="1" style="101"/>
    <col min="76" max="76" width="8" customWidth="1" style="101"/>
    <col min="77" max="77" width="54.45313" customWidth="1" style="101"/>
    <col min="78" max="78" width="24.90625" customWidth="1" style="101"/>
    <col min="79" max="79" width="12.45313" customWidth="1" style="101"/>
    <col min="80" max="80" width="12.08984" customWidth="1" style="101"/>
    <col min="81" max="81" width="28.08984" customWidth="1" style="101"/>
    <col min="82" max="82" width="24.90625" customWidth="1" style="101"/>
    <col min="83" max="83" width="18.54297" customWidth="1" style="101"/>
    <col min="84" max="84" width="12.45313" customWidth="1" style="101"/>
    <col min="85" max="16384" width="9.089844" customWidth="1" style="101"/>
  </cols>
  <sheetData>
    <row r="3">
      <c r="L3" s="103"/>
      <c r="AR3" s="103"/>
    </row>
    <row r="4" ht="29.4" customHeight="true">
      <c r="B4" s="104"/>
      <c r="C4" s="105"/>
      <c r="D4" s="105"/>
      <c r="E4" s="105"/>
      <c r="F4" s="105"/>
      <c r="G4" s="105"/>
      <c r="H4" s="105"/>
      <c r="I4" s="105"/>
      <c r="J4" s="105"/>
      <c r="K4" s="105"/>
      <c r="L4" s="106"/>
      <c r="AJ4" s="101"/>
      <c r="AK4" s="101"/>
      <c r="AL4" s="101"/>
      <c r="AM4" s="101"/>
      <c r="AN4" s="101"/>
      <c r="AO4" s="101"/>
      <c r="AP4" s="101"/>
      <c r="AQ4" s="101"/>
      <c r="AR4" s="106"/>
    </row>
    <row r="5" ht="82.65" customHeight="true">
      <c r="L5" s="107"/>
      <c r="AR5" s="107"/>
    </row>
    <row r="6" ht="82.65" customHeight="true"/>
    <row r="7" ht="82.65" customHeight="true"/>
    <row r="8" ht="82.65" customHeight="true">
      <c r="B8" s="108"/>
      <c r="C8" s="108"/>
      <c r="D8" s="108"/>
      <c r="E8" s="108"/>
      <c r="F8" s="108"/>
      <c r="G8" s="108"/>
      <c r="H8" s="108"/>
      <c r="I8" s="108"/>
      <c r="J8" s="108"/>
      <c r="K8" s="108"/>
      <c r="AJ8" s="108"/>
      <c r="AK8" s="108"/>
      <c r="AL8" s="108"/>
      <c r="AM8" s="108"/>
      <c r="AN8" s="108"/>
      <c r="AO8" s="108"/>
      <c r="AP8" s="108"/>
      <c r="AQ8" s="108"/>
    </row>
    <row r="9" ht="26.25" customHeight="true" customFormat="true" s="64">
      <c r="B9" s="220" t="s">
        <v>1236</v>
      </c>
      <c r="C9" s="220" t="s">
        <v>1264</v>
      </c>
      <c r="D9" s="221" t="s">
        <v>1183</v>
      </c>
      <c r="E9" s="221"/>
      <c r="F9" s="221"/>
      <c r="G9" s="221"/>
      <c r="H9" s="221"/>
      <c r="I9" s="221"/>
      <c r="J9" s="221"/>
      <c r="K9" s="221"/>
      <c r="L9" s="221"/>
      <c r="M9" s="221"/>
      <c r="N9" s="221"/>
      <c r="O9" s="221"/>
      <c r="P9" s="221"/>
      <c r="Q9" s="221"/>
      <c r="R9" s="221"/>
      <c r="S9" s="221"/>
      <c r="T9" s="221"/>
      <c r="U9" s="221"/>
      <c r="V9" s="221"/>
      <c r="W9" s="221"/>
      <c r="X9" s="221"/>
      <c r="Y9" s="221"/>
      <c r="Z9" s="221"/>
      <c r="AA9" s="221"/>
      <c r="AB9" s="221"/>
      <c r="AC9" s="221"/>
      <c r="AD9" s="221"/>
      <c r="AE9" s="221"/>
      <c r="AF9" s="221"/>
      <c r="AG9" s="221"/>
      <c r="AH9" s="221"/>
      <c r="AI9" s="221" t="s">
        <v>1183</v>
      </c>
      <c r="AJ9" s="221" t="s">
        <v>1184</v>
      </c>
      <c r="AK9" s="221"/>
      <c r="AL9" s="221"/>
      <c r="AM9" s="221"/>
      <c r="AN9" s="221"/>
      <c r="AO9" s="221"/>
      <c r="AP9" s="221"/>
      <c r="AQ9" s="221"/>
      <c r="AR9" s="221"/>
      <c r="AS9" s="221"/>
      <c r="AT9" s="221"/>
      <c r="AU9" s="221"/>
      <c r="AV9" s="221"/>
      <c r="AW9" s="221"/>
      <c r="AX9" s="221"/>
      <c r="AY9" s="221"/>
      <c r="AZ9" s="221"/>
      <c r="BA9" s="221"/>
      <c r="BB9" s="221"/>
      <c r="BC9" s="221"/>
      <c r="BD9" s="221"/>
      <c r="BE9" s="221"/>
      <c r="BF9" s="221"/>
      <c r="BG9" s="221"/>
      <c r="BH9" s="221"/>
      <c r="BI9" s="221"/>
      <c r="BJ9" s="221"/>
      <c r="BK9" s="221"/>
      <c r="BL9" s="221"/>
      <c r="BM9" s="221"/>
      <c r="BN9" s="221" t="s">
        <v>1184</v>
      </c>
      <c r="BO9" s="221" t="s">
        <v>1185</v>
      </c>
      <c r="BP9" s="222" t="s">
        <v>1186</v>
      </c>
      <c r="BQ9" s="221" t="s">
        <v>1187</v>
      </c>
      <c r="BR9"/>
      <c r="BS9"/>
      <c r="BT9"/>
      <c r="BU9"/>
      <c r="BV9" s="82"/>
      <c r="BW9" s="83"/>
      <c r="BX9" s="83"/>
      <c r="BY9" s="84"/>
      <c r="BZ9" s="84"/>
    </row>
    <row r="10" ht="21.65" customHeight="true" customFormat="true" s="64">
      <c r="B10" s="223"/>
      <c r="C10" s="223"/>
      <c r="D10" s="113" t="s">
        <v>1188</v>
      </c>
      <c r="E10" s="113" t="s">
        <v>1189</v>
      </c>
      <c r="F10" s="113" t="s">
        <v>1190</v>
      </c>
      <c r="G10" s="113" t="s">
        <v>1191</v>
      </c>
      <c r="H10" s="113" t="s">
        <v>1192</v>
      </c>
      <c r="I10" s="113" t="s">
        <v>1193</v>
      </c>
      <c r="J10" s="113" t="s">
        <v>1194</v>
      </c>
      <c r="K10" s="113" t="s">
        <v>1195</v>
      </c>
      <c r="L10" s="113" t="s">
        <v>1196</v>
      </c>
      <c r="M10" s="113" t="s">
        <v>1197</v>
      </c>
      <c r="N10" s="113" t="s">
        <v>1198</v>
      </c>
      <c r="O10" s="113" t="s">
        <v>1199</v>
      </c>
      <c r="P10" s="113" t="s">
        <v>63</v>
      </c>
      <c r="Q10" s="113" t="s">
        <v>1200</v>
      </c>
      <c r="R10" s="113" t="s">
        <v>1201</v>
      </c>
      <c r="S10" s="113" t="s">
        <v>55</v>
      </c>
      <c r="T10" s="113" t="s">
        <v>1202</v>
      </c>
      <c r="U10" s="113" t="s">
        <v>1203</v>
      </c>
      <c r="V10" s="113" t="s">
        <v>1204</v>
      </c>
      <c r="W10" s="113" t="s">
        <v>1205</v>
      </c>
      <c r="X10" s="113" t="s">
        <v>1206</v>
      </c>
      <c r="Y10" s="113" t="s">
        <v>1207</v>
      </c>
      <c r="Z10" s="113" t="s">
        <v>1208</v>
      </c>
      <c r="AA10" s="113" t="s">
        <v>1209</v>
      </c>
      <c r="AB10" s="113" t="s">
        <v>1210</v>
      </c>
      <c r="AC10" s="113" t="s">
        <v>1211</v>
      </c>
      <c r="AD10" s="113" t="s">
        <v>1212</v>
      </c>
      <c r="AE10" s="113" t="s">
        <v>40</v>
      </c>
      <c r="AF10" s="113" t="s">
        <v>1213</v>
      </c>
      <c r="AG10" s="113" t="s">
        <v>1214</v>
      </c>
      <c r="AH10" s="113" t="s">
        <v>1215</v>
      </c>
      <c r="AI10" s="113" t="s">
        <v>1185</v>
      </c>
      <c r="AJ10" s="113" t="s">
        <v>1188</v>
      </c>
      <c r="AK10" s="113" t="s">
        <v>1189</v>
      </c>
      <c r="AL10" s="113" t="s">
        <v>1190</v>
      </c>
      <c r="AM10" s="113" t="s">
        <v>1191</v>
      </c>
      <c r="AN10" s="113" t="s">
        <v>1192</v>
      </c>
      <c r="AO10" s="113" t="s">
        <v>1193</v>
      </c>
      <c r="AP10" s="113" t="s">
        <v>1194</v>
      </c>
      <c r="AQ10" s="113" t="s">
        <v>1195</v>
      </c>
      <c r="AR10" s="113" t="s">
        <v>1196</v>
      </c>
      <c r="AS10" s="113" t="s">
        <v>1197</v>
      </c>
      <c r="AT10" s="113" t="s">
        <v>1198</v>
      </c>
      <c r="AU10" s="113" t="s">
        <v>1199</v>
      </c>
      <c r="AV10" s="113" t="s">
        <v>63</v>
      </c>
      <c r="AW10" s="113" t="s">
        <v>1200</v>
      </c>
      <c r="AX10" s="113" t="s">
        <v>1201</v>
      </c>
      <c r="AY10" s="113" t="s">
        <v>55</v>
      </c>
      <c r="AZ10" s="113" t="s">
        <v>1202</v>
      </c>
      <c r="BA10" s="113" t="s">
        <v>1203</v>
      </c>
      <c r="BB10" s="113" t="s">
        <v>1204</v>
      </c>
      <c r="BC10" s="113" t="s">
        <v>1205</v>
      </c>
      <c r="BD10" s="113" t="s">
        <v>1206</v>
      </c>
      <c r="BE10" s="113" t="s">
        <v>1207</v>
      </c>
      <c r="BF10" s="113" t="s">
        <v>1208</v>
      </c>
      <c r="BG10" s="113" t="s">
        <v>1209</v>
      </c>
      <c r="BH10" s="113" t="s">
        <v>1210</v>
      </c>
      <c r="BI10" s="113" t="s">
        <v>1211</v>
      </c>
      <c r="BJ10" s="113" t="s">
        <v>1212</v>
      </c>
      <c r="BK10" s="113" t="s">
        <v>40</v>
      </c>
      <c r="BL10" s="113" t="s">
        <v>1213</v>
      </c>
      <c r="BM10" s="113" t="s">
        <v>1214</v>
      </c>
      <c r="BN10" s="113" t="s">
        <v>1185</v>
      </c>
      <c r="BO10" s="221"/>
      <c r="BP10" s="224"/>
      <c r="BQ10" s="221"/>
      <c r="BR10"/>
      <c r="BS10"/>
      <c r="BT10"/>
      <c r="BU10"/>
      <c r="BV10" s="87"/>
      <c r="BW10" s="83"/>
      <c r="BX10" s="83"/>
      <c r="BY10" s="84"/>
      <c r="BZ10" s="84"/>
    </row>
    <row r="11" ht="18" customHeight="true" customFormat="true" s="64">
      <c r="B11" s="225" t="s">
        <v>1324</v>
      </c>
      <c r="C11" s="226" t="s">
        <v>1325</v>
      </c>
      <c r="D11" s="90">
        <v>0</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227">
        <f ca="1">SUM(D11:AH11)</f>
        <v>0</v>
      </c>
      <c r="AJ11" s="90"/>
      <c r="AK11" s="90"/>
      <c r="AL11" s="90"/>
      <c r="AM11" s="90"/>
      <c r="AN11" s="90"/>
      <c r="AO11" s="90"/>
      <c r="AP11" s="90"/>
      <c r="AQ11" s="90"/>
      <c r="AR11" s="90"/>
      <c r="AS11" s="90"/>
      <c r="AT11" s="90"/>
      <c r="AU11" s="90"/>
      <c r="AV11" s="90"/>
      <c r="AW11" s="90"/>
      <c r="AX11" s="90"/>
      <c r="AY11" s="90">
        <v>0</v>
      </c>
      <c r="AZ11" s="90">
        <v>0</v>
      </c>
      <c r="BA11" s="90">
        <v>0</v>
      </c>
      <c r="BB11" s="90">
        <v>0</v>
      </c>
      <c r="BC11" s="90">
        <v>0</v>
      </c>
      <c r="BD11" s="90">
        <v>0</v>
      </c>
      <c r="BE11" s="90"/>
      <c r="BF11" s="90"/>
      <c r="BG11" s="90"/>
      <c r="BH11" s="90"/>
      <c r="BI11" s="90"/>
      <c r="BJ11" s="90"/>
      <c r="BK11" s="90"/>
      <c r="BL11" s="90"/>
      <c r="BM11" s="90"/>
      <c r="BN11" s="227">
        <f ca="1">SUM(AJ11:BM11)</f>
        <v>0</v>
      </c>
      <c r="BO11" s="227">
        <f ca="1">SUM(AI11,BN11)</f>
        <v>0</v>
      </c>
      <c r="BP11" s="228">
        <f ca="1">IFERROR(BO11/$BO$27,0)</f>
        <v>0</v>
      </c>
      <c r="BQ11" s="229">
        <f ca="1">SUM(BO11:BO26)</f>
        <v>0</v>
      </c>
      <c r="BR11"/>
      <c r="BS11"/>
      <c r="BT11"/>
      <c r="BU11"/>
      <c r="BV11" s="87"/>
      <c r="BW11" s="83"/>
      <c r="BX11" s="83"/>
      <c r="BY11" s="84"/>
      <c r="BZ11" s="84"/>
    </row>
    <row r="12" ht="18" customHeight="true" customFormat="true" s="64">
      <c r="B12" s="230"/>
      <c r="C12" s="226" t="s">
        <v>1326</v>
      </c>
      <c r="D12" s="90">
        <v>0</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227">
        <f ca="1">SUM(D12:AH12)</f>
        <v>0</v>
      </c>
      <c r="AJ12" s="90"/>
      <c r="AK12" s="90"/>
      <c r="AL12" s="90"/>
      <c r="AM12" s="90"/>
      <c r="AN12" s="90"/>
      <c r="AO12" s="90"/>
      <c r="AP12" s="90"/>
      <c r="AQ12" s="90"/>
      <c r="AR12" s="90"/>
      <c r="AS12" s="90"/>
      <c r="AT12" s="90"/>
      <c r="AU12" s="90"/>
      <c r="AV12" s="90"/>
      <c r="AW12" s="90"/>
      <c r="AX12" s="90"/>
      <c r="AY12" s="90">
        <v>0</v>
      </c>
      <c r="AZ12" s="90">
        <v>0</v>
      </c>
      <c r="BA12" s="90">
        <v>0</v>
      </c>
      <c r="BB12" s="90">
        <v>0</v>
      </c>
      <c r="BC12" s="90">
        <v>0</v>
      </c>
      <c r="BD12" s="90">
        <v>0</v>
      </c>
      <c r="BE12" s="90"/>
      <c r="BF12" s="90"/>
      <c r="BG12" s="90"/>
      <c r="BH12" s="90"/>
      <c r="BI12" s="90"/>
      <c r="BJ12" s="90"/>
      <c r="BK12" s="90"/>
      <c r="BL12" s="90"/>
      <c r="BM12" s="90"/>
      <c r="BN12" s="227">
        <f ca="1">SUM(AJ12:BM12)</f>
        <v>0</v>
      </c>
      <c r="BO12" s="227">
        <f ca="1">SUM(AI12,BN12)</f>
        <v>0</v>
      </c>
      <c r="BP12" s="228">
        <f ca="1">IFERROR(BO12/$BO$27,0)</f>
        <v>0</v>
      </c>
      <c r="BQ12" s="229"/>
      <c r="BR12"/>
      <c r="BS12"/>
      <c r="BT12"/>
      <c r="BU12"/>
      <c r="BV12" s="87"/>
      <c r="BW12" s="83"/>
      <c r="BX12" s="83"/>
      <c r="BY12" s="84"/>
      <c r="BZ12" s="84"/>
    </row>
    <row r="13" ht="18" customHeight="true" customFormat="true" s="64">
      <c r="B13" s="230"/>
      <c r="C13" s="226" t="s">
        <v>1327</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227">
        <f ca="1">SUM(D13:AH13)</f>
        <v>0</v>
      </c>
      <c r="AJ13" s="90"/>
      <c r="AK13" s="90"/>
      <c r="AL13" s="90"/>
      <c r="AM13" s="90"/>
      <c r="AN13" s="90"/>
      <c r="AO13" s="90"/>
      <c r="AP13" s="90"/>
      <c r="AQ13" s="90"/>
      <c r="AR13" s="90"/>
      <c r="AS13" s="90"/>
      <c r="AT13" s="90"/>
      <c r="AU13" s="90"/>
      <c r="AV13" s="90"/>
      <c r="AW13" s="90"/>
      <c r="AX13" s="90"/>
      <c r="AY13" s="90">
        <v>0</v>
      </c>
      <c r="AZ13" s="90">
        <v>0</v>
      </c>
      <c r="BA13" s="90">
        <v>0</v>
      </c>
      <c r="BB13" s="90">
        <v>0</v>
      </c>
      <c r="BC13" s="90">
        <v>0</v>
      </c>
      <c r="BD13" s="90">
        <v>0</v>
      </c>
      <c r="BE13" s="90"/>
      <c r="BF13" s="90"/>
      <c r="BG13" s="90"/>
      <c r="BH13" s="90"/>
      <c r="BI13" s="90"/>
      <c r="BJ13" s="90"/>
      <c r="BK13" s="90"/>
      <c r="BL13" s="90"/>
      <c r="BM13" s="90"/>
      <c r="BN13" s="227">
        <f ca="1">SUM(AJ13:BM13)</f>
        <v>0</v>
      </c>
      <c r="BO13" s="227">
        <f ca="1">SUM(AI13,BN13)</f>
        <v>0</v>
      </c>
      <c r="BP13" s="228">
        <f ca="1">IFERROR(BO13/$BO$27,0)</f>
        <v>0</v>
      </c>
      <c r="BQ13" s="229"/>
      <c r="BR13"/>
      <c r="BS13"/>
      <c r="BT13"/>
      <c r="BU13"/>
      <c r="BV13" s="94"/>
      <c r="BW13" s="83"/>
      <c r="BX13" s="83"/>
      <c r="BY13" s="84"/>
      <c r="BZ13" s="84"/>
    </row>
    <row r="14" ht="18" customHeight="true" customFormat="true" s="64">
      <c r="B14" s="230"/>
      <c r="C14" s="226" t="s">
        <v>1328</v>
      </c>
      <c r="D14" s="90">
        <v>0</v>
      </c>
      <c r="E14" s="90">
        <v>0</v>
      </c>
      <c r="F14" s="90">
        <v>0</v>
      </c>
      <c r="G14" s="90">
        <v>0</v>
      </c>
      <c r="H14" s="90">
        <v>0</v>
      </c>
      <c r="I14" s="90">
        <v>0</v>
      </c>
      <c r="J14" s="90">
        <v>0</v>
      </c>
      <c r="K14" s="90">
        <v>0</v>
      </c>
      <c r="L14" s="90">
        <v>0</v>
      </c>
      <c r="M14" s="90">
        <v>0</v>
      </c>
      <c r="N14" s="90">
        <v>0</v>
      </c>
      <c r="O14" s="90">
        <v>0</v>
      </c>
      <c r="P14" s="90">
        <v>0</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227">
        <f ca="1">SUM(D14:AH14)</f>
        <v>0</v>
      </c>
      <c r="AJ14" s="90"/>
      <c r="AK14" s="90"/>
      <c r="AL14" s="90"/>
      <c r="AM14" s="90"/>
      <c r="AN14" s="90"/>
      <c r="AO14" s="90"/>
      <c r="AP14" s="90"/>
      <c r="AQ14" s="90"/>
      <c r="AR14" s="90"/>
      <c r="AS14" s="90"/>
      <c r="AT14" s="90"/>
      <c r="AU14" s="90"/>
      <c r="AV14" s="90"/>
      <c r="AW14" s="90"/>
      <c r="AX14" s="90"/>
      <c r="AY14" s="90">
        <v>0</v>
      </c>
      <c r="AZ14" s="90">
        <v>0</v>
      </c>
      <c r="BA14" s="90">
        <v>0</v>
      </c>
      <c r="BB14" s="90">
        <v>0</v>
      </c>
      <c r="BC14" s="90">
        <v>0</v>
      </c>
      <c r="BD14" s="90">
        <v>0</v>
      </c>
      <c r="BE14" s="90"/>
      <c r="BF14" s="90"/>
      <c r="BG14" s="90"/>
      <c r="BH14" s="90"/>
      <c r="BI14" s="90"/>
      <c r="BJ14" s="90"/>
      <c r="BK14" s="90"/>
      <c r="BL14" s="90"/>
      <c r="BM14" s="90"/>
      <c r="BN14" s="227">
        <f ca="1">SUM(AJ14:BM14)</f>
        <v>0</v>
      </c>
      <c r="BO14" s="227">
        <f ca="1">SUM(AI14,BN14)</f>
        <v>0</v>
      </c>
      <c r="BP14" s="228">
        <f ca="1">IFERROR(BO14/$BO$27,0)</f>
        <v>0</v>
      </c>
      <c r="BQ14" s="229"/>
      <c r="BR14"/>
      <c r="BS14"/>
      <c r="BT14"/>
      <c r="BU14"/>
      <c r="BV14" s="94"/>
      <c r="BW14" s="83"/>
      <c r="BX14" s="83"/>
      <c r="BY14" s="84"/>
      <c r="BZ14" s="84"/>
    </row>
    <row r="15" ht="18" customHeight="true" customFormat="true" s="64">
      <c r="B15" s="230"/>
      <c r="C15" s="226" t="s">
        <v>1329</v>
      </c>
      <c r="D15" s="90">
        <v>0</v>
      </c>
      <c r="E15" s="90">
        <v>0</v>
      </c>
      <c r="F15" s="90">
        <v>0</v>
      </c>
      <c r="G15" s="90">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227">
        <f ca="1">SUM(D15:AH15)</f>
        <v>0</v>
      </c>
      <c r="AJ15" s="90"/>
      <c r="AK15" s="90"/>
      <c r="AL15" s="90"/>
      <c r="AM15" s="90"/>
      <c r="AN15" s="90"/>
      <c r="AO15" s="90"/>
      <c r="AP15" s="90"/>
      <c r="AQ15" s="90"/>
      <c r="AR15" s="90"/>
      <c r="AS15" s="90"/>
      <c r="AT15" s="90"/>
      <c r="AU15" s="90"/>
      <c r="AV15" s="90"/>
      <c r="AW15" s="90"/>
      <c r="AX15" s="90"/>
      <c r="AY15" s="90">
        <v>0</v>
      </c>
      <c r="AZ15" s="90">
        <v>0</v>
      </c>
      <c r="BA15" s="90">
        <v>0</v>
      </c>
      <c r="BB15" s="90">
        <v>0</v>
      </c>
      <c r="BC15" s="90">
        <v>0</v>
      </c>
      <c r="BD15" s="90">
        <v>0</v>
      </c>
      <c r="BE15" s="90"/>
      <c r="BF15" s="90"/>
      <c r="BG15" s="90"/>
      <c r="BH15" s="90"/>
      <c r="BI15" s="90"/>
      <c r="BJ15" s="90"/>
      <c r="BK15" s="90"/>
      <c r="BL15" s="90"/>
      <c r="BM15" s="90"/>
      <c r="BN15" s="227">
        <f ca="1">SUM(AJ15:BM15)</f>
        <v>0</v>
      </c>
      <c r="BO15" s="227">
        <f ca="1">SUM(AI15,BN15)</f>
        <v>0</v>
      </c>
      <c r="BP15" s="228">
        <f ca="1">IFERROR(BO15/$BO$27,0)</f>
        <v>0</v>
      </c>
      <c r="BQ15" s="229"/>
      <c r="BR15"/>
      <c r="BS15"/>
      <c r="BT15"/>
      <c r="BU15"/>
      <c r="BV15" s="94"/>
      <c r="BW15" s="83"/>
      <c r="BX15" s="83"/>
      <c r="BY15" s="84"/>
      <c r="BZ15" s="84"/>
    </row>
    <row r="16" ht="18" customHeight="true" customFormat="true" s="64">
      <c r="B16" s="230"/>
      <c r="C16" s="226" t="s">
        <v>1330</v>
      </c>
      <c r="D16" s="90">
        <v>0</v>
      </c>
      <c r="E16" s="90">
        <v>0</v>
      </c>
      <c r="F16" s="90">
        <v>0</v>
      </c>
      <c r="G16" s="90">
        <v>0</v>
      </c>
      <c r="H16" s="90">
        <v>0</v>
      </c>
      <c r="I16" s="90">
        <v>0</v>
      </c>
      <c r="J16" s="90">
        <v>0</v>
      </c>
      <c r="K16" s="90">
        <v>0</v>
      </c>
      <c r="L16" s="90">
        <v>0</v>
      </c>
      <c r="M16" s="90">
        <v>0</v>
      </c>
      <c r="N16" s="90">
        <v>0</v>
      </c>
      <c r="O16" s="90">
        <v>0</v>
      </c>
      <c r="P16" s="90">
        <v>0</v>
      </c>
      <c r="Q16" s="90">
        <v>0</v>
      </c>
      <c r="R16" s="90">
        <v>0</v>
      </c>
      <c r="S16" s="90">
        <v>0</v>
      </c>
      <c r="T16" s="90">
        <v>0</v>
      </c>
      <c r="U16" s="90">
        <v>0</v>
      </c>
      <c r="V16" s="90">
        <v>0</v>
      </c>
      <c r="W16" s="90">
        <v>0</v>
      </c>
      <c r="X16" s="90">
        <v>0</v>
      </c>
      <c r="Y16" s="90">
        <v>0</v>
      </c>
      <c r="Z16" s="90">
        <v>0</v>
      </c>
      <c r="AA16" s="90">
        <v>0</v>
      </c>
      <c r="AB16" s="90">
        <v>0</v>
      </c>
      <c r="AC16" s="90">
        <v>0</v>
      </c>
      <c r="AD16" s="90">
        <v>0</v>
      </c>
      <c r="AE16" s="90">
        <v>0</v>
      </c>
      <c r="AF16" s="90">
        <v>0</v>
      </c>
      <c r="AG16" s="90">
        <v>0</v>
      </c>
      <c r="AH16" s="90">
        <v>0</v>
      </c>
      <c r="AI16" s="227">
        <f ca="1">SUM(D16:AH16)</f>
        <v>0</v>
      </c>
      <c r="AJ16" s="90"/>
      <c r="AK16" s="90"/>
      <c r="AL16" s="90"/>
      <c r="AM16" s="90"/>
      <c r="AN16" s="90"/>
      <c r="AO16" s="90"/>
      <c r="AP16" s="90"/>
      <c r="AQ16" s="90"/>
      <c r="AR16" s="90"/>
      <c r="AS16" s="90"/>
      <c r="AT16" s="90"/>
      <c r="AU16" s="90"/>
      <c r="AV16" s="90"/>
      <c r="AW16" s="90"/>
      <c r="AX16" s="90"/>
      <c r="AY16" s="90">
        <v>0</v>
      </c>
      <c r="AZ16" s="90">
        <v>0</v>
      </c>
      <c r="BA16" s="90">
        <v>0</v>
      </c>
      <c r="BB16" s="90">
        <v>0</v>
      </c>
      <c r="BC16" s="90">
        <v>0</v>
      </c>
      <c r="BD16" s="90">
        <v>0</v>
      </c>
      <c r="BE16" s="90"/>
      <c r="BF16" s="90"/>
      <c r="BG16" s="90"/>
      <c r="BH16" s="90"/>
      <c r="BI16" s="90"/>
      <c r="BJ16" s="90"/>
      <c r="BK16" s="90"/>
      <c r="BL16" s="90"/>
      <c r="BM16" s="90"/>
      <c r="BN16" s="227">
        <f ca="1">SUM(AJ16:BM16)</f>
        <v>0</v>
      </c>
      <c r="BO16" s="227">
        <f ca="1">SUM(AI16,BN16)</f>
        <v>0</v>
      </c>
      <c r="BP16" s="228">
        <f ca="1">IFERROR(BO16/$BO$27,0)</f>
        <v>0</v>
      </c>
      <c r="BQ16" s="229"/>
      <c r="BR16"/>
      <c r="BS16"/>
      <c r="BT16"/>
      <c r="BU16"/>
      <c r="BV16" s="94"/>
      <c r="BW16" s="83"/>
      <c r="BX16" s="83"/>
      <c r="BY16" s="84"/>
      <c r="BZ16" s="84"/>
    </row>
    <row r="17" ht="18" customHeight="true" customFormat="true" s="64">
      <c r="B17" s="230"/>
      <c r="C17" s="226" t="s">
        <v>1331</v>
      </c>
      <c r="D17" s="90">
        <v>0</v>
      </c>
      <c r="E17" s="90">
        <v>0</v>
      </c>
      <c r="F17" s="90">
        <v>0</v>
      </c>
      <c r="G17" s="90">
        <v>0</v>
      </c>
      <c r="H17" s="90">
        <v>0</v>
      </c>
      <c r="I17" s="90">
        <v>0</v>
      </c>
      <c r="J17" s="90">
        <v>0</v>
      </c>
      <c r="K17" s="90">
        <v>0</v>
      </c>
      <c r="L17" s="90">
        <v>0</v>
      </c>
      <c r="M17" s="90">
        <v>0</v>
      </c>
      <c r="N17" s="90">
        <v>0</v>
      </c>
      <c r="O17" s="90">
        <v>0</v>
      </c>
      <c r="P17" s="90">
        <v>0</v>
      </c>
      <c r="Q17" s="90">
        <v>0</v>
      </c>
      <c r="R17" s="90">
        <v>0</v>
      </c>
      <c r="S17" s="90">
        <v>0</v>
      </c>
      <c r="T17" s="90">
        <v>0</v>
      </c>
      <c r="U17" s="90">
        <v>0</v>
      </c>
      <c r="V17" s="90">
        <v>0</v>
      </c>
      <c r="W17" s="90">
        <v>0</v>
      </c>
      <c r="X17" s="90">
        <v>0</v>
      </c>
      <c r="Y17" s="90">
        <v>0</v>
      </c>
      <c r="Z17" s="90">
        <v>0</v>
      </c>
      <c r="AA17" s="90">
        <v>0</v>
      </c>
      <c r="AB17" s="90">
        <v>0</v>
      </c>
      <c r="AC17" s="90">
        <v>0</v>
      </c>
      <c r="AD17" s="90">
        <v>0</v>
      </c>
      <c r="AE17" s="90">
        <v>0</v>
      </c>
      <c r="AF17" s="90">
        <v>0</v>
      </c>
      <c r="AG17" s="90">
        <v>0</v>
      </c>
      <c r="AH17" s="90">
        <v>0</v>
      </c>
      <c r="AI17" s="227">
        <f ca="1">SUM(D17:AH17)</f>
        <v>0</v>
      </c>
      <c r="AJ17" s="90"/>
      <c r="AK17" s="90"/>
      <c r="AL17" s="90"/>
      <c r="AM17" s="90"/>
      <c r="AN17" s="90"/>
      <c r="AO17" s="90"/>
      <c r="AP17" s="90"/>
      <c r="AQ17" s="90"/>
      <c r="AR17" s="90"/>
      <c r="AS17" s="90"/>
      <c r="AT17" s="90"/>
      <c r="AU17" s="90"/>
      <c r="AV17" s="90"/>
      <c r="AW17" s="90"/>
      <c r="AX17" s="90"/>
      <c r="AY17" s="90">
        <v>0</v>
      </c>
      <c r="AZ17" s="90">
        <v>0</v>
      </c>
      <c r="BA17" s="90">
        <v>0</v>
      </c>
      <c r="BB17" s="90">
        <v>0</v>
      </c>
      <c r="BC17" s="90">
        <v>0</v>
      </c>
      <c r="BD17" s="90">
        <v>0</v>
      </c>
      <c r="BE17" s="90"/>
      <c r="BF17" s="90"/>
      <c r="BG17" s="90"/>
      <c r="BH17" s="90"/>
      <c r="BI17" s="90"/>
      <c r="BJ17" s="90"/>
      <c r="BK17" s="90"/>
      <c r="BL17" s="90"/>
      <c r="BM17" s="90"/>
      <c r="BN17" s="227">
        <f ca="1">SUM(AJ17:BM17)</f>
        <v>0</v>
      </c>
      <c r="BO17" s="227">
        <f ca="1">SUM(AI17,BN17)</f>
        <v>0</v>
      </c>
      <c r="BP17" s="228">
        <f ca="1">IFERROR(BO17/$BO$27,0)</f>
        <v>0</v>
      </c>
      <c r="BQ17" s="229"/>
      <c r="BR17"/>
      <c r="BS17"/>
      <c r="BT17"/>
      <c r="BU17"/>
      <c r="BV17" s="94"/>
      <c r="BW17" s="83"/>
      <c r="BX17" s="83"/>
      <c r="BY17" s="84"/>
      <c r="BZ17" s="84"/>
    </row>
    <row r="18" ht="18" customHeight="true" customFormat="true" s="64">
      <c r="B18" s="230"/>
      <c r="C18" s="226" t="s">
        <v>1332</v>
      </c>
      <c r="D18" s="90">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227">
        <f ca="1">SUM(D18:AH18)</f>
        <v>0</v>
      </c>
      <c r="AJ18" s="90"/>
      <c r="AK18" s="90"/>
      <c r="AL18" s="90"/>
      <c r="AM18" s="90"/>
      <c r="AN18" s="90"/>
      <c r="AO18" s="90"/>
      <c r="AP18" s="90"/>
      <c r="AQ18" s="90"/>
      <c r="AR18" s="90"/>
      <c r="AS18" s="90"/>
      <c r="AT18" s="90"/>
      <c r="AU18" s="90"/>
      <c r="AV18" s="90"/>
      <c r="AW18" s="90"/>
      <c r="AX18" s="90"/>
      <c r="AY18" s="90">
        <v>0</v>
      </c>
      <c r="AZ18" s="90">
        <v>0</v>
      </c>
      <c r="BA18" s="90">
        <v>0</v>
      </c>
      <c r="BB18" s="90">
        <v>0</v>
      </c>
      <c r="BC18" s="90">
        <v>0</v>
      </c>
      <c r="BD18" s="90">
        <v>0</v>
      </c>
      <c r="BE18" s="90"/>
      <c r="BF18" s="90"/>
      <c r="BG18" s="90"/>
      <c r="BH18" s="90"/>
      <c r="BI18" s="90"/>
      <c r="BJ18" s="90"/>
      <c r="BK18" s="90"/>
      <c r="BL18" s="90"/>
      <c r="BM18" s="90"/>
      <c r="BN18" s="227">
        <f ca="1">SUM(AJ18:BM18)</f>
        <v>0</v>
      </c>
      <c r="BO18" s="227">
        <f ca="1">SUM(AI18,BN18)</f>
        <v>0</v>
      </c>
      <c r="BP18" s="228">
        <f ca="1">IFERROR(BO18/$BO$27,0)</f>
        <v>0</v>
      </c>
      <c r="BQ18" s="229"/>
      <c r="BR18"/>
      <c r="BS18"/>
      <c r="BT18"/>
      <c r="BU18"/>
      <c r="BV18" s="94"/>
      <c r="BW18" s="83"/>
      <c r="BX18" s="83"/>
      <c r="BY18" s="84"/>
      <c r="BZ18" s="84"/>
    </row>
    <row r="19" ht="18" customHeight="true" customFormat="true" s="64">
      <c r="B19" s="230"/>
      <c r="C19" s="226" t="s">
        <v>1333</v>
      </c>
      <c r="D19" s="90">
        <v>0</v>
      </c>
      <c r="E19" s="90">
        <v>0</v>
      </c>
      <c r="F19" s="90">
        <v>0</v>
      </c>
      <c r="G19" s="90">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227">
        <f ca="1">SUM(D19:AH19)</f>
        <v>0</v>
      </c>
      <c r="AJ19" s="90"/>
      <c r="AK19" s="90"/>
      <c r="AL19" s="90"/>
      <c r="AM19" s="90"/>
      <c r="AN19" s="90"/>
      <c r="AO19" s="90"/>
      <c r="AP19" s="90"/>
      <c r="AQ19" s="90"/>
      <c r="AR19" s="90"/>
      <c r="AS19" s="90"/>
      <c r="AT19" s="90"/>
      <c r="AU19" s="90"/>
      <c r="AV19" s="90"/>
      <c r="AW19" s="90"/>
      <c r="AX19" s="90"/>
      <c r="AY19" s="90">
        <v>0</v>
      </c>
      <c r="AZ19" s="90">
        <v>0</v>
      </c>
      <c r="BA19" s="90">
        <v>0</v>
      </c>
      <c r="BB19" s="90">
        <v>0</v>
      </c>
      <c r="BC19" s="90">
        <v>0</v>
      </c>
      <c r="BD19" s="90">
        <v>0</v>
      </c>
      <c r="BE19" s="90"/>
      <c r="BF19" s="90"/>
      <c r="BG19" s="90"/>
      <c r="BH19" s="90"/>
      <c r="BI19" s="90"/>
      <c r="BJ19" s="90"/>
      <c r="BK19" s="90"/>
      <c r="BL19" s="90"/>
      <c r="BM19" s="90"/>
      <c r="BN19" s="227">
        <f ca="1">SUM(AJ19:BM19)</f>
        <v>0</v>
      </c>
      <c r="BO19" s="227">
        <f ca="1">SUM(AI19,BN19)</f>
        <v>0</v>
      </c>
      <c r="BP19" s="228">
        <f ca="1">IFERROR(BO19/$BO$27,0)</f>
        <v>0</v>
      </c>
      <c r="BQ19" s="229"/>
      <c r="BR19"/>
      <c r="BS19"/>
      <c r="BT19"/>
      <c r="BU19"/>
      <c r="BV19" s="94"/>
      <c r="BW19" s="83"/>
      <c r="BX19" s="83"/>
      <c r="BY19" s="84"/>
      <c r="BZ19" s="84"/>
    </row>
    <row r="20" ht="18" customHeight="true" customFormat="true" s="64">
      <c r="B20" s="230"/>
      <c r="C20" s="226" t="s">
        <v>1334</v>
      </c>
      <c r="D20" s="90">
        <v>0</v>
      </c>
      <c r="E20" s="90">
        <v>0</v>
      </c>
      <c r="F20" s="90">
        <v>0</v>
      </c>
      <c r="G20" s="90">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227">
        <f ca="1">SUM(D20:AH20)</f>
        <v>0</v>
      </c>
      <c r="AJ20" s="90"/>
      <c r="AK20" s="90"/>
      <c r="AL20" s="90"/>
      <c r="AM20" s="90"/>
      <c r="AN20" s="90"/>
      <c r="AO20" s="90"/>
      <c r="AP20" s="90"/>
      <c r="AQ20" s="90"/>
      <c r="AR20" s="90"/>
      <c r="AS20" s="90"/>
      <c r="AT20" s="90"/>
      <c r="AU20" s="90"/>
      <c r="AV20" s="90"/>
      <c r="AW20" s="90"/>
      <c r="AX20" s="90"/>
      <c r="AY20" s="90">
        <v>0</v>
      </c>
      <c r="AZ20" s="90">
        <v>0</v>
      </c>
      <c r="BA20" s="90">
        <v>0</v>
      </c>
      <c r="BB20" s="90">
        <v>0</v>
      </c>
      <c r="BC20" s="90">
        <v>0</v>
      </c>
      <c r="BD20" s="90">
        <v>0</v>
      </c>
      <c r="BE20" s="90"/>
      <c r="BF20" s="90"/>
      <c r="BG20" s="90"/>
      <c r="BH20" s="90"/>
      <c r="BI20" s="90"/>
      <c r="BJ20" s="90"/>
      <c r="BK20" s="90"/>
      <c r="BL20" s="90"/>
      <c r="BM20" s="90"/>
      <c r="BN20" s="227">
        <f ca="1">SUM(AJ20:BM20)</f>
        <v>0</v>
      </c>
      <c r="BO20" s="227">
        <f ca="1">SUM(AI20,BN20)</f>
        <v>0</v>
      </c>
      <c r="BP20" s="228">
        <f ca="1">IFERROR(BO20/$BO$27,0)</f>
        <v>0</v>
      </c>
      <c r="BQ20" s="229"/>
      <c r="BR20"/>
      <c r="BS20"/>
      <c r="BT20"/>
      <c r="BU20"/>
      <c r="BV20" s="94"/>
      <c r="BW20" s="83"/>
      <c r="BX20" s="83"/>
      <c r="BY20" s="84"/>
      <c r="BZ20" s="84"/>
    </row>
    <row r="21" ht="18" customHeight="true" customFormat="true" s="64">
      <c r="B21" s="230"/>
      <c r="C21" s="226" t="s">
        <v>1335</v>
      </c>
      <c r="D21" s="90">
        <v>0</v>
      </c>
      <c r="E21" s="90">
        <v>0</v>
      </c>
      <c r="F21" s="90">
        <v>0</v>
      </c>
      <c r="G21" s="90">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227">
        <f ca="1">SUM(D21:AH21)</f>
        <v>0</v>
      </c>
      <c r="AJ21" s="90"/>
      <c r="AK21" s="90"/>
      <c r="AL21" s="90"/>
      <c r="AM21" s="90"/>
      <c r="AN21" s="90"/>
      <c r="AO21" s="90"/>
      <c r="AP21" s="90"/>
      <c r="AQ21" s="90"/>
      <c r="AR21" s="90"/>
      <c r="AS21" s="90"/>
      <c r="AT21" s="90"/>
      <c r="AU21" s="90"/>
      <c r="AV21" s="90"/>
      <c r="AW21" s="90"/>
      <c r="AX21" s="90"/>
      <c r="AY21" s="90">
        <v>0</v>
      </c>
      <c r="AZ21" s="90">
        <v>0</v>
      </c>
      <c r="BA21" s="90">
        <v>0</v>
      </c>
      <c r="BB21" s="90">
        <v>0</v>
      </c>
      <c r="BC21" s="90">
        <v>0</v>
      </c>
      <c r="BD21" s="90">
        <v>0</v>
      </c>
      <c r="BE21" s="90"/>
      <c r="BF21" s="90"/>
      <c r="BG21" s="90"/>
      <c r="BH21" s="90"/>
      <c r="BI21" s="90"/>
      <c r="BJ21" s="90"/>
      <c r="BK21" s="90"/>
      <c r="BL21" s="90"/>
      <c r="BM21" s="90"/>
      <c r="BN21" s="227">
        <f ca="1">SUM(AJ21:BM21)</f>
        <v>0</v>
      </c>
      <c r="BO21" s="227">
        <f ca="1">SUM(AI21,BN21)</f>
        <v>0</v>
      </c>
      <c r="BP21" s="228">
        <f ca="1">IFERROR(BO21/$BO$27,0)</f>
        <v>0</v>
      </c>
      <c r="BQ21" s="229"/>
      <c r="BR21"/>
      <c r="BS21"/>
      <c r="BT21"/>
      <c r="BU21"/>
      <c r="BV21" s="94"/>
      <c r="BW21" s="83"/>
      <c r="BX21" s="83"/>
      <c r="BY21" s="84"/>
      <c r="BZ21" s="84"/>
    </row>
    <row r="22" ht="18" customHeight="true" customFormat="true" s="64">
      <c r="B22" s="230"/>
      <c r="C22" s="226" t="s">
        <v>1336</v>
      </c>
      <c r="D22" s="90">
        <v>0</v>
      </c>
      <c r="E22" s="90">
        <v>0</v>
      </c>
      <c r="F22" s="90">
        <v>0</v>
      </c>
      <c r="G22" s="90">
        <v>0</v>
      </c>
      <c r="H22" s="90">
        <v>0</v>
      </c>
      <c r="I22" s="90">
        <v>0</v>
      </c>
      <c r="J22" s="90">
        <v>0</v>
      </c>
      <c r="K22" s="90">
        <v>0</v>
      </c>
      <c r="L22" s="90">
        <v>0</v>
      </c>
      <c r="M22" s="90">
        <v>0</v>
      </c>
      <c r="N22" s="90">
        <v>0</v>
      </c>
      <c r="O22" s="90">
        <v>0</v>
      </c>
      <c r="P22" s="90">
        <v>0</v>
      </c>
      <c r="Q22" s="90">
        <v>0</v>
      </c>
      <c r="R22" s="90">
        <v>0</v>
      </c>
      <c r="S22" s="90">
        <v>0</v>
      </c>
      <c r="T22" s="90">
        <v>0</v>
      </c>
      <c r="U22" s="90">
        <v>0</v>
      </c>
      <c r="V22" s="90">
        <v>0</v>
      </c>
      <c r="W22" s="90">
        <v>0</v>
      </c>
      <c r="X22" s="90">
        <v>0</v>
      </c>
      <c r="Y22" s="90">
        <v>0</v>
      </c>
      <c r="Z22" s="90">
        <v>0</v>
      </c>
      <c r="AA22" s="90">
        <v>0</v>
      </c>
      <c r="AB22" s="90">
        <v>0</v>
      </c>
      <c r="AC22" s="90">
        <v>0</v>
      </c>
      <c r="AD22" s="90">
        <v>0</v>
      </c>
      <c r="AE22" s="90">
        <v>0</v>
      </c>
      <c r="AF22" s="90">
        <v>0</v>
      </c>
      <c r="AG22" s="90">
        <v>0</v>
      </c>
      <c r="AH22" s="90">
        <v>0</v>
      </c>
      <c r="AI22" s="227">
        <f ca="1">SUM(D22:AH22)</f>
        <v>0</v>
      </c>
      <c r="AJ22" s="90"/>
      <c r="AK22" s="90"/>
      <c r="AL22" s="90"/>
      <c r="AM22" s="90"/>
      <c r="AN22" s="90"/>
      <c r="AO22" s="90"/>
      <c r="AP22" s="90"/>
      <c r="AQ22" s="90"/>
      <c r="AR22" s="90"/>
      <c r="AS22" s="90"/>
      <c r="AT22" s="90"/>
      <c r="AU22" s="90"/>
      <c r="AV22" s="90"/>
      <c r="AW22" s="90"/>
      <c r="AX22" s="90"/>
      <c r="AY22" s="90">
        <v>0</v>
      </c>
      <c r="AZ22" s="90">
        <v>0</v>
      </c>
      <c r="BA22" s="90">
        <v>0</v>
      </c>
      <c r="BB22" s="90">
        <v>0</v>
      </c>
      <c r="BC22" s="90">
        <v>0</v>
      </c>
      <c r="BD22" s="90">
        <v>0</v>
      </c>
      <c r="BE22" s="90"/>
      <c r="BF22" s="90"/>
      <c r="BG22" s="90"/>
      <c r="BH22" s="90"/>
      <c r="BI22" s="90"/>
      <c r="BJ22" s="90"/>
      <c r="BK22" s="90"/>
      <c r="BL22" s="90"/>
      <c r="BM22" s="90"/>
      <c r="BN22" s="227">
        <f ca="1">SUM(AJ22:BM22)</f>
        <v>0</v>
      </c>
      <c r="BO22" s="227">
        <f ca="1">SUM(AI22,BN22)</f>
        <v>0</v>
      </c>
      <c r="BP22" s="228">
        <f ca="1">IFERROR(BO22/$BO$27,0)</f>
        <v>0</v>
      </c>
      <c r="BQ22" s="229"/>
      <c r="BR22"/>
      <c r="BS22"/>
      <c r="BT22"/>
      <c r="BU22"/>
      <c r="BV22" s="94"/>
      <c r="BW22" s="83"/>
      <c r="BX22" s="83"/>
      <c r="BY22" s="84"/>
      <c r="BZ22" s="84"/>
    </row>
    <row r="23" ht="18" customHeight="true" customFormat="true" s="64">
      <c r="B23" s="230"/>
      <c r="C23" s="226" t="s">
        <v>1337</v>
      </c>
      <c r="D23" s="90">
        <v>0</v>
      </c>
      <c r="E23" s="90">
        <v>0</v>
      </c>
      <c r="F23" s="90">
        <v>0</v>
      </c>
      <c r="G23" s="90">
        <v>0</v>
      </c>
      <c r="H23" s="90">
        <v>0</v>
      </c>
      <c r="I23" s="90">
        <v>0</v>
      </c>
      <c r="J23" s="90">
        <v>0</v>
      </c>
      <c r="K23" s="90">
        <v>0</v>
      </c>
      <c r="L23" s="90">
        <v>0</v>
      </c>
      <c r="M23" s="90">
        <v>0</v>
      </c>
      <c r="N23" s="90">
        <v>0</v>
      </c>
      <c r="O23" s="90">
        <v>0</v>
      </c>
      <c r="P23" s="90">
        <v>0</v>
      </c>
      <c r="Q23" s="90">
        <v>0</v>
      </c>
      <c r="R23" s="90">
        <v>0</v>
      </c>
      <c r="S23" s="90">
        <v>0</v>
      </c>
      <c r="T23" s="90">
        <v>0</v>
      </c>
      <c r="U23" s="90">
        <v>0</v>
      </c>
      <c r="V23" s="90">
        <v>0</v>
      </c>
      <c r="W23" s="90">
        <v>0</v>
      </c>
      <c r="X23" s="90">
        <v>0</v>
      </c>
      <c r="Y23" s="90">
        <v>0</v>
      </c>
      <c r="Z23" s="90">
        <v>0</v>
      </c>
      <c r="AA23" s="90">
        <v>0</v>
      </c>
      <c r="AB23" s="90">
        <v>0</v>
      </c>
      <c r="AC23" s="90">
        <v>0</v>
      </c>
      <c r="AD23" s="90">
        <v>0</v>
      </c>
      <c r="AE23" s="90">
        <v>0</v>
      </c>
      <c r="AF23" s="90">
        <v>0</v>
      </c>
      <c r="AG23" s="90">
        <v>0</v>
      </c>
      <c r="AH23" s="90">
        <v>0</v>
      </c>
      <c r="AI23" s="227">
        <f ca="1">SUM(D23:AH23)</f>
        <v>0</v>
      </c>
      <c r="AJ23" s="90"/>
      <c r="AK23" s="90"/>
      <c r="AL23" s="90"/>
      <c r="AM23" s="90"/>
      <c r="AN23" s="90"/>
      <c r="AO23" s="90"/>
      <c r="AP23" s="90"/>
      <c r="AQ23" s="90"/>
      <c r="AR23" s="90"/>
      <c r="AS23" s="90"/>
      <c r="AT23" s="90"/>
      <c r="AU23" s="90"/>
      <c r="AV23" s="90"/>
      <c r="AW23" s="90"/>
      <c r="AX23" s="90"/>
      <c r="AY23" s="90">
        <v>0</v>
      </c>
      <c r="AZ23" s="90">
        <v>0</v>
      </c>
      <c r="BA23" s="90">
        <v>0</v>
      </c>
      <c r="BB23" s="90">
        <v>0</v>
      </c>
      <c r="BC23" s="90">
        <v>0</v>
      </c>
      <c r="BD23" s="90">
        <v>0</v>
      </c>
      <c r="BE23" s="90"/>
      <c r="BF23" s="90"/>
      <c r="BG23" s="90"/>
      <c r="BH23" s="90"/>
      <c r="BI23" s="90"/>
      <c r="BJ23" s="90"/>
      <c r="BK23" s="90"/>
      <c r="BL23" s="90"/>
      <c r="BM23" s="90"/>
      <c r="BN23" s="227">
        <f ca="1">SUM(AJ23:BM23)</f>
        <v>0</v>
      </c>
      <c r="BO23" s="227">
        <f ca="1">SUM(AI23,BN23)</f>
        <v>0</v>
      </c>
      <c r="BP23" s="228">
        <f ca="1">IFERROR(BO23/$BO$27,0)</f>
        <v>0</v>
      </c>
      <c r="BQ23" s="229"/>
      <c r="BR23"/>
      <c r="BS23"/>
      <c r="BT23"/>
      <c r="BU23"/>
      <c r="BV23" s="94"/>
      <c r="BW23" s="83"/>
      <c r="BX23" s="83"/>
      <c r="BY23" s="84"/>
      <c r="BZ23" s="84"/>
    </row>
    <row r="24" ht="18" customHeight="true" customFormat="true" s="64">
      <c r="B24" s="230"/>
      <c r="C24" s="226" t="s">
        <v>1338</v>
      </c>
      <c r="D24" s="90">
        <v>0</v>
      </c>
      <c r="E24" s="90">
        <v>0</v>
      </c>
      <c r="F24" s="90">
        <v>0</v>
      </c>
      <c r="G24" s="90">
        <v>0</v>
      </c>
      <c r="H24" s="90">
        <v>0</v>
      </c>
      <c r="I24" s="90">
        <v>0</v>
      </c>
      <c r="J24" s="90">
        <v>0</v>
      </c>
      <c r="K24" s="90">
        <v>0</v>
      </c>
      <c r="L24" s="90">
        <v>0</v>
      </c>
      <c r="M24" s="90">
        <v>0</v>
      </c>
      <c r="N24" s="90">
        <v>0</v>
      </c>
      <c r="O24" s="90">
        <v>0</v>
      </c>
      <c r="P24" s="90">
        <v>0</v>
      </c>
      <c r="Q24" s="90">
        <v>0</v>
      </c>
      <c r="R24" s="90">
        <v>0</v>
      </c>
      <c r="S24" s="90">
        <v>0</v>
      </c>
      <c r="T24" s="90">
        <v>0</v>
      </c>
      <c r="U24" s="90">
        <v>0</v>
      </c>
      <c r="V24" s="90">
        <v>0</v>
      </c>
      <c r="W24" s="90">
        <v>0</v>
      </c>
      <c r="X24" s="90">
        <v>0</v>
      </c>
      <c r="Y24" s="90">
        <v>0</v>
      </c>
      <c r="Z24" s="90">
        <v>0</v>
      </c>
      <c r="AA24" s="90">
        <v>0</v>
      </c>
      <c r="AB24" s="90">
        <v>0</v>
      </c>
      <c r="AC24" s="90">
        <v>0</v>
      </c>
      <c r="AD24" s="90">
        <v>0</v>
      </c>
      <c r="AE24" s="90">
        <v>0</v>
      </c>
      <c r="AF24" s="90">
        <v>0</v>
      </c>
      <c r="AG24" s="90">
        <v>0</v>
      </c>
      <c r="AH24" s="90">
        <v>0</v>
      </c>
      <c r="AI24" s="227">
        <f ca="1">SUM(D24:AH24)</f>
        <v>0</v>
      </c>
      <c r="AJ24" s="90"/>
      <c r="AK24" s="90"/>
      <c r="AL24" s="90"/>
      <c r="AM24" s="90"/>
      <c r="AN24" s="90"/>
      <c r="AO24" s="90"/>
      <c r="AP24" s="90"/>
      <c r="AQ24" s="90"/>
      <c r="AR24" s="90"/>
      <c r="AS24" s="90"/>
      <c r="AT24" s="90"/>
      <c r="AU24" s="90"/>
      <c r="AV24" s="90"/>
      <c r="AW24" s="90"/>
      <c r="AX24" s="90"/>
      <c r="AY24" s="90">
        <v>0</v>
      </c>
      <c r="AZ24" s="90">
        <v>0</v>
      </c>
      <c r="BA24" s="90">
        <v>0</v>
      </c>
      <c r="BB24" s="90">
        <v>0</v>
      </c>
      <c r="BC24" s="90">
        <v>0</v>
      </c>
      <c r="BD24" s="90">
        <v>0</v>
      </c>
      <c r="BE24" s="90"/>
      <c r="BF24" s="90"/>
      <c r="BG24" s="90"/>
      <c r="BH24" s="90"/>
      <c r="BI24" s="90"/>
      <c r="BJ24" s="90"/>
      <c r="BK24" s="90"/>
      <c r="BL24" s="90"/>
      <c r="BM24" s="90"/>
      <c r="BN24" s="227">
        <f ca="1">SUM(AJ24:BM24)</f>
        <v>0</v>
      </c>
      <c r="BO24" s="227">
        <f ca="1">SUM(AI24,BN24)</f>
        <v>0</v>
      </c>
      <c r="BP24" s="228">
        <f ca="1">IFERROR(BO24/$BO$27,0)</f>
        <v>0</v>
      </c>
      <c r="BQ24" s="229"/>
      <c r="BR24"/>
      <c r="BS24"/>
      <c r="BT24"/>
      <c r="BU24"/>
      <c r="BV24" s="94"/>
      <c r="BW24" s="83"/>
      <c r="BX24" s="83"/>
      <c r="BY24" s="84"/>
      <c r="BZ24" s="84"/>
    </row>
    <row r="25" ht="18" customHeight="true" customFormat="true" s="64">
      <c r="B25" s="230"/>
      <c r="C25" s="226" t="s">
        <v>1339</v>
      </c>
      <c r="D25" s="90">
        <v>0</v>
      </c>
      <c r="E25" s="90">
        <v>0</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c r="AF25" s="90">
        <v>0</v>
      </c>
      <c r="AG25" s="90">
        <v>0</v>
      </c>
      <c r="AH25" s="90">
        <v>0</v>
      </c>
      <c r="AI25" s="227">
        <f ca="1">SUM(D25:AH25)</f>
        <v>0</v>
      </c>
      <c r="AJ25" s="90"/>
      <c r="AK25" s="90"/>
      <c r="AL25" s="90"/>
      <c r="AM25" s="90"/>
      <c r="AN25" s="90"/>
      <c r="AO25" s="90"/>
      <c r="AP25" s="90"/>
      <c r="AQ25" s="90"/>
      <c r="AR25" s="90"/>
      <c r="AS25" s="90"/>
      <c r="AT25" s="90"/>
      <c r="AU25" s="90"/>
      <c r="AV25" s="90"/>
      <c r="AW25" s="90"/>
      <c r="AX25" s="90"/>
      <c r="AY25" s="90">
        <v>0</v>
      </c>
      <c r="AZ25" s="90">
        <v>0</v>
      </c>
      <c r="BA25" s="90">
        <v>0</v>
      </c>
      <c r="BB25" s="90">
        <v>0</v>
      </c>
      <c r="BC25" s="90">
        <v>0</v>
      </c>
      <c r="BD25" s="90">
        <v>0</v>
      </c>
      <c r="BE25" s="90"/>
      <c r="BF25" s="90"/>
      <c r="BG25" s="90"/>
      <c r="BH25" s="90"/>
      <c r="BI25" s="90"/>
      <c r="BJ25" s="90"/>
      <c r="BK25" s="90"/>
      <c r="BL25" s="90"/>
      <c r="BM25" s="90"/>
      <c r="BN25" s="227">
        <f ca="1">SUM(AJ25:BM25)</f>
        <v>0</v>
      </c>
      <c r="BO25" s="227">
        <f ca="1">SUM(AI25,BN25)</f>
        <v>0</v>
      </c>
      <c r="BP25" s="228">
        <f ca="1">IFERROR(BO25/$BO$27,0)</f>
        <v>0</v>
      </c>
      <c r="BQ25" s="229"/>
      <c r="BR25"/>
      <c r="BS25"/>
      <c r="BT25"/>
      <c r="BU25"/>
      <c r="BV25" s="94"/>
      <c r="BW25" s="83"/>
      <c r="BX25" s="83"/>
      <c r="BY25" s="84"/>
      <c r="BZ25" s="84"/>
    </row>
    <row r="26" ht="18" customHeight="true" customFormat="true" s="64">
      <c r="B26" s="230"/>
      <c r="C26" s="226" t="s">
        <v>1283</v>
      </c>
      <c r="D26" s="90">
        <v>0</v>
      </c>
      <c r="E26" s="90">
        <v>0</v>
      </c>
      <c r="F26" s="90">
        <v>0</v>
      </c>
      <c r="G26" s="90">
        <v>0</v>
      </c>
      <c r="H26" s="90">
        <v>0</v>
      </c>
      <c r="I26" s="90">
        <v>0</v>
      </c>
      <c r="J26" s="90">
        <v>0</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0</v>
      </c>
      <c r="AC26" s="90">
        <v>0</v>
      </c>
      <c r="AD26" s="90">
        <v>0</v>
      </c>
      <c r="AE26" s="90">
        <v>0</v>
      </c>
      <c r="AF26" s="90">
        <v>0</v>
      </c>
      <c r="AG26" s="90">
        <v>0</v>
      </c>
      <c r="AH26" s="90">
        <v>0</v>
      </c>
      <c r="AI26" s="227">
        <f ca="1">SUM(D26:AH26)</f>
        <v>0</v>
      </c>
      <c r="AJ26" s="90"/>
      <c r="AK26" s="90"/>
      <c r="AL26" s="90"/>
      <c r="AM26" s="90"/>
      <c r="AN26" s="90"/>
      <c r="AO26" s="90"/>
      <c r="AP26" s="90"/>
      <c r="AQ26" s="90"/>
      <c r="AR26" s="90"/>
      <c r="AS26" s="90"/>
      <c r="AT26" s="90"/>
      <c r="AU26" s="90"/>
      <c r="AV26" s="90"/>
      <c r="AW26" s="90"/>
      <c r="AX26" s="90"/>
      <c r="AY26" s="90">
        <v>0</v>
      </c>
      <c r="AZ26" s="90">
        <v>0</v>
      </c>
      <c r="BA26" s="90">
        <v>0</v>
      </c>
      <c r="BB26" s="90">
        <v>0</v>
      </c>
      <c r="BC26" s="90">
        <v>0</v>
      </c>
      <c r="BD26" s="90">
        <v>0</v>
      </c>
      <c r="BE26" s="90"/>
      <c r="BF26" s="90"/>
      <c r="BG26" s="90"/>
      <c r="BH26" s="90"/>
      <c r="BI26" s="90"/>
      <c r="BJ26" s="90"/>
      <c r="BK26" s="90"/>
      <c r="BL26" s="90"/>
      <c r="BM26" s="90"/>
      <c r="BN26" s="227">
        <f ca="1">SUM(AJ26:BM26)</f>
        <v>0</v>
      </c>
      <c r="BO26" s="227">
        <f ca="1">SUM(AI26,BN26)</f>
        <v>0</v>
      </c>
      <c r="BP26" s="228">
        <f ca="1">IFERROR(BO26/$BO$27,0)</f>
        <v>0</v>
      </c>
      <c r="BQ26" s="229"/>
      <c r="BR26"/>
      <c r="BS26"/>
      <c r="BT26"/>
      <c r="BU26"/>
      <c r="BV26" s="94"/>
      <c r="BW26" s="83"/>
      <c r="BX26" s="83"/>
      <c r="BY26" s="84"/>
      <c r="BZ26" s="84"/>
    </row>
    <row r="27" ht="24" customHeight="true" customFormat="true" s="64">
      <c r="B27" s="231" t="s">
        <v>1187</v>
      </c>
      <c r="C27" s="232"/>
      <c r="D27" s="229">
        <f ca="1">SUM(D11:D26)</f>
        <v>0</v>
      </c>
      <c r="E27" s="229">
        <f ca="1">SUM(E11:E26)</f>
        <v>0</v>
      </c>
      <c r="F27" s="229">
        <f ca="1">SUM(F11:F26)</f>
        <v>0</v>
      </c>
      <c r="G27" s="229">
        <f ca="1">SUM(G11:G26)</f>
        <v>0</v>
      </c>
      <c r="H27" s="229">
        <f ca="1">SUM(H11:H26)</f>
        <v>0</v>
      </c>
      <c r="I27" s="229">
        <f ca="1">SUM(I11:I26)</f>
        <v>0</v>
      </c>
      <c r="J27" s="229">
        <f ca="1">SUM(J11:J26)</f>
        <v>0</v>
      </c>
      <c r="K27" s="229">
        <f ca="1">SUM(K11:K26)</f>
        <v>0</v>
      </c>
      <c r="L27" s="229">
        <f ca="1">SUM(L11:L26)</f>
        <v>0</v>
      </c>
      <c r="M27" s="229">
        <f ca="1">SUM(M11:M26)</f>
        <v>0</v>
      </c>
      <c r="N27" s="229">
        <f ca="1">SUM(N11:N26)</f>
        <v>0</v>
      </c>
      <c r="O27" s="229">
        <f ca="1">SUM(O11:O26)</f>
        <v>0</v>
      </c>
      <c r="P27" s="229">
        <f ca="1">SUM(P11:P26)</f>
        <v>0</v>
      </c>
      <c r="Q27" s="229">
        <f ca="1">SUM(Q11:Q26)</f>
        <v>0</v>
      </c>
      <c r="R27" s="229">
        <f ca="1">SUM(R11:R26)</f>
        <v>0</v>
      </c>
      <c r="S27" s="229">
        <f ca="1">SUM(S11:S26)</f>
        <v>0</v>
      </c>
      <c r="T27" s="229">
        <f ca="1">SUM(T11:T26)</f>
        <v>0</v>
      </c>
      <c r="U27" s="229">
        <f ca="1">SUM(U11:U26)</f>
        <v>0</v>
      </c>
      <c r="V27" s="229">
        <f ca="1">SUM(V11:V26)</f>
        <v>0</v>
      </c>
      <c r="W27" s="229">
        <f ca="1">SUM(W11:W26)</f>
        <v>0</v>
      </c>
      <c r="X27" s="229">
        <f ca="1">SUM(X11:X26)</f>
        <v>0</v>
      </c>
      <c r="Y27" s="229">
        <f ca="1">SUM(Y11:Y26)</f>
        <v>0</v>
      </c>
      <c r="Z27" s="229">
        <f ca="1">SUM(Z11:Z26)</f>
        <v>0</v>
      </c>
      <c r="AA27" s="229">
        <f ca="1">SUM(AA11:AA26)</f>
        <v>0</v>
      </c>
      <c r="AB27" s="229">
        <f ca="1">SUM(AB11:AB26)</f>
        <v>0</v>
      </c>
      <c r="AC27" s="229">
        <f ca="1">SUM(AC11:AC26)</f>
        <v>0</v>
      </c>
      <c r="AD27" s="229">
        <f ca="1">SUM(AD11:AD26)</f>
        <v>0</v>
      </c>
      <c r="AE27" s="229">
        <f ca="1">SUM(AE11:AE26)</f>
        <v>0</v>
      </c>
      <c r="AF27" s="229">
        <f ca="1">SUM(AF11:AF26)</f>
        <v>0</v>
      </c>
      <c r="AG27" s="229">
        <f ca="1">SUM(AG11:AG26)</f>
        <v>0</v>
      </c>
      <c r="AH27" s="229">
        <f ca="1">SUM(AH11:AH26)</f>
        <v>0</v>
      </c>
      <c r="AI27" s="229">
        <f ca="1">SUM(AI11:AI26)</f>
        <v>0</v>
      </c>
      <c r="AJ27" s="229">
        <f ca="1">SUM(AJ11:AJ26)</f>
        <v>0</v>
      </c>
      <c r="AK27" s="229">
        <f ca="1">SUM(AK11:AK26)</f>
        <v>0</v>
      </c>
      <c r="AL27" s="229">
        <f ca="1">SUM(AL11:AL26)</f>
        <v>0</v>
      </c>
      <c r="AM27" s="229">
        <f ca="1">SUM(AM11:AM26)</f>
        <v>0</v>
      </c>
      <c r="AN27" s="229">
        <f ca="1">SUM(AN11:AN26)</f>
        <v>0</v>
      </c>
      <c r="AO27" s="229">
        <f ca="1">SUM(AO11:AO26)</f>
        <v>0</v>
      </c>
      <c r="AP27" s="229">
        <f ca="1">SUM(AP11:AP26)</f>
        <v>0</v>
      </c>
      <c r="AQ27" s="229">
        <f ca="1">SUM(AQ11:AQ26)</f>
        <v>0</v>
      </c>
      <c r="AR27" s="229">
        <f ca="1">SUM(AR11:AR26)</f>
        <v>0</v>
      </c>
      <c r="AS27" s="229">
        <f ca="1">SUM(AS11:AS26)</f>
        <v>0</v>
      </c>
      <c r="AT27" s="229">
        <f ca="1">SUM(AT11:AT26)</f>
        <v>0</v>
      </c>
      <c r="AU27" s="229">
        <f ca="1">SUM(AU11:AU26)</f>
        <v>0</v>
      </c>
      <c r="AV27" s="229">
        <f ca="1">SUM(AV11:AV26)</f>
        <v>0</v>
      </c>
      <c r="AW27" s="229">
        <f ca="1">SUM(AW11:AW26)</f>
        <v>0</v>
      </c>
      <c r="AX27" s="229">
        <f ca="1">SUM(AX11:AX26)</f>
        <v>0</v>
      </c>
      <c r="AY27" s="229">
        <f ca="1">SUM(AY11:AY26)</f>
        <v>0</v>
      </c>
      <c r="AZ27" s="229">
        <f ca="1">SUM(AZ11:AZ26)</f>
        <v>0</v>
      </c>
      <c r="BA27" s="229">
        <f ca="1">SUM(BA11:BA26)</f>
        <v>0</v>
      </c>
      <c r="BB27" s="229">
        <f ca="1">SUM(BB11:BB26)</f>
        <v>0</v>
      </c>
      <c r="BC27" s="229">
        <f ca="1">SUM(BC11:BC26)</f>
        <v>0</v>
      </c>
      <c r="BD27" s="229">
        <f ca="1">SUM(BD11:BD26)</f>
        <v>0</v>
      </c>
      <c r="BE27" s="229">
        <f ca="1">SUM(BE11:BE26)</f>
        <v>0</v>
      </c>
      <c r="BF27" s="229">
        <f ca="1">SUM(BF11:BF26)</f>
        <v>0</v>
      </c>
      <c r="BG27" s="229">
        <f ca="1">SUM(BG11:BG26)</f>
        <v>0</v>
      </c>
      <c r="BH27" s="229">
        <f ca="1">SUM(BH11:BH26)</f>
        <v>0</v>
      </c>
      <c r="BI27" s="229">
        <f ca="1">SUM(BI11:BI26)</f>
        <v>0</v>
      </c>
      <c r="BJ27" s="229">
        <f ca="1">SUM(BJ11:BJ26)</f>
        <v>0</v>
      </c>
      <c r="BK27" s="229">
        <f ca="1">SUM(BK11:BK26)</f>
        <v>0</v>
      </c>
      <c r="BL27" s="229">
        <f ca="1">SUM(BL11:BL26)</f>
        <v>0</v>
      </c>
      <c r="BM27" s="229">
        <f ca="1">SUM(BM11:BM26)</f>
        <v>0</v>
      </c>
      <c r="BN27" s="229">
        <f ca="1">SUM(BN11:BN26)</f>
        <v>0</v>
      </c>
      <c r="BO27" s="233">
        <f ca="1">SUM(BO11:BO26)</f>
        <v>0</v>
      </c>
      <c r="BP27" s="234">
        <f ca="1">IFERROR(BO27/$BO$27,0)</f>
        <v>0</v>
      </c>
      <c r="BQ27" s="233">
        <f ca="1">SUM(BQ11:BQ26)</f>
        <v>0</v>
      </c>
      <c r="BR27"/>
      <c r="BS27"/>
      <c r="BT27"/>
      <c r="BU27"/>
    </row>
  </sheetData>
  <mergeCells count="11">
    <mergeCell ref="BQ9:BQ10"/>
    <mergeCell ref="B11:B26"/>
    <mergeCell ref="BQ11:BQ26"/>
    <mergeCell ref="B27:C27"/>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ignoredErrors>
    <ignoredError sqref="D10" numberStoredAsText="true"/>
  </ignoredErrors>
  <drawing r:id="rId1"/>
</worksheet>
</file>

<file path=xl/worksheets/sheet12.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100" zoomScaleSheetLayoutView="60" showGridLines="0" zoomScale="100" view="normal">
      <selection activeCell="AY38" sqref="AY38"/>
    </sheetView>
  </sheetViews>
  <sheetFormatPr defaultRowHeight="14.5"/>
  <cols>
    <col min="1" max="1" width="4.089844" customWidth="1" style="83"/>
    <col min="2" max="2" width="16.54297" customWidth="1" style="235"/>
    <col min="3" max="3" width="40.08984" customWidth="1" style="64"/>
    <col min="4" max="4" width="16.90625" customWidth="1" style="64"/>
  </cols>
  <sheetData>
    <row r="2">
      <c r="B2" s="236"/>
      <c r="C2" s="236"/>
      <c r="D2" s="87"/>
    </row>
    <row r="3">
      <c r="B3" s="236"/>
      <c r="C3" s="236"/>
      <c r="D3" s="87"/>
    </row>
    <row r="4">
      <c r="A4" s="64"/>
      <c r="B4" s="237"/>
      <c r="C4" s="237"/>
      <c r="D4" s="87"/>
    </row>
    <row r="5">
      <c r="A5" s="64"/>
      <c r="B5" s="94"/>
      <c r="C5" s="94"/>
      <c r="D5" s="82"/>
    </row>
    <row r="6">
      <c r="A6" s="64"/>
      <c r="B6" s="94"/>
      <c r="C6" s="94"/>
      <c r="D6" s="82"/>
    </row>
    <row r="7">
      <c r="A7" s="64"/>
      <c r="B7" s="94"/>
      <c r="C7" s="83"/>
    </row>
    <row r="8">
      <c r="A8" s="64"/>
      <c r="B8" s="94"/>
      <c r="C8" s="83"/>
    </row>
    <row r="9">
      <c r="A9" s="64"/>
      <c r="B9" s="94"/>
      <c r="C9" s="237"/>
      <c r="D9" s="87"/>
    </row>
    <row r="10">
      <c r="A10" s="64"/>
      <c r="B10" s="238"/>
      <c r="C10" s="83"/>
      <c r="D10" s="67"/>
    </row>
    <row r="11">
      <c r="B11" s="67"/>
      <c r="C11" s="67"/>
    </row>
    <row r="12">
      <c r="A12" s="239"/>
      <c r="B12" s="82"/>
      <c r="C12" s="82"/>
    </row>
    <row r="13">
      <c r="A13" s="240"/>
      <c r="B13" s="241"/>
      <c r="C13" s="242"/>
    </row>
    <row r="14">
      <c r="A14" s="240"/>
      <c r="B14" s="241"/>
      <c r="C14" s="242"/>
    </row>
    <row r="15">
      <c r="A15" s="240"/>
      <c r="B15" s="237"/>
      <c r="C15" s="94"/>
      <c r="D15" s="83"/>
    </row>
    <row r="16">
      <c r="A16" s="240"/>
      <c r="B16" s="237"/>
      <c r="C16" s="94"/>
      <c r="D16" s="83"/>
    </row>
    <row r="17">
      <c r="A17" s="240"/>
      <c r="B17" s="237"/>
      <c r="C17" s="94"/>
      <c r="D17" s="83"/>
    </row>
    <row r="18" ht="27" customHeight="true">
      <c r="B18" s="243" t="s">
        <v>1236</v>
      </c>
      <c r="C18" s="244" t="s">
        <v>1264</v>
      </c>
      <c r="D18" s="244" t="s">
        <v>1340</v>
      </c>
    </row>
    <row r="19">
      <c r="B19" s="245" t="s">
        <v>155</v>
      </c>
      <c r="C19" s="246" t="s">
        <v>1341</v>
      </c>
      <c r="D19" s="247">
        <v>1</v>
      </c>
    </row>
    <row r="20">
      <c r="B20" s="245"/>
      <c r="C20" s="246" t="s">
        <v>1342</v>
      </c>
      <c r="D20" s="247">
        <v>1</v>
      </c>
    </row>
    <row r="21">
      <c r="B21" s="245"/>
      <c r="C21" s="246" t="s">
        <v>1343</v>
      </c>
      <c r="D21" s="247">
        <v>0</v>
      </c>
    </row>
    <row r="22">
      <c r="B22" s="245"/>
      <c r="C22" s="246" t="s">
        <v>1344</v>
      </c>
      <c r="D22" s="247">
        <v>0</v>
      </c>
    </row>
    <row r="23">
      <c r="B23" s="245"/>
      <c r="C23" s="246" t="s">
        <v>1345</v>
      </c>
      <c r="D23" s="247">
        <v>0</v>
      </c>
    </row>
    <row r="24">
      <c r="B24" s="245"/>
      <c r="C24" s="246" t="s">
        <v>1346</v>
      </c>
      <c r="D24" s="247">
        <v>1</v>
      </c>
    </row>
    <row r="25">
      <c r="A25" s="240"/>
      <c r="B25" s="248" t="s">
        <v>1187</v>
      </c>
      <c r="C25" s="249"/>
      <c r="D25" s="244">
        <f ca="1">SUM(D19:D24)</f>
        <v>3</v>
      </c>
    </row>
    <row r="26">
      <c r="A26" s="240"/>
      <c r="B26" s="241"/>
      <c r="C26" s="242"/>
    </row>
    <row r="27">
      <c r="A27" s="240"/>
      <c r="B27" s="237"/>
      <c r="C27" s="94"/>
      <c r="D27" s="83"/>
    </row>
    <row r="28">
      <c r="A28" s="240"/>
      <c r="B28" s="237"/>
      <c r="C28" s="94"/>
      <c r="D28" s="83"/>
    </row>
    <row r="29">
      <c r="A29" s="240"/>
      <c r="B29" s="237"/>
      <c r="C29" s="94"/>
      <c r="D29" s="83"/>
    </row>
    <row r="30">
      <c r="A30" s="240"/>
      <c r="B30" s="237"/>
      <c r="C30" s="94"/>
      <c r="D30" s="83"/>
    </row>
    <row r="31">
      <c r="A31" s="240"/>
      <c r="B31" s="237"/>
      <c r="C31" s="94"/>
      <c r="D31" s="83"/>
    </row>
    <row r="32">
      <c r="A32" s="240"/>
      <c r="B32" s="241"/>
      <c r="C32" s="242"/>
    </row>
    <row r="33">
      <c r="A33" s="240"/>
      <c r="B33" s="241"/>
      <c r="C33" s="242"/>
    </row>
    <row r="34">
      <c r="A34" s="240"/>
      <c r="B34" s="237"/>
      <c r="C34" s="94"/>
      <c r="D34" s="83"/>
    </row>
    <row r="35">
      <c r="A35" s="64"/>
      <c r="B35" s="64"/>
      <c r="C35" s="235"/>
    </row>
    <row r="37">
      <c r="B37" s="64"/>
    </row>
    <row r="38">
      <c r="B38" s="64"/>
    </row>
  </sheetData>
  <mergeCells count="2">
    <mergeCell ref="B19:B24"/>
    <mergeCell ref="B25:C25"/>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3.xml><?xml version="1.0" encoding="utf-8"?>
<worksheet xmlns="http://schemas.openxmlformats.org/spreadsheetml/2006/main" xmlns:r="http://schemas.openxmlformats.org/officeDocument/2006/relationships" xmlns:x14="http://schemas.microsoft.com/office/spreadsheetml/2009/9/main">
  <sheetViews>
    <sheetView workbookViewId="0" topLeftCell="A13" zoomScaleNormal="100" zoomScaleSheetLayoutView="60" showGridLines="0" zoomScale="100" view="normal">
      <selection activeCell="AY38" sqref="AY38"/>
    </sheetView>
  </sheetViews>
  <sheetFormatPr defaultRowHeight="14.5"/>
  <cols>
    <col min="1" max="1" width="4.089844" customWidth="1" style="83"/>
    <col min="2" max="2" width="16.54297" customWidth="1" style="235"/>
    <col min="3" max="3" width="35.54297" customWidth="1" style="64"/>
    <col min="4" max="4" width="19" customWidth="1" style="64"/>
  </cols>
  <sheetData>
    <row r="2">
      <c r="B2" s="236"/>
      <c r="C2" s="236"/>
      <c r="D2" s="87"/>
    </row>
    <row r="3">
      <c r="B3" s="236"/>
      <c r="C3" s="236"/>
      <c r="D3" s="87"/>
    </row>
    <row r="4">
      <c r="A4" s="64"/>
      <c r="B4" s="237"/>
      <c r="C4" s="237"/>
      <c r="D4" s="87"/>
    </row>
    <row r="5">
      <c r="A5" s="64"/>
      <c r="B5" s="94"/>
      <c r="C5" s="94"/>
      <c r="D5" s="82"/>
    </row>
    <row r="6">
      <c r="A6" s="64"/>
      <c r="B6" s="94"/>
      <c r="C6" s="94"/>
      <c r="D6" s="82"/>
    </row>
    <row r="7">
      <c r="A7" s="64"/>
      <c r="B7" s="94"/>
      <c r="C7" s="83"/>
    </row>
    <row r="8">
      <c r="A8" s="64"/>
      <c r="B8" s="94"/>
      <c r="C8" s="83"/>
    </row>
    <row r="9">
      <c r="A9" s="64"/>
      <c r="B9" s="94"/>
      <c r="C9" s="237"/>
      <c r="D9" s="87"/>
    </row>
    <row r="10">
      <c r="A10" s="64"/>
      <c r="B10" s="238"/>
      <c r="C10" s="83"/>
      <c r="D10" s="67"/>
    </row>
    <row r="11">
      <c r="B11" s="67"/>
      <c r="C11" s="67"/>
    </row>
    <row r="12">
      <c r="A12" s="239"/>
      <c r="B12" s="82"/>
      <c r="C12" s="82"/>
    </row>
    <row r="13">
      <c r="A13" s="240"/>
      <c r="B13" s="241"/>
      <c r="C13" s="242"/>
    </row>
    <row r="14">
      <c r="A14" s="240"/>
      <c r="B14" s="241"/>
      <c r="C14" s="242"/>
    </row>
    <row r="15">
      <c r="A15" s="240"/>
      <c r="B15" s="237"/>
      <c r="C15" s="94"/>
      <c r="D15" s="83"/>
    </row>
    <row r="16">
      <c r="A16" s="240"/>
      <c r="B16" s="237"/>
      <c r="C16" s="94"/>
      <c r="D16" s="83"/>
    </row>
    <row r="17">
      <c r="A17" s="240"/>
      <c r="B17" s="237"/>
      <c r="C17" s="94"/>
      <c r="D17" s="83"/>
    </row>
    <row r="18" ht="27" customHeight="true">
      <c r="B18" s="250" t="s">
        <v>1236</v>
      </c>
      <c r="C18" s="251" t="s">
        <v>1264</v>
      </c>
      <c r="D18" s="251" t="s">
        <v>1340</v>
      </c>
    </row>
    <row r="19">
      <c r="B19" s="252" t="s">
        <v>1347</v>
      </c>
      <c r="C19" s="253" t="s">
        <v>1348</v>
      </c>
      <c r="D19" s="254">
        <v>0</v>
      </c>
    </row>
    <row r="20">
      <c r="B20" s="252"/>
      <c r="C20" s="253" t="s">
        <v>1342</v>
      </c>
      <c r="D20" s="254">
        <v>0</v>
      </c>
    </row>
    <row r="21">
      <c r="B21" s="252"/>
      <c r="C21" s="253" t="s">
        <v>1343</v>
      </c>
      <c r="D21" s="254">
        <v>0</v>
      </c>
    </row>
    <row r="22">
      <c r="B22" s="252"/>
      <c r="C22" s="253" t="s">
        <v>1344</v>
      </c>
      <c r="D22" s="254">
        <v>0</v>
      </c>
    </row>
    <row r="23">
      <c r="B23" s="252"/>
      <c r="C23" s="253" t="s">
        <v>1345</v>
      </c>
      <c r="D23" s="254">
        <v>0</v>
      </c>
    </row>
    <row r="24">
      <c r="B24" s="252"/>
      <c r="C24" s="253" t="s">
        <v>1346</v>
      </c>
      <c r="D24" s="254">
        <v>0</v>
      </c>
    </row>
    <row r="25">
      <c r="A25" s="240"/>
      <c r="B25" s="255" t="s">
        <v>1187</v>
      </c>
      <c r="C25" s="256"/>
      <c r="D25" s="257">
        <f ca="1">SUM(D19:D24)</f>
        <v>0</v>
      </c>
    </row>
    <row r="26">
      <c r="A26" s="240"/>
      <c r="B26" s="241"/>
      <c r="C26" s="242"/>
    </row>
    <row r="27">
      <c r="A27" s="240"/>
      <c r="B27" s="237"/>
      <c r="C27" s="94"/>
      <c r="D27" s="83"/>
    </row>
    <row r="28">
      <c r="A28" s="240"/>
      <c r="B28" s="237"/>
      <c r="C28" s="94"/>
      <c r="D28" s="83"/>
    </row>
    <row r="29">
      <c r="A29" s="240"/>
      <c r="B29" s="237"/>
      <c r="C29" s="94"/>
      <c r="D29" s="83"/>
    </row>
    <row r="30">
      <c r="A30" s="240"/>
      <c r="B30" s="237"/>
      <c r="C30" s="94"/>
      <c r="D30" s="83"/>
    </row>
    <row r="31">
      <c r="A31" s="240"/>
      <c r="B31" s="237"/>
      <c r="C31" s="94"/>
      <c r="D31" s="83"/>
    </row>
    <row r="32">
      <c r="A32" s="240"/>
      <c r="B32" s="241"/>
      <c r="C32" s="242"/>
    </row>
    <row r="33">
      <c r="A33" s="240"/>
      <c r="B33" s="237"/>
      <c r="C33" s="94"/>
      <c r="D33" s="83"/>
    </row>
    <row r="34">
      <c r="A34" s="64"/>
      <c r="B34" s="64"/>
      <c r="C34" s="235"/>
    </row>
    <row r="36">
      <c r="B36" s="64"/>
    </row>
    <row r="37">
      <c r="B37" s="64"/>
    </row>
  </sheetData>
  <mergeCells count="2">
    <mergeCell ref="B19:B24"/>
    <mergeCell ref="B25:C25"/>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4.xml><?xml version="1.0" encoding="utf-8"?>
<worksheet xmlns="http://schemas.openxmlformats.org/spreadsheetml/2006/main" xmlns:r="http://schemas.openxmlformats.org/officeDocument/2006/relationships" xmlns:x14="http://schemas.microsoft.com/office/spreadsheetml/2009/9/main">
  <sheetViews>
    <sheetView workbookViewId="0" topLeftCell="A13" zoomScaleNormal="70" zoomScaleSheetLayoutView="60" zoomScale="70" view="normal">
      <selection activeCell="AY38" sqref="AY38"/>
    </sheetView>
  </sheetViews>
  <sheetFormatPr defaultRowHeight="12.5" defaultColWidth="9.453125" outlineLevelCol="0"/>
  <cols>
    <col min="1" max="1" width="13" customWidth="1" style="82"/>
    <col min="2" max="2" width="29.90625" customWidth="1" style="258"/>
    <col min="3" max="33" width="5.542969" customWidth="1" outlineLevel="1" hidden="1" style="82"/>
    <col min="34" max="34" width="13.54297" customWidth="1" collapsed="1" style="82"/>
    <col min="35" max="64" width="5.542969" customWidth="1" outlineLevel="1" style="82"/>
    <col min="65" max="65" width="13.54297" customWidth="1" style="82"/>
    <col min="66" max="67" width="12.54297" customWidth="1" style="82"/>
    <col min="68" max="68" width="11.54297" customWidth="1" style="82"/>
    <col min="69" max="69" width="28.08984" customWidth="1" style="94"/>
    <col min="70" max="70" width="28.08984" customWidth="1" style="82"/>
    <col min="71" max="71" width="28.08984" customWidth="1" style="259"/>
    <col min="72" max="72" width="28.08984" customWidth="1" style="82"/>
    <col min="73" max="73" width="27.45313" customWidth="1" style="82"/>
    <col min="74" max="79" width="11.45313" customWidth="1" style="82"/>
    <col min="80" max="16384" width="9.453125" customWidth="1" style="82"/>
  </cols>
  <sheetData>
    <row r="1" ht="15">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S1" s="261"/>
      <c r="BT1" s="72"/>
      <c r="BU1" s="72"/>
      <c r="BV1" s="72"/>
      <c r="BW1" s="72"/>
    </row>
    <row r="2" ht="15">
      <c r="C2" s="260"/>
      <c r="D2" s="260"/>
      <c r="E2" s="260"/>
      <c r="F2" s="260"/>
      <c r="G2" s="260"/>
      <c r="H2" s="260"/>
      <c r="I2" s="260"/>
      <c r="J2" s="260"/>
      <c r="K2" s="260"/>
      <c r="L2" s="260"/>
      <c r="M2" s="260"/>
      <c r="N2" s="260"/>
      <c r="O2" s="260"/>
      <c r="P2" s="260"/>
      <c r="Q2" s="260"/>
      <c r="R2" s="260"/>
      <c r="S2" s="260"/>
      <c r="T2" s="260"/>
      <c r="U2" s="260"/>
      <c r="V2" s="260"/>
      <c r="W2" s="260"/>
      <c r="X2" s="260"/>
      <c r="Y2" s="260"/>
      <c r="Z2" s="260"/>
      <c r="AA2" s="260"/>
      <c r="AB2" s="260"/>
      <c r="AC2" s="260"/>
      <c r="AD2" s="260"/>
      <c r="AE2" s="260"/>
      <c r="AF2" s="260"/>
      <c r="AG2" s="260"/>
      <c r="AH2" s="260"/>
      <c r="AI2" s="260"/>
      <c r="AJ2" s="260"/>
      <c r="AK2" s="260"/>
      <c r="AL2" s="260"/>
      <c r="AM2" s="260"/>
      <c r="AN2" s="260"/>
      <c r="AO2" s="260"/>
      <c r="AP2" s="260"/>
      <c r="AQ2" s="260"/>
      <c r="AR2" s="260"/>
      <c r="AS2" s="260"/>
      <c r="AT2" s="260"/>
      <c r="AU2" s="260"/>
      <c r="AV2" s="260"/>
      <c r="AW2" s="260"/>
      <c r="AX2" s="260"/>
      <c r="AY2" s="260"/>
      <c r="AZ2" s="260"/>
      <c r="BA2" s="260"/>
      <c r="BB2" s="260"/>
      <c r="BC2" s="260"/>
      <c r="BD2" s="260"/>
      <c r="BE2" s="260"/>
      <c r="BF2" s="260"/>
      <c r="BG2" s="260"/>
      <c r="BH2" s="260"/>
      <c r="BI2" s="260"/>
      <c r="BJ2" s="260"/>
      <c r="BK2" s="260"/>
      <c r="BL2" s="260"/>
      <c r="BM2" s="260"/>
      <c r="BN2" s="260"/>
      <c r="BO2" s="260"/>
      <c r="BP2" s="260"/>
      <c r="BS2" s="261"/>
      <c r="BT2" s="72"/>
      <c r="BU2" s="72"/>
      <c r="BV2" s="72"/>
      <c r="BW2" s="72"/>
    </row>
    <row r="3">
      <c r="BR3" s="87"/>
      <c r="BS3" s="262"/>
      <c r="BT3" s="87"/>
      <c r="BU3" s="72"/>
      <c r="BV3" s="72"/>
      <c r="BW3" s="72"/>
    </row>
    <row r="4" ht="33.75" customHeight="true">
      <c r="B4" s="263"/>
      <c r="C4" s="263"/>
      <c r="D4" s="263"/>
      <c r="E4" s="263"/>
      <c r="F4" s="263"/>
      <c r="G4" s="263"/>
      <c r="H4" s="263"/>
      <c r="I4" s="263"/>
      <c r="J4" s="263"/>
      <c r="K4" s="263"/>
      <c r="L4" s="263"/>
      <c r="M4" s="263"/>
      <c r="N4" s="263"/>
      <c r="O4" s="263"/>
      <c r="P4" s="263"/>
      <c r="Q4" s="263"/>
      <c r="R4" s="263"/>
      <c r="S4" s="263"/>
      <c r="T4" s="263"/>
      <c r="U4" s="263"/>
      <c r="V4" s="263"/>
      <c r="W4" s="263"/>
      <c r="X4" s="263"/>
      <c r="Y4" s="263"/>
      <c r="Z4" s="263"/>
      <c r="AA4" s="263"/>
      <c r="AB4" s="263"/>
      <c r="AC4" s="263"/>
      <c r="AD4" s="263"/>
      <c r="AE4" s="263"/>
      <c r="AF4" s="263"/>
      <c r="AG4" s="263"/>
      <c r="AH4" s="263"/>
      <c r="AI4" s="263"/>
      <c r="AJ4" s="263"/>
      <c r="AK4" s="263"/>
      <c r="AL4" s="263"/>
      <c r="AM4" s="263"/>
      <c r="AN4" s="263"/>
      <c r="AO4" s="263"/>
      <c r="AP4" s="263"/>
      <c r="AQ4" s="263"/>
      <c r="AR4" s="263"/>
      <c r="AS4" s="263"/>
      <c r="AT4" s="263"/>
      <c r="AU4" s="263"/>
      <c r="AV4" s="263"/>
      <c r="AW4" s="263"/>
      <c r="AX4" s="263"/>
      <c r="AY4" s="263"/>
      <c r="AZ4" s="263"/>
      <c r="BA4" s="263"/>
      <c r="BB4" s="263"/>
      <c r="BC4" s="263"/>
      <c r="BD4" s="263"/>
      <c r="BE4" s="263"/>
      <c r="BF4" s="263"/>
      <c r="BG4" s="263"/>
      <c r="BH4" s="263"/>
      <c r="BI4" s="263"/>
      <c r="BJ4" s="263"/>
      <c r="BK4" s="263"/>
      <c r="BL4" s="263"/>
      <c r="BM4" s="263"/>
      <c r="BN4" s="263"/>
      <c r="BO4" s="263"/>
      <c r="BP4" s="263"/>
      <c r="BQ4" s="264"/>
      <c r="BR4" s="264"/>
      <c r="BS4" s="264"/>
      <c r="BT4" s="264"/>
      <c r="BU4" s="264"/>
      <c r="BV4" s="264"/>
      <c r="BW4" s="264"/>
      <c r="BX4" s="264"/>
      <c r="BY4" s="264"/>
      <c r="BZ4" s="264"/>
      <c r="CA4" s="264"/>
      <c r="CB4" s="264"/>
      <c r="CC4" s="264"/>
      <c r="CD4" s="264"/>
      <c r="CE4" s="264"/>
      <c r="CF4" s="264"/>
      <c r="CG4" s="264"/>
      <c r="CH4" s="264"/>
      <c r="CI4" s="264"/>
      <c r="CJ4" s="264"/>
      <c r="CK4" s="264"/>
      <c r="CL4" s="264"/>
      <c r="CM4" s="264"/>
      <c r="CN4" s="264"/>
      <c r="CO4" s="264"/>
      <c r="CP4" s="264"/>
      <c r="CQ4" s="264"/>
      <c r="CR4" s="264"/>
      <c r="CS4" s="264"/>
      <c r="CT4" s="264"/>
      <c r="CU4" s="264"/>
      <c r="CV4" s="264"/>
      <c r="CW4" s="264"/>
      <c r="CX4" s="264"/>
      <c r="CY4" s="264"/>
      <c r="CZ4" s="264"/>
      <c r="DA4" s="264"/>
      <c r="DB4" s="264"/>
      <c r="DC4" s="264"/>
      <c r="DD4" s="264"/>
      <c r="DE4" s="264"/>
      <c r="DF4" s="264"/>
      <c r="DG4" s="264"/>
      <c r="DH4" s="264"/>
      <c r="DI4" s="264"/>
      <c r="DJ4" s="264"/>
      <c r="DK4" s="264"/>
      <c r="DL4" s="264"/>
      <c r="DM4" s="264"/>
      <c r="DN4" s="264"/>
      <c r="DO4" s="264"/>
      <c r="DP4" s="264"/>
      <c r="DQ4" s="264"/>
      <c r="DR4" s="264"/>
      <c r="DS4" s="264"/>
      <c r="DT4" s="264"/>
      <c r="DU4" s="264"/>
      <c r="DV4" s="264"/>
      <c r="DW4" s="264"/>
      <c r="DX4" s="264"/>
      <c r="DY4" s="264"/>
      <c r="DZ4" s="264"/>
      <c r="EA4" s="264"/>
      <c r="EB4" s="264"/>
      <c r="EC4" s="264"/>
      <c r="ED4" s="264"/>
      <c r="EE4" s="264"/>
      <c r="EF4" s="264"/>
      <c r="EG4" s="264"/>
      <c r="EH4" s="264"/>
      <c r="EI4" s="264"/>
      <c r="EJ4" s="264"/>
      <c r="EK4" s="264"/>
      <c r="EL4" s="264"/>
      <c r="EM4" s="264"/>
      <c r="EN4" s="264"/>
      <c r="EO4" s="264"/>
      <c r="EP4" s="264"/>
      <c r="EQ4" s="264"/>
      <c r="ER4" s="264"/>
      <c r="ES4" s="264"/>
      <c r="ET4" s="264"/>
      <c r="EU4" s="264"/>
      <c r="EV4" s="264"/>
      <c r="EW4" s="264"/>
      <c r="EX4" s="264"/>
      <c r="EY4" s="264"/>
      <c r="EZ4" s="264"/>
      <c r="FA4" s="264"/>
      <c r="FB4" s="264"/>
      <c r="FC4" s="264"/>
      <c r="FD4" s="264"/>
      <c r="FE4" s="264"/>
      <c r="FF4" s="264"/>
      <c r="FG4" s="264"/>
      <c r="FH4" s="264"/>
      <c r="FI4" s="264"/>
      <c r="FJ4" s="264"/>
      <c r="FK4" s="264"/>
      <c r="FL4" s="264"/>
      <c r="FM4" s="264"/>
      <c r="FN4" s="264"/>
      <c r="FO4" s="264"/>
      <c r="FP4" s="264"/>
      <c r="FQ4" s="264"/>
      <c r="FR4" s="264"/>
      <c r="FS4" s="264"/>
      <c r="FT4" s="264"/>
      <c r="FU4" s="264"/>
      <c r="FV4" s="264"/>
      <c r="FW4" s="264"/>
      <c r="FX4" s="264"/>
      <c r="FY4" s="264"/>
      <c r="FZ4" s="264"/>
      <c r="GA4" s="264"/>
      <c r="GB4" s="264"/>
      <c r="GC4" s="264"/>
      <c r="GD4" s="264"/>
      <c r="GE4" s="264"/>
      <c r="GF4" s="264"/>
      <c r="GG4" s="264"/>
      <c r="GH4" s="264"/>
      <c r="GI4" s="264"/>
      <c r="GJ4" s="264"/>
      <c r="GK4" s="264"/>
      <c r="GL4" s="264"/>
      <c r="GM4" s="264"/>
      <c r="GN4" s="264"/>
      <c r="GO4" s="264"/>
      <c r="GP4" s="264"/>
      <c r="GQ4" s="264"/>
      <c r="GR4" s="264"/>
      <c r="GS4" s="264"/>
      <c r="GT4" s="264"/>
      <c r="GU4" s="264"/>
      <c r="GV4" s="264"/>
      <c r="GW4" s="264"/>
      <c r="GX4" s="264"/>
      <c r="GY4" s="264"/>
      <c r="GZ4" s="264"/>
      <c r="HA4" s="264"/>
      <c r="HB4" s="264"/>
      <c r="HC4" s="264"/>
      <c r="HD4" s="264"/>
      <c r="HE4" s="264"/>
      <c r="HF4" s="264"/>
      <c r="HG4" s="264"/>
      <c r="HH4" s="264"/>
      <c r="HI4" s="264"/>
      <c r="HJ4" s="264"/>
      <c r="HK4" s="264"/>
      <c r="HL4" s="264"/>
      <c r="HM4" s="264"/>
      <c r="HN4" s="264"/>
      <c r="HO4" s="264"/>
      <c r="HP4" s="264"/>
      <c r="HQ4" s="264"/>
      <c r="HR4" s="264"/>
      <c r="HS4" s="264"/>
      <c r="HT4" s="264"/>
      <c r="HU4" s="264"/>
      <c r="HV4" s="264"/>
      <c r="HW4" s="264"/>
      <c r="HX4" s="264"/>
      <c r="HY4" s="264"/>
      <c r="HZ4" s="264"/>
      <c r="IA4" s="264"/>
      <c r="IB4" s="264"/>
      <c r="IC4" s="264"/>
      <c r="ID4" s="264"/>
      <c r="IE4" s="264"/>
      <c r="IF4" s="264"/>
      <c r="IG4" s="264"/>
      <c r="IH4" s="264"/>
      <c r="II4" s="264"/>
      <c r="IJ4" s="264"/>
      <c r="IK4" s="264"/>
      <c r="IL4" s="264"/>
      <c r="IM4" s="264"/>
      <c r="IN4" s="264"/>
      <c r="IO4" s="264"/>
      <c r="IP4" s="264"/>
      <c r="IQ4" s="264"/>
      <c r="IR4" s="264"/>
      <c r="IS4" s="264"/>
      <c r="IT4" s="264"/>
    </row>
    <row r="5" customFormat="true" s="265">
      <c r="B5" s="266"/>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7"/>
      <c r="BM5" s="267"/>
      <c r="BN5" s="267"/>
      <c r="BO5" s="267"/>
      <c r="BP5" s="268"/>
      <c r="BT5" s="269"/>
      <c r="BU5" s="77"/>
      <c r="BV5" s="77"/>
      <c r="BW5" s="77"/>
    </row>
    <row r="6">
      <c r="BT6" s="87"/>
      <c r="BU6" s="72"/>
      <c r="BV6" s="72"/>
      <c r="BW6" s="72"/>
    </row>
    <row r="7">
      <c r="BT7" s="87"/>
      <c r="BU7" s="72"/>
      <c r="BV7" s="72"/>
      <c r="BW7" s="72"/>
    </row>
    <row r="8">
      <c r="BT8" s="87"/>
      <c r="BU8" s="72"/>
      <c r="BV8" s="72"/>
      <c r="BW8" s="72"/>
    </row>
    <row r="9">
      <c r="BT9" s="87"/>
      <c r="BU9" s="72"/>
      <c r="BV9" s="72"/>
      <c r="BW9" s="72"/>
    </row>
    <row r="10">
      <c r="BT10" s="87"/>
      <c r="BU10" s="72"/>
      <c r="BV10" s="72"/>
      <c r="BW10" s="72"/>
    </row>
    <row r="11">
      <c r="BQ11" s="242"/>
      <c r="BR11" s="242"/>
      <c r="BS11" s="241"/>
      <c r="BT11" s="87"/>
      <c r="BU11" s="72"/>
      <c r="BV11" s="72"/>
      <c r="BW11" s="72"/>
    </row>
    <row r="12">
      <c r="BQ12" s="242"/>
      <c r="BR12" s="242"/>
      <c r="BS12" s="241"/>
      <c r="BT12" s="242"/>
      <c r="BU12" s="72"/>
      <c r="BV12" s="72"/>
      <c r="BW12" s="72"/>
    </row>
    <row r="13">
      <c r="BQ13" s="242"/>
      <c r="BR13" s="242"/>
      <c r="BS13" s="241"/>
      <c r="BT13" s="242"/>
      <c r="BU13" s="72"/>
      <c r="BV13" s="72"/>
      <c r="BW13" s="72"/>
    </row>
    <row r="14">
      <c r="BQ14" s="242"/>
      <c r="BR14" s="242"/>
      <c r="BS14" s="241"/>
      <c r="BT14" s="242"/>
      <c r="BU14" s="72"/>
      <c r="BV14" s="72"/>
      <c r="BW14" s="72"/>
    </row>
    <row r="15">
      <c r="BQ15" s="242"/>
      <c r="BR15" s="242"/>
      <c r="BS15" s="241"/>
      <c r="BT15" s="242"/>
      <c r="BU15" s="72"/>
      <c r="BV15" s="72"/>
      <c r="BW15" s="72"/>
    </row>
    <row r="16">
      <c r="B16" s="82"/>
      <c r="BQ16" s="242"/>
      <c r="BR16" s="242"/>
      <c r="BS16" s="241"/>
      <c r="BT16" s="242"/>
      <c r="BU16" s="72"/>
      <c r="BV16" s="72"/>
      <c r="BW16" s="72"/>
    </row>
    <row r="17">
      <c r="B17" s="82"/>
      <c r="BQ17" s="242"/>
      <c r="BR17" s="242"/>
      <c r="BS17" s="241"/>
      <c r="BT17" s="242"/>
      <c r="BU17" s="72"/>
      <c r="BV17" s="72"/>
      <c r="BW17" s="72"/>
    </row>
    <row r="18">
      <c r="B18" s="82"/>
      <c r="BQ18" s="242"/>
      <c r="BR18" s="242"/>
      <c r="BS18" s="241"/>
      <c r="BT18" s="242"/>
      <c r="BU18" s="72"/>
      <c r="BV18" s="72"/>
      <c r="BW18" s="72"/>
    </row>
    <row r="19">
      <c r="B19" s="82"/>
      <c r="BQ19" s="82"/>
      <c r="BS19" s="261"/>
      <c r="BT19" s="72"/>
      <c r="BU19" s="72"/>
      <c r="BV19" s="72"/>
      <c r="BW19" s="72"/>
    </row>
    <row r="20">
      <c r="B20" s="82"/>
      <c r="BQ20" s="82"/>
      <c r="BS20" s="261"/>
      <c r="BT20" s="72"/>
      <c r="BU20" s="72"/>
      <c r="BV20" s="72"/>
      <c r="BW20" s="72"/>
    </row>
    <row r="21" ht="81" customHeight="true">
      <c r="B21" s="82"/>
      <c r="BQ21" s="82"/>
      <c r="BS21" s="261"/>
      <c r="BT21" s="72"/>
      <c r="BU21" s="72"/>
      <c r="BV21" s="72"/>
      <c r="BW21" s="72"/>
    </row>
    <row r="22" ht="26.25" customHeight="true">
      <c r="B22" s="270" t="s">
        <v>1349</v>
      </c>
      <c r="C22" s="271" t="s">
        <v>1183</v>
      </c>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c r="AE22" s="271"/>
      <c r="AF22" s="271"/>
      <c r="AG22" s="271"/>
      <c r="AH22" s="271" t="s">
        <v>1183</v>
      </c>
      <c r="AI22" s="271" t="s">
        <v>1184</v>
      </c>
      <c r="AJ22" s="271"/>
      <c r="AK22" s="271"/>
      <c r="AL22" s="271"/>
      <c r="AM22" s="271"/>
      <c r="AN22" s="271"/>
      <c r="AO22" s="271"/>
      <c r="AP22" s="271"/>
      <c r="AQ22" s="271"/>
      <c r="AR22" s="271"/>
      <c r="AS22" s="271"/>
      <c r="AT22" s="271"/>
      <c r="AU22" s="271"/>
      <c r="AV22" s="271"/>
      <c r="AW22" s="271"/>
      <c r="AX22" s="271"/>
      <c r="AY22" s="271"/>
      <c r="AZ22" s="271"/>
      <c r="BA22" s="271"/>
      <c r="BB22" s="271"/>
      <c r="BC22" s="271"/>
      <c r="BD22" s="271"/>
      <c r="BE22" s="271"/>
      <c r="BF22" s="271"/>
      <c r="BG22" s="271"/>
      <c r="BH22" s="271"/>
      <c r="BI22" s="271"/>
      <c r="BJ22" s="271"/>
      <c r="BK22" s="271"/>
      <c r="BL22" s="271"/>
      <c r="BM22" s="271" t="s">
        <v>1184</v>
      </c>
      <c r="BN22" s="271" t="s">
        <v>1185</v>
      </c>
      <c r="BO22" s="272" t="s">
        <v>1186</v>
      </c>
      <c r="BP22" s="271" t="s">
        <v>1350</v>
      </c>
      <c r="BR22" s="94"/>
      <c r="BS22" s="82"/>
      <c r="BT22" s="259"/>
      <c r="BV22" s="242"/>
      <c r="BW22" s="94"/>
      <c r="BX22" s="94"/>
      <c r="BY22" s="87"/>
      <c r="BZ22" s="87"/>
    </row>
    <row r="23" ht="21.65" customHeight="true">
      <c r="B23" s="270"/>
      <c r="C23" s="273" t="s">
        <v>1188</v>
      </c>
      <c r="D23" s="273" t="s">
        <v>1189</v>
      </c>
      <c r="E23" s="273" t="s">
        <v>1190</v>
      </c>
      <c r="F23" s="273" t="s">
        <v>1191</v>
      </c>
      <c r="G23" s="273" t="s">
        <v>1192</v>
      </c>
      <c r="H23" s="273" t="s">
        <v>1193</v>
      </c>
      <c r="I23" s="273" t="s">
        <v>1194</v>
      </c>
      <c r="J23" s="273" t="s">
        <v>1195</v>
      </c>
      <c r="K23" s="273" t="s">
        <v>1196</v>
      </c>
      <c r="L23" s="273" t="s">
        <v>1197</v>
      </c>
      <c r="M23" s="273" t="s">
        <v>1198</v>
      </c>
      <c r="N23" s="273" t="s">
        <v>1199</v>
      </c>
      <c r="O23" s="273" t="s">
        <v>63</v>
      </c>
      <c r="P23" s="273" t="s">
        <v>1200</v>
      </c>
      <c r="Q23" s="273" t="s">
        <v>1201</v>
      </c>
      <c r="R23" s="273" t="s">
        <v>55</v>
      </c>
      <c r="S23" s="273" t="s">
        <v>1202</v>
      </c>
      <c r="T23" s="273" t="s">
        <v>1203</v>
      </c>
      <c r="U23" s="273" t="s">
        <v>1204</v>
      </c>
      <c r="V23" s="273" t="s">
        <v>1205</v>
      </c>
      <c r="W23" s="273" t="s">
        <v>1206</v>
      </c>
      <c r="X23" s="273" t="s">
        <v>1207</v>
      </c>
      <c r="Y23" s="273" t="s">
        <v>1208</v>
      </c>
      <c r="Z23" s="273" t="s">
        <v>1209</v>
      </c>
      <c r="AA23" s="273" t="s">
        <v>1210</v>
      </c>
      <c r="AB23" s="273" t="s">
        <v>1211</v>
      </c>
      <c r="AC23" s="273" t="s">
        <v>1212</v>
      </c>
      <c r="AD23" s="273" t="s">
        <v>40</v>
      </c>
      <c r="AE23" s="273" t="s">
        <v>1213</v>
      </c>
      <c r="AF23" s="273" t="s">
        <v>1214</v>
      </c>
      <c r="AG23" s="273" t="s">
        <v>1215</v>
      </c>
      <c r="AH23" s="273" t="s">
        <v>1185</v>
      </c>
      <c r="AI23" s="273" t="s">
        <v>1188</v>
      </c>
      <c r="AJ23" s="273" t="s">
        <v>1189</v>
      </c>
      <c r="AK23" s="273" t="s">
        <v>1190</v>
      </c>
      <c r="AL23" s="273" t="s">
        <v>1191</v>
      </c>
      <c r="AM23" s="273" t="s">
        <v>1192</v>
      </c>
      <c r="AN23" s="273" t="s">
        <v>1193</v>
      </c>
      <c r="AO23" s="273" t="s">
        <v>1194</v>
      </c>
      <c r="AP23" s="273" t="s">
        <v>1195</v>
      </c>
      <c r="AQ23" s="273" t="s">
        <v>1196</v>
      </c>
      <c r="AR23" s="273" t="s">
        <v>1197</v>
      </c>
      <c r="AS23" s="273" t="s">
        <v>1198</v>
      </c>
      <c r="AT23" s="273" t="s">
        <v>1199</v>
      </c>
      <c r="AU23" s="273" t="s">
        <v>63</v>
      </c>
      <c r="AV23" s="273" t="s">
        <v>1200</v>
      </c>
      <c r="AW23" s="273" t="s">
        <v>1201</v>
      </c>
      <c r="AX23" s="273" t="s">
        <v>55</v>
      </c>
      <c r="AY23" s="273" t="s">
        <v>1202</v>
      </c>
      <c r="AZ23" s="273" t="s">
        <v>1203</v>
      </c>
      <c r="BA23" s="273" t="s">
        <v>1204</v>
      </c>
      <c r="BB23" s="273" t="s">
        <v>1205</v>
      </c>
      <c r="BC23" s="273" t="s">
        <v>1206</v>
      </c>
      <c r="BD23" s="273" t="s">
        <v>1207</v>
      </c>
      <c r="BE23" s="273" t="s">
        <v>1208</v>
      </c>
      <c r="BF23" s="273" t="s">
        <v>1209</v>
      </c>
      <c r="BG23" s="273" t="s">
        <v>1210</v>
      </c>
      <c r="BH23" s="273" t="s">
        <v>1211</v>
      </c>
      <c r="BI23" s="273" t="s">
        <v>1212</v>
      </c>
      <c r="BJ23" s="273" t="s">
        <v>40</v>
      </c>
      <c r="BK23" s="273" t="s">
        <v>1213</v>
      </c>
      <c r="BL23" s="273" t="s">
        <v>1214</v>
      </c>
      <c r="BM23" s="273" t="s">
        <v>1185</v>
      </c>
      <c r="BN23" s="271"/>
      <c r="BO23" s="274"/>
      <c r="BP23" s="271"/>
      <c r="BQ23" s="242"/>
      <c r="BR23" s="242"/>
      <c r="BS23" s="241" t="s">
        <v>1349</v>
      </c>
      <c r="BT23" s="242" t="s">
        <v>1350</v>
      </c>
      <c r="BV23" s="242"/>
      <c r="BW23" s="94"/>
      <c r="BX23" s="94"/>
      <c r="BY23" s="87"/>
      <c r="BZ23" s="87"/>
    </row>
    <row r="24" ht="38.4" customHeight="true">
      <c r="B24" s="275" t="s">
        <v>1351</v>
      </c>
      <c r="C24" s="276">
        <v>0</v>
      </c>
      <c r="D24" s="276">
        <v>0</v>
      </c>
      <c r="E24" s="276">
        <v>0</v>
      </c>
      <c r="F24" s="276">
        <v>0</v>
      </c>
      <c r="G24" s="276">
        <v>0</v>
      </c>
      <c r="H24" s="276">
        <v>0</v>
      </c>
      <c r="I24" s="276">
        <v>0</v>
      </c>
      <c r="J24" s="276">
        <v>0</v>
      </c>
      <c r="K24" s="276">
        <v>0</v>
      </c>
      <c r="L24" s="276">
        <v>0</v>
      </c>
      <c r="M24" s="276">
        <v>0</v>
      </c>
      <c r="N24" s="276">
        <v>0</v>
      </c>
      <c r="O24" s="276">
        <v>0</v>
      </c>
      <c r="P24" s="276">
        <v>0</v>
      </c>
      <c r="Q24" s="276">
        <v>0</v>
      </c>
      <c r="R24" s="276">
        <v>0</v>
      </c>
      <c r="S24" s="276">
        <v>0</v>
      </c>
      <c r="T24" s="276">
        <v>0</v>
      </c>
      <c r="U24" s="276">
        <v>0</v>
      </c>
      <c r="V24" s="276">
        <v>0</v>
      </c>
      <c r="W24" s="276">
        <v>0</v>
      </c>
      <c r="X24" s="276">
        <v>0</v>
      </c>
      <c r="Y24" s="276">
        <v>0</v>
      </c>
      <c r="Z24" s="276">
        <v>0</v>
      </c>
      <c r="AA24" s="276">
        <v>0</v>
      </c>
      <c r="AB24" s="276">
        <v>0</v>
      </c>
      <c r="AC24" s="276">
        <v>0</v>
      </c>
      <c r="AD24" s="276">
        <v>6</v>
      </c>
      <c r="AE24" s="276">
        <v>0</v>
      </c>
      <c r="AF24" s="276">
        <v>1</v>
      </c>
      <c r="AG24" s="276">
        <v>5</v>
      </c>
      <c r="AH24" s="277">
        <f ca="1">SUM(C24:AG24)</f>
        <v>12</v>
      </c>
      <c r="AI24" s="276"/>
      <c r="AJ24" s="276"/>
      <c r="AK24" s="276"/>
      <c r="AL24" s="276"/>
      <c r="AM24" s="276"/>
      <c r="AN24" s="276"/>
      <c r="AO24" s="276"/>
      <c r="AP24" s="276"/>
      <c r="AQ24" s="276"/>
      <c r="AR24" s="276"/>
      <c r="AS24" s="276"/>
      <c r="AT24" s="276"/>
      <c r="AU24" s="276"/>
      <c r="AV24" s="276"/>
      <c r="AW24" s="276"/>
      <c r="AX24" s="276"/>
      <c r="AY24" s="276"/>
      <c r="AZ24" s="276"/>
      <c r="BA24" s="276"/>
      <c r="BB24" s="276"/>
      <c r="BC24" s="276"/>
      <c r="BD24" s="276"/>
      <c r="BE24" s="276"/>
      <c r="BF24" s="276"/>
      <c r="BG24" s="276"/>
      <c r="BH24" s="276"/>
      <c r="BI24" s="276"/>
      <c r="BJ24" s="276"/>
      <c r="BK24" s="276"/>
      <c r="BL24" s="276"/>
      <c r="BM24" s="277">
        <f ca="1">SUM(AI24:BL24)</f>
        <v>0</v>
      </c>
      <c r="BN24" s="277">
        <f ca="1">SUM(AH24,BM24)</f>
        <v>12</v>
      </c>
      <c r="BO24" s="278">
        <f ca="1">IFERROR(BN24/$BN$27,0)</f>
        <v>0.70588235294117652</v>
      </c>
      <c r="BP24" s="279">
        <f ca="1">SUM(BN24)</f>
        <v>12</v>
      </c>
      <c r="BQ24" s="82"/>
      <c r="BR24" s="242"/>
      <c r="BS24" s="242"/>
      <c r="BT24" s="241"/>
      <c r="BU24" s="87"/>
      <c r="BV24" s="87"/>
      <c r="BW24" s="87"/>
      <c r="BX24" s="87"/>
      <c r="BY24" s="87"/>
      <c r="BZ24" s="87"/>
    </row>
    <row r="25" ht="38.4" customHeight="true">
      <c r="B25" s="275" t="s">
        <v>1352</v>
      </c>
      <c r="C25" s="276">
        <v>0</v>
      </c>
      <c r="D25" s="276">
        <v>0</v>
      </c>
      <c r="E25" s="276">
        <v>0</v>
      </c>
      <c r="F25" s="276">
        <v>0</v>
      </c>
      <c r="G25" s="276">
        <v>0</v>
      </c>
      <c r="H25" s="276">
        <v>0</v>
      </c>
      <c r="I25" s="276">
        <v>0</v>
      </c>
      <c r="J25" s="276">
        <v>0</v>
      </c>
      <c r="K25" s="276">
        <v>0</v>
      </c>
      <c r="L25" s="276">
        <v>0</v>
      </c>
      <c r="M25" s="276">
        <v>0</v>
      </c>
      <c r="N25" s="276">
        <v>0</v>
      </c>
      <c r="O25" s="276">
        <v>0</v>
      </c>
      <c r="P25" s="276">
        <v>0</v>
      </c>
      <c r="Q25" s="276">
        <v>0</v>
      </c>
      <c r="R25" s="276">
        <v>0</v>
      </c>
      <c r="S25" s="276">
        <v>0</v>
      </c>
      <c r="T25" s="276">
        <v>0</v>
      </c>
      <c r="U25" s="276">
        <v>0</v>
      </c>
      <c r="V25" s="276">
        <v>0</v>
      </c>
      <c r="W25" s="276">
        <v>0</v>
      </c>
      <c r="X25" s="276">
        <v>0</v>
      </c>
      <c r="Y25" s="276">
        <v>0</v>
      </c>
      <c r="Z25" s="276">
        <v>0</v>
      </c>
      <c r="AA25" s="276">
        <v>0</v>
      </c>
      <c r="AB25" s="276">
        <v>0</v>
      </c>
      <c r="AC25" s="276">
        <v>0</v>
      </c>
      <c r="AD25" s="276">
        <v>0</v>
      </c>
      <c r="AE25" s="276">
        <v>0</v>
      </c>
      <c r="AF25" s="276">
        <v>0</v>
      </c>
      <c r="AG25" s="276">
        <v>4</v>
      </c>
      <c r="AH25" s="277">
        <f ca="1">SUM(C25:AG25)</f>
        <v>4</v>
      </c>
      <c r="AI25" s="276"/>
      <c r="AJ25" s="276"/>
      <c r="AK25" s="276"/>
      <c r="AL25" s="276"/>
      <c r="AM25" s="276"/>
      <c r="AN25" s="276"/>
      <c r="AO25" s="276"/>
      <c r="AP25" s="276"/>
      <c r="AQ25" s="276"/>
      <c r="AR25" s="276"/>
      <c r="AS25" s="276"/>
      <c r="AT25" s="276"/>
      <c r="AU25" s="276"/>
      <c r="AV25" s="276"/>
      <c r="AW25" s="276"/>
      <c r="AX25" s="276"/>
      <c r="AY25" s="276"/>
      <c r="AZ25" s="276"/>
      <c r="BA25" s="276"/>
      <c r="BB25" s="276"/>
      <c r="BC25" s="276"/>
      <c r="BD25" s="276"/>
      <c r="BE25" s="276"/>
      <c r="BF25" s="276"/>
      <c r="BG25" s="276"/>
      <c r="BH25" s="276"/>
      <c r="BI25" s="276"/>
      <c r="BJ25" s="276"/>
      <c r="BK25" s="276"/>
      <c r="BL25" s="276"/>
      <c r="BM25" s="277">
        <f ca="1">SUM(AI25:BL25)</f>
        <v>0</v>
      </c>
      <c r="BN25" s="277">
        <f ca="1">SUM(AH25,BM25)</f>
        <v>4</v>
      </c>
      <c r="BO25" s="278">
        <f ca="1">IFERROR(BN25/$BN$27,0)</f>
        <v>0.23529411764705882</v>
      </c>
      <c r="BP25" s="279">
        <f ca="1">SUM(BN25)</f>
        <v>4</v>
      </c>
      <c r="BQ25" s="82"/>
      <c r="BR25" s="242"/>
      <c r="BS25" s="241"/>
      <c r="BT25" s="242"/>
      <c r="BU25" s="87"/>
      <c r="BV25" s="87"/>
      <c r="BW25" s="87"/>
      <c r="BX25" s="87"/>
      <c r="BY25" s="87"/>
      <c r="BZ25" s="87"/>
    </row>
    <row r="26" ht="38.4" customHeight="true">
      <c r="B26" s="275" t="s">
        <v>1353</v>
      </c>
      <c r="C26" s="276">
        <v>0</v>
      </c>
      <c r="D26" s="276">
        <v>0</v>
      </c>
      <c r="E26" s="276">
        <v>0</v>
      </c>
      <c r="F26" s="276">
        <v>0</v>
      </c>
      <c r="G26" s="276">
        <v>0</v>
      </c>
      <c r="H26" s="276">
        <v>0</v>
      </c>
      <c r="I26" s="276">
        <v>0</v>
      </c>
      <c r="J26" s="276">
        <v>0</v>
      </c>
      <c r="K26" s="276">
        <v>0</v>
      </c>
      <c r="L26" s="276">
        <v>0</v>
      </c>
      <c r="M26" s="276">
        <v>0</v>
      </c>
      <c r="N26" s="276">
        <v>0</v>
      </c>
      <c r="O26" s="276">
        <v>0</v>
      </c>
      <c r="P26" s="276">
        <v>0</v>
      </c>
      <c r="Q26" s="276">
        <v>0</v>
      </c>
      <c r="R26" s="276">
        <v>0</v>
      </c>
      <c r="S26" s="276">
        <v>0</v>
      </c>
      <c r="T26" s="276">
        <v>0</v>
      </c>
      <c r="U26" s="276">
        <v>0</v>
      </c>
      <c r="V26" s="276">
        <v>0</v>
      </c>
      <c r="W26" s="276">
        <v>0</v>
      </c>
      <c r="X26" s="276">
        <v>0</v>
      </c>
      <c r="Y26" s="276">
        <v>0</v>
      </c>
      <c r="Z26" s="276">
        <v>0</v>
      </c>
      <c r="AA26" s="276">
        <v>0</v>
      </c>
      <c r="AB26" s="276">
        <v>0</v>
      </c>
      <c r="AC26" s="276">
        <v>0</v>
      </c>
      <c r="AD26" s="276">
        <v>0</v>
      </c>
      <c r="AE26" s="276">
        <v>0</v>
      </c>
      <c r="AF26" s="276">
        <v>1</v>
      </c>
      <c r="AG26" s="276">
        <v>0</v>
      </c>
      <c r="AH26" s="277">
        <f ca="1">SUM(C26:AG26)</f>
        <v>1</v>
      </c>
      <c r="AI26" s="276"/>
      <c r="AJ26" s="276"/>
      <c r="AK26" s="276"/>
      <c r="AL26" s="276"/>
      <c r="AM26" s="276"/>
      <c r="AN26" s="276"/>
      <c r="AO26" s="276"/>
      <c r="AP26" s="276"/>
      <c r="AQ26" s="276"/>
      <c r="AR26" s="276"/>
      <c r="AS26" s="276"/>
      <c r="AT26" s="276"/>
      <c r="AU26" s="276"/>
      <c r="AV26" s="276"/>
      <c r="AW26" s="276"/>
      <c r="AX26" s="276"/>
      <c r="AY26" s="276"/>
      <c r="AZ26" s="276"/>
      <c r="BA26" s="276"/>
      <c r="BB26" s="276"/>
      <c r="BC26" s="276"/>
      <c r="BD26" s="276"/>
      <c r="BE26" s="276"/>
      <c r="BF26" s="276"/>
      <c r="BG26" s="276"/>
      <c r="BH26" s="276"/>
      <c r="BI26" s="276"/>
      <c r="BJ26" s="276"/>
      <c r="BK26" s="276"/>
      <c r="BL26" s="276"/>
      <c r="BM26" s="277">
        <f ca="1">SUM(AI26:BL26)</f>
        <v>0</v>
      </c>
      <c r="BN26" s="277">
        <f ca="1">SUM(AH26,BM26)</f>
        <v>1</v>
      </c>
      <c r="BO26" s="278">
        <f ca="1">IFERROR(BN26/$BN$27,0)</f>
        <v>0.058823529411764705</v>
      </c>
      <c r="BP26" s="279">
        <f ca="1">SUM(BN26)</f>
        <v>1</v>
      </c>
      <c r="BQ26" s="82"/>
      <c r="BR26" s="242"/>
      <c r="BS26" s="241" t="s">
        <v>1354</v>
      </c>
      <c r="BT26" s="242">
        <f ca="1">BP26</f>
        <v>1</v>
      </c>
      <c r="BU26" s="87"/>
      <c r="BV26" s="87"/>
      <c r="BW26" s="87"/>
      <c r="BX26" s="87"/>
      <c r="BY26" s="87"/>
      <c r="BZ26" s="87"/>
    </row>
    <row r="27" ht="31.4" customHeight="true">
      <c r="B27" s="280" t="s">
        <v>1350</v>
      </c>
      <c r="C27" s="279">
        <f ca="1">SUM(C24:C26)</f>
        <v>0</v>
      </c>
      <c r="D27" s="279">
        <f ca="1">SUM(D24:D26)</f>
        <v>0</v>
      </c>
      <c r="E27" s="279">
        <f ca="1">SUM(E24:E26)</f>
        <v>0</v>
      </c>
      <c r="F27" s="279">
        <f ca="1">SUM(F24:F26)</f>
        <v>0</v>
      </c>
      <c r="G27" s="279">
        <f ca="1">SUM(G24:G26)</f>
        <v>0</v>
      </c>
      <c r="H27" s="279">
        <f ca="1">SUM(H24:H26)</f>
        <v>0</v>
      </c>
      <c r="I27" s="279">
        <f ca="1">SUM(I24:I26)</f>
        <v>0</v>
      </c>
      <c r="J27" s="279">
        <f ca="1">SUM(J24:J26)</f>
        <v>0</v>
      </c>
      <c r="K27" s="279">
        <f ca="1">SUM(K24:K26)</f>
        <v>0</v>
      </c>
      <c r="L27" s="279">
        <f ca="1">SUM(L24:L26)</f>
        <v>0</v>
      </c>
      <c r="M27" s="279">
        <f ca="1">SUM(M24:M26)</f>
        <v>0</v>
      </c>
      <c r="N27" s="279">
        <f ca="1">SUM(N24:N26)</f>
        <v>0</v>
      </c>
      <c r="O27" s="279">
        <f ca="1">SUM(O24:O26)</f>
        <v>0</v>
      </c>
      <c r="P27" s="279">
        <f ca="1">SUM(P24:P26)</f>
        <v>0</v>
      </c>
      <c r="Q27" s="279">
        <f ca="1">SUM(Q24:Q26)</f>
        <v>0</v>
      </c>
      <c r="R27" s="279">
        <f ca="1">SUM(R24:R26)</f>
        <v>0</v>
      </c>
      <c r="S27" s="279">
        <f ca="1">SUM(S24:S26)</f>
        <v>0</v>
      </c>
      <c r="T27" s="279">
        <f ca="1">SUM(T24:T26)</f>
        <v>0</v>
      </c>
      <c r="U27" s="279">
        <f ca="1">SUM(U24:U26)</f>
        <v>0</v>
      </c>
      <c r="V27" s="279">
        <f ca="1">SUM(V24:V26)</f>
        <v>0</v>
      </c>
      <c r="W27" s="279">
        <f ca="1">SUM(W24:W26)</f>
        <v>0</v>
      </c>
      <c r="X27" s="279">
        <f ca="1">SUM(X24:X26)</f>
        <v>0</v>
      </c>
      <c r="Y27" s="279">
        <f ca="1">SUM(Y24:Y26)</f>
        <v>0</v>
      </c>
      <c r="Z27" s="279">
        <f ca="1">SUM(Z24:Z26)</f>
        <v>0</v>
      </c>
      <c r="AA27" s="279">
        <f ca="1">SUM(AA24:AA26)</f>
        <v>0</v>
      </c>
      <c r="AB27" s="279">
        <f ca="1">SUM(AB24:AB26)</f>
        <v>0</v>
      </c>
      <c r="AC27" s="279">
        <f ca="1">SUM(AC24:AC26)</f>
        <v>0</v>
      </c>
      <c r="AD27" s="279">
        <f ca="1">SUM(AD24:AD26)</f>
        <v>6</v>
      </c>
      <c r="AE27" s="279">
        <f ca="1">SUM(AE24:AE26)</f>
        <v>0</v>
      </c>
      <c r="AF27" s="279">
        <f ca="1">SUM(AF24:AF26)</f>
        <v>2</v>
      </c>
      <c r="AG27" s="279">
        <f ca="1">SUM(AG24:AG26)</f>
        <v>9</v>
      </c>
      <c r="AH27" s="279">
        <f ca="1">SUM(AH24:AH26)</f>
        <v>17</v>
      </c>
      <c r="AI27" s="279">
        <f ca="1">SUM(AI24:AI26)</f>
        <v>0</v>
      </c>
      <c r="AJ27" s="279">
        <f ca="1">SUM(AJ24:AJ26)</f>
        <v>0</v>
      </c>
      <c r="AK27" s="279">
        <f ca="1">SUM(AK24:AK26)</f>
        <v>0</v>
      </c>
      <c r="AL27" s="279">
        <f ca="1">SUM(AL24:AL26)</f>
        <v>0</v>
      </c>
      <c r="AM27" s="279">
        <f ca="1">SUM(AM24:AM26)</f>
        <v>0</v>
      </c>
      <c r="AN27" s="279">
        <f ca="1">SUM(AN24:AN26)</f>
        <v>0</v>
      </c>
      <c r="AO27" s="279">
        <f ca="1">SUM(AO24:AO26)</f>
        <v>0</v>
      </c>
      <c r="AP27" s="279">
        <f ca="1">SUM(AP24:AP26)</f>
        <v>0</v>
      </c>
      <c r="AQ27" s="279">
        <f ca="1">SUM(AQ24:AQ26)</f>
        <v>0</v>
      </c>
      <c r="AR27" s="279">
        <f ca="1">SUM(AR24:AR26)</f>
        <v>0</v>
      </c>
      <c r="AS27" s="279">
        <f ca="1">SUM(AS24:AS26)</f>
        <v>0</v>
      </c>
      <c r="AT27" s="279">
        <f ca="1">SUM(AT24:AT26)</f>
        <v>0</v>
      </c>
      <c r="AU27" s="279">
        <f ca="1">SUM(AU24:AU26)</f>
        <v>0</v>
      </c>
      <c r="AV27" s="279">
        <f ca="1">SUM(AV24:AV26)</f>
        <v>0</v>
      </c>
      <c r="AW27" s="279">
        <f ca="1">SUM(AW24:AW26)</f>
        <v>0</v>
      </c>
      <c r="AX27" s="279">
        <f ca="1">SUM(AX24:AX26)</f>
        <v>0</v>
      </c>
      <c r="AY27" s="279">
        <f ca="1">SUM(AY24:AY26)</f>
        <v>0</v>
      </c>
      <c r="AZ27" s="279">
        <f ca="1">SUM(AZ24:AZ26)</f>
        <v>0</v>
      </c>
      <c r="BA27" s="279">
        <f ca="1">SUM(BA24:BA26)</f>
        <v>0</v>
      </c>
      <c r="BB27" s="279">
        <f ca="1">SUM(BB24:BB26)</f>
        <v>0</v>
      </c>
      <c r="BC27" s="279">
        <f ca="1">SUM(BC24:BC26)</f>
        <v>0</v>
      </c>
      <c r="BD27" s="279">
        <f ca="1">SUM(BD24:BD26)</f>
        <v>0</v>
      </c>
      <c r="BE27" s="279">
        <f ca="1">SUM(BE24:BE26)</f>
        <v>0</v>
      </c>
      <c r="BF27" s="279">
        <f ca="1">SUM(BF24:BF26)</f>
        <v>0</v>
      </c>
      <c r="BG27" s="279">
        <f ca="1">SUM(BG24:BG26)</f>
        <v>0</v>
      </c>
      <c r="BH27" s="279">
        <f ca="1">SUM(BH24:BH26)</f>
        <v>0</v>
      </c>
      <c r="BI27" s="279">
        <f ca="1">SUM(BI24:BI26)</f>
        <v>0</v>
      </c>
      <c r="BJ27" s="279">
        <f ca="1">SUM(BJ24:BJ26)</f>
        <v>0</v>
      </c>
      <c r="BK27" s="279">
        <f ca="1">SUM(BK24:BK26)</f>
        <v>0</v>
      </c>
      <c r="BL27" s="279">
        <f ca="1">SUM(BL24:BL26)</f>
        <v>0</v>
      </c>
      <c r="BM27" s="279">
        <f ca="1">SUM(BM24:BM26)</f>
        <v>0</v>
      </c>
      <c r="BN27" s="279">
        <f ca="1">SUM(BN24:BN26)</f>
        <v>17</v>
      </c>
      <c r="BO27" s="281">
        <f ca="1">IFERROR(BN27/$BN$27,0)</f>
        <v>1</v>
      </c>
      <c r="BP27" s="279">
        <f ca="1">SUM(BP24:BP26)</f>
        <v>17</v>
      </c>
      <c r="BQ27" s="82"/>
      <c r="BR27" s="94"/>
      <c r="BS27" s="82"/>
      <c r="BT27" s="259"/>
    </row>
  </sheetData>
  <mergeCells count="8">
    <mergeCell ref="C1:BP1"/>
    <mergeCell ref="B22:B23"/>
    <mergeCell ref="C22:AG22"/>
    <mergeCell ref="BN22:BN23"/>
    <mergeCell ref="BP22:BP23"/>
    <mergeCell ref="B4:BP4"/>
    <mergeCell ref="BO22:BO23"/>
    <mergeCell ref="AI22:BL22"/>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5.xml><?xml version="1.0" encoding="utf-8"?>
<worksheet xmlns="http://schemas.openxmlformats.org/spreadsheetml/2006/main" xmlns:r="http://schemas.openxmlformats.org/officeDocument/2006/relationships" xmlns:x14="http://schemas.microsoft.com/office/spreadsheetml/2009/9/main">
  <sheetViews>
    <sheetView workbookViewId="0" topLeftCell="A142" zoomScaleNormal="110" zoomScaleSheetLayoutView="60" showGridLines="0" zoomScale="110" view="normal">
      <selection activeCell="B2" sqref="B2:B156"/>
    </sheetView>
  </sheetViews>
  <sheetFormatPr defaultRowHeight="15.5" defaultColWidth="8.6328125"/>
  <cols>
    <col min="1" max="1" width="7.453125" customWidth="1" style="282"/>
    <col min="2" max="2" width="10.45313" customWidth="1" style="283"/>
    <col min="3" max="3" width="8.542969" customWidth="1" style="282"/>
    <col min="4" max="4" width="15" customWidth="1" style="282"/>
    <col min="5" max="6" width="21.90625" customWidth="1" style="282"/>
    <col min="7" max="8" width="22.45313" customWidth="1" style="282"/>
    <col min="9" max="9" width="43.63281" customWidth="1" style="284"/>
    <col min="10" max="10" width="45" customWidth="1" style="285"/>
    <col min="11" max="11" width="17.36328" customWidth="1" style="282"/>
    <col min="12" max="16384" width="8.632813" customWidth="1" style="286"/>
  </cols>
  <sheetData>
    <row r="1" ht="27.65" customHeight="true">
      <c r="A1" s="287" t="s">
        <v>1355</v>
      </c>
      <c r="B1" s="288" t="s">
        <v>1356</v>
      </c>
      <c r="C1" s="287" t="s">
        <v>1357</v>
      </c>
      <c r="D1" s="287" t="s">
        <v>1358</v>
      </c>
      <c r="E1" s="287" t="s">
        <v>1359</v>
      </c>
      <c r="F1" s="287" t="s">
        <v>1360</v>
      </c>
      <c r="G1" s="289" t="s">
        <v>1182</v>
      </c>
      <c r="H1" s="289" t="s">
        <v>1361</v>
      </c>
      <c r="I1" s="290" t="s">
        <v>1362</v>
      </c>
      <c r="J1" s="291" t="s">
        <v>1363</v>
      </c>
      <c r="K1" s="291" t="s">
        <v>1364</v>
      </c>
    </row>
    <row r="2" ht="17" customFormat="true" s="292">
      <c r="A2" s="293" t="s">
        <v>1365</v>
      </c>
      <c r="B2" s="294">
        <v>44136</v>
      </c>
      <c r="C2" s="293" t="s">
        <v>1366</v>
      </c>
      <c r="D2" s="295" t="s">
        <v>4</v>
      </c>
      <c r="E2" s="295" t="s">
        <v>1367</v>
      </c>
      <c r="F2" s="295" t="s">
        <v>1368</v>
      </c>
      <c r="G2" s="296" t="s">
        <v>7</v>
      </c>
      <c r="H2" s="296" t="s">
        <v>8</v>
      </c>
      <c r="I2" s="297" t="s">
        <v>1369</v>
      </c>
      <c r="J2" s="297" t="s">
        <v>1370</v>
      </c>
      <c r="K2" s="298" t="s">
        <v>273</v>
      </c>
    </row>
    <row r="3" ht="17" customFormat="true" s="292">
      <c r="A3" s="293" t="s">
        <v>1371</v>
      </c>
      <c r="B3" s="294">
        <v>44137</v>
      </c>
      <c r="C3" s="293" t="s">
        <v>1372</v>
      </c>
      <c r="D3" s="295" t="s">
        <v>4</v>
      </c>
      <c r="E3" s="295" t="s">
        <v>1373</v>
      </c>
      <c r="F3" s="295" t="s">
        <v>1374</v>
      </c>
      <c r="G3" s="296" t="s">
        <v>7</v>
      </c>
      <c r="H3" s="296" t="s">
        <v>8</v>
      </c>
      <c r="I3" s="297" t="s">
        <v>1375</v>
      </c>
      <c r="J3" s="297" t="s">
        <v>1376</v>
      </c>
      <c r="K3" s="298" t="s">
        <v>455</v>
      </c>
    </row>
    <row r="4" ht="17" customFormat="true" s="292">
      <c r="A4" s="293" t="s">
        <v>1377</v>
      </c>
      <c r="B4" s="294">
        <v>44138</v>
      </c>
      <c r="C4" s="293" t="s">
        <v>1378</v>
      </c>
      <c r="D4" s="295" t="s">
        <v>15</v>
      </c>
      <c r="E4" s="295" t="s">
        <v>1379</v>
      </c>
      <c r="F4" s="295" t="s">
        <v>1380</v>
      </c>
      <c r="G4" s="296" t="s">
        <v>1381</v>
      </c>
      <c r="H4" s="296" t="s">
        <v>1382</v>
      </c>
      <c r="I4" s="297" t="s">
        <v>1383</v>
      </c>
      <c r="J4" s="297" t="s">
        <v>1384</v>
      </c>
      <c r="K4" s="298" t="s">
        <v>1180</v>
      </c>
    </row>
    <row r="5" ht="17" customFormat="true" s="292">
      <c r="A5" s="293" t="s">
        <v>1385</v>
      </c>
      <c r="B5" s="294">
        <v>44139</v>
      </c>
      <c r="C5" s="293" t="s">
        <v>1386</v>
      </c>
      <c r="D5" s="295" t="s">
        <v>4</v>
      </c>
      <c r="E5" s="295" t="s">
        <v>1387</v>
      </c>
      <c r="F5" s="295" t="s">
        <v>1388</v>
      </c>
      <c r="G5" s="296" t="s">
        <v>7</v>
      </c>
      <c r="H5" s="296" t="s">
        <v>8</v>
      </c>
      <c r="I5" s="297" t="s">
        <v>1389</v>
      </c>
      <c r="J5" s="297" t="s">
        <v>1390</v>
      </c>
      <c r="K5" s="298" t="s">
        <v>273</v>
      </c>
    </row>
    <row r="6" ht="17" customFormat="true" s="292">
      <c r="A6" s="293" t="s">
        <v>1391</v>
      </c>
      <c r="B6" s="294">
        <v>44140</v>
      </c>
      <c r="C6" s="293" t="s">
        <v>1392</v>
      </c>
      <c r="D6" s="295" t="s">
        <v>4</v>
      </c>
      <c r="E6" s="295" t="s">
        <v>1393</v>
      </c>
      <c r="F6" s="295" t="s">
        <v>1394</v>
      </c>
      <c r="G6" s="296" t="s">
        <v>7</v>
      </c>
      <c r="H6" s="296" t="s">
        <v>8</v>
      </c>
      <c r="I6" s="297" t="s">
        <v>1395</v>
      </c>
      <c r="J6" s="297" t="s">
        <v>1396</v>
      </c>
      <c r="K6" s="298" t="s">
        <v>125</v>
      </c>
    </row>
    <row r="7" ht="17" customFormat="true" s="292">
      <c r="A7" s="293" t="s">
        <v>1397</v>
      </c>
      <c r="B7" s="294">
        <v>44141</v>
      </c>
      <c r="C7" s="293" t="s">
        <v>1392</v>
      </c>
      <c r="D7" s="295" t="s">
        <v>4</v>
      </c>
      <c r="E7" s="295" t="s">
        <v>1393</v>
      </c>
      <c r="F7" s="295" t="s">
        <v>1394</v>
      </c>
      <c r="G7" s="296" t="s">
        <v>7</v>
      </c>
      <c r="H7" s="296" t="s">
        <v>8</v>
      </c>
      <c r="I7" s="297" t="s">
        <v>1398</v>
      </c>
      <c r="J7" s="297" t="s">
        <v>1399</v>
      </c>
      <c r="K7" s="298" t="s">
        <v>90</v>
      </c>
    </row>
    <row r="8" ht="17" customFormat="true" s="292">
      <c r="A8" s="293" t="s">
        <v>1400</v>
      </c>
      <c r="B8" s="294">
        <v>44142</v>
      </c>
      <c r="C8" s="293" t="s">
        <v>1401</v>
      </c>
      <c r="D8" s="295" t="s">
        <v>15</v>
      </c>
      <c r="E8" s="295" t="s">
        <v>1402</v>
      </c>
      <c r="F8" s="295" t="s">
        <v>1403</v>
      </c>
      <c r="G8" s="296" t="s">
        <v>7</v>
      </c>
      <c r="H8" s="296" t="s">
        <v>8</v>
      </c>
      <c r="I8" s="297" t="s">
        <v>1404</v>
      </c>
      <c r="J8" s="297" t="s">
        <v>1405</v>
      </c>
      <c r="K8" s="298" t="s">
        <v>73</v>
      </c>
    </row>
    <row r="9" ht="17" customFormat="true" s="292">
      <c r="A9" s="293" t="s">
        <v>1406</v>
      </c>
      <c r="B9" s="294">
        <v>44143</v>
      </c>
      <c r="C9" s="293" t="s">
        <v>521</v>
      </c>
      <c r="D9" s="295" t="s">
        <v>15</v>
      </c>
      <c r="E9" s="295" t="s">
        <v>522</v>
      </c>
      <c r="F9" s="295" t="s">
        <v>523</v>
      </c>
      <c r="G9" s="296" t="s">
        <v>7</v>
      </c>
      <c r="H9" s="296" t="s">
        <v>8</v>
      </c>
      <c r="I9" s="297" t="s">
        <v>1407</v>
      </c>
      <c r="J9" s="297" t="s">
        <v>1408</v>
      </c>
      <c r="K9" s="298" t="s">
        <v>22</v>
      </c>
    </row>
    <row r="10" ht="17" customFormat="true" s="292">
      <c r="A10" s="293" t="s">
        <v>1409</v>
      </c>
      <c r="B10" s="294">
        <v>44144</v>
      </c>
      <c r="C10" s="293" t="s">
        <v>1410</v>
      </c>
      <c r="D10" s="295" t="s">
        <v>4</v>
      </c>
      <c r="E10" s="295" t="s">
        <v>1411</v>
      </c>
      <c r="F10" s="295" t="s">
        <v>1412</v>
      </c>
      <c r="G10" s="296" t="s">
        <v>7</v>
      </c>
      <c r="H10" s="296" t="s">
        <v>8</v>
      </c>
      <c r="I10" s="297" t="s">
        <v>1413</v>
      </c>
      <c r="J10" s="297" t="s">
        <v>1414</v>
      </c>
      <c r="K10" s="298" t="s">
        <v>131</v>
      </c>
    </row>
    <row r="11" ht="17" customFormat="true" s="292">
      <c r="A11" s="293" t="s">
        <v>1415</v>
      </c>
      <c r="B11" s="294">
        <v>44145</v>
      </c>
      <c r="C11" s="293" t="s">
        <v>1416</v>
      </c>
      <c r="D11" s="295" t="s">
        <v>4</v>
      </c>
      <c r="E11" s="295" t="s">
        <v>1417</v>
      </c>
      <c r="F11" s="295" t="s">
        <v>1418</v>
      </c>
      <c r="G11" s="296" t="s">
        <v>7</v>
      </c>
      <c r="H11" s="296" t="s">
        <v>8</v>
      </c>
      <c r="I11" s="297" t="s">
        <v>1419</v>
      </c>
      <c r="J11" s="297" t="s">
        <v>1420</v>
      </c>
      <c r="K11" s="298" t="s">
        <v>22</v>
      </c>
    </row>
    <row r="12" ht="17" customFormat="true" s="292">
      <c r="A12" s="293" t="s">
        <v>1421</v>
      </c>
      <c r="B12" s="294">
        <v>44146</v>
      </c>
      <c r="C12" s="293" t="s">
        <v>1032</v>
      </c>
      <c r="D12" s="295" t="s">
        <v>15</v>
      </c>
      <c r="E12" s="295" t="s">
        <v>1033</v>
      </c>
      <c r="F12" s="295" t="s">
        <v>1034</v>
      </c>
      <c r="G12" s="296" t="s">
        <v>7</v>
      </c>
      <c r="H12" s="296" t="s">
        <v>1422</v>
      </c>
      <c r="I12" s="297" t="s">
        <v>1423</v>
      </c>
      <c r="J12" s="297" t="s">
        <v>1424</v>
      </c>
      <c r="K12" s="298" t="s">
        <v>257</v>
      </c>
    </row>
    <row r="13" ht="17" customFormat="true" s="292">
      <c r="A13" s="293" t="s">
        <v>1425</v>
      </c>
      <c r="B13" s="294">
        <v>44147</v>
      </c>
      <c r="C13" s="293" t="s">
        <v>1426</v>
      </c>
      <c r="D13" s="295" t="s">
        <v>15</v>
      </c>
      <c r="E13" s="295" t="s">
        <v>1427</v>
      </c>
      <c r="F13" s="295" t="s">
        <v>1428</v>
      </c>
      <c r="G13" s="296" t="s">
        <v>7</v>
      </c>
      <c r="H13" s="296" t="s">
        <v>8</v>
      </c>
      <c r="I13" s="297" t="s">
        <v>1429</v>
      </c>
      <c r="J13" s="297" t="s">
        <v>1430</v>
      </c>
      <c r="K13" s="298" t="s">
        <v>22</v>
      </c>
    </row>
    <row r="14" ht="17" customFormat="true" s="292">
      <c r="A14" s="293" t="s">
        <v>1431</v>
      </c>
      <c r="B14" s="294">
        <v>44148</v>
      </c>
      <c r="C14" s="293" t="s">
        <v>420</v>
      </c>
      <c r="D14" s="295" t="s">
        <v>4</v>
      </c>
      <c r="E14" s="295" t="s">
        <v>421</v>
      </c>
      <c r="F14" s="295" t="s">
        <v>422</v>
      </c>
      <c r="G14" s="296" t="s">
        <v>1432</v>
      </c>
      <c r="H14" s="296" t="s">
        <v>1433</v>
      </c>
      <c r="I14" s="297" t="s">
        <v>1434</v>
      </c>
      <c r="J14" s="297" t="s">
        <v>1435</v>
      </c>
      <c r="K14" s="298" t="s">
        <v>90</v>
      </c>
    </row>
    <row r="15" ht="17" customFormat="true" s="292">
      <c r="A15" s="293" t="s">
        <v>1436</v>
      </c>
      <c r="B15" s="294">
        <v>44149</v>
      </c>
      <c r="C15" s="293" t="s">
        <v>1032</v>
      </c>
      <c r="D15" s="295" t="s">
        <v>15</v>
      </c>
      <c r="E15" s="295" t="s">
        <v>1033</v>
      </c>
      <c r="F15" s="295" t="s">
        <v>1034</v>
      </c>
      <c r="G15" s="296" t="s">
        <v>7</v>
      </c>
      <c r="H15" s="296" t="s">
        <v>8</v>
      </c>
      <c r="I15" s="297" t="s">
        <v>1437</v>
      </c>
      <c r="J15" s="297" t="s">
        <v>1438</v>
      </c>
      <c r="K15" s="298" t="s">
        <v>105</v>
      </c>
    </row>
    <row r="16" ht="17" customFormat="true" s="292">
      <c r="A16" s="293" t="s">
        <v>1439</v>
      </c>
      <c r="B16" s="294">
        <v>44150</v>
      </c>
      <c r="C16" s="293" t="s">
        <v>827</v>
      </c>
      <c r="D16" s="295" t="s">
        <v>4</v>
      </c>
      <c r="E16" s="295" t="s">
        <v>828</v>
      </c>
      <c r="F16" s="295" t="s">
        <v>1440</v>
      </c>
      <c r="G16" s="296" t="s">
        <v>7</v>
      </c>
      <c r="H16" s="296" t="s">
        <v>386</v>
      </c>
      <c r="I16" s="297" t="s">
        <v>1441</v>
      </c>
      <c r="J16" s="297" t="s">
        <v>1442</v>
      </c>
      <c r="K16" s="298" t="s">
        <v>11</v>
      </c>
    </row>
    <row r="17" ht="17" customFormat="true" s="292">
      <c r="A17" s="293" t="s">
        <v>1443</v>
      </c>
      <c r="B17" s="294">
        <v>44151</v>
      </c>
      <c r="C17" s="293" t="s">
        <v>827</v>
      </c>
      <c r="D17" s="295" t="s">
        <v>4</v>
      </c>
      <c r="E17" s="295" t="s">
        <v>828</v>
      </c>
      <c r="F17" s="295" t="s">
        <v>1440</v>
      </c>
      <c r="G17" s="296" t="s">
        <v>7</v>
      </c>
      <c r="H17" s="296" t="s">
        <v>386</v>
      </c>
      <c r="I17" s="297" t="s">
        <v>1444</v>
      </c>
      <c r="J17" s="297" t="s">
        <v>1445</v>
      </c>
      <c r="K17" s="298" t="s">
        <v>22</v>
      </c>
    </row>
    <row r="18" ht="17" customFormat="true" s="292">
      <c r="A18" s="293" t="s">
        <v>1446</v>
      </c>
      <c r="B18" s="294">
        <v>44152</v>
      </c>
      <c r="C18" s="293" t="s">
        <v>1447</v>
      </c>
      <c r="D18" s="295" t="s">
        <v>4</v>
      </c>
      <c r="E18" s="295" t="s">
        <v>1448</v>
      </c>
      <c r="F18" s="295" t="s">
        <v>1449</v>
      </c>
      <c r="G18" s="296" t="s">
        <v>7</v>
      </c>
      <c r="H18" s="296" t="s">
        <v>8</v>
      </c>
      <c r="I18" s="297" t="s">
        <v>1450</v>
      </c>
      <c r="J18" s="297" t="s">
        <v>1451</v>
      </c>
      <c r="K18" s="298" t="s">
        <v>22</v>
      </c>
    </row>
    <row r="19" ht="17" customFormat="true" s="292">
      <c r="A19" s="293" t="s">
        <v>1452</v>
      </c>
      <c r="B19" s="294">
        <v>44153</v>
      </c>
      <c r="C19" s="293" t="s">
        <v>1453</v>
      </c>
      <c r="D19" s="295" t="s">
        <v>80</v>
      </c>
      <c r="E19" s="295" t="s">
        <v>1454</v>
      </c>
      <c r="F19" s="295" t="s">
        <v>1455</v>
      </c>
      <c r="G19" s="296" t="s">
        <v>7</v>
      </c>
      <c r="H19" s="296" t="s">
        <v>8</v>
      </c>
      <c r="I19" s="297" t="s">
        <v>1456</v>
      </c>
      <c r="J19" s="297" t="s">
        <v>1457</v>
      </c>
      <c r="K19" s="298" t="s">
        <v>22</v>
      </c>
    </row>
    <row r="20" ht="17" customFormat="true" s="292">
      <c r="A20" s="293" t="s">
        <v>1458</v>
      </c>
      <c r="B20" s="294">
        <v>44154</v>
      </c>
      <c r="C20" s="293" t="s">
        <v>1459</v>
      </c>
      <c r="D20" s="295" t="s">
        <v>4</v>
      </c>
      <c r="E20" s="295" t="s">
        <v>1460</v>
      </c>
      <c r="F20" s="295" t="s">
        <v>1461</v>
      </c>
      <c r="G20" s="296" t="s">
        <v>7</v>
      </c>
      <c r="H20" s="296" t="s">
        <v>1422</v>
      </c>
      <c r="I20" s="297" t="s">
        <v>1462</v>
      </c>
      <c r="J20" s="297" t="s">
        <v>1463</v>
      </c>
      <c r="K20" s="298" t="s">
        <v>11</v>
      </c>
    </row>
    <row r="21" ht="17" customFormat="true" s="292">
      <c r="A21" s="293" t="s">
        <v>1464</v>
      </c>
      <c r="B21" s="294">
        <v>44155</v>
      </c>
      <c r="C21" s="293" t="s">
        <v>1465</v>
      </c>
      <c r="D21" s="295" t="s">
        <v>4</v>
      </c>
      <c r="E21" s="295" t="s">
        <v>1466</v>
      </c>
      <c r="F21" s="295" t="s">
        <v>1467</v>
      </c>
      <c r="G21" s="296" t="s">
        <v>215</v>
      </c>
      <c r="H21" s="296" t="s">
        <v>1468</v>
      </c>
      <c r="I21" s="297" t="s">
        <v>1469</v>
      </c>
      <c r="J21" s="297" t="s">
        <v>1470</v>
      </c>
      <c r="K21" s="298" t="s">
        <v>73</v>
      </c>
    </row>
    <row r="22" ht="17" customFormat="true" s="292">
      <c r="A22" s="293" t="s">
        <v>1471</v>
      </c>
      <c r="B22" s="294">
        <v>44156</v>
      </c>
      <c r="C22" s="293" t="s">
        <v>1472</v>
      </c>
      <c r="D22" s="295" t="s">
        <v>4</v>
      </c>
      <c r="E22" s="295" t="s">
        <v>1473</v>
      </c>
      <c r="F22" s="295" t="s">
        <v>1474</v>
      </c>
      <c r="G22" s="296" t="s">
        <v>7</v>
      </c>
      <c r="H22" s="296" t="s">
        <v>1422</v>
      </c>
      <c r="I22" s="297" t="s">
        <v>1475</v>
      </c>
      <c r="J22" s="297" t="s">
        <v>1476</v>
      </c>
      <c r="K22" s="298" t="s">
        <v>257</v>
      </c>
    </row>
    <row r="23" ht="17" customFormat="true" s="292">
      <c r="A23" s="293" t="s">
        <v>1477</v>
      </c>
      <c r="B23" s="294">
        <v>44157</v>
      </c>
      <c r="C23" s="293" t="s">
        <v>1032</v>
      </c>
      <c r="D23" s="295" t="s">
        <v>15</v>
      </c>
      <c r="E23" s="295" t="s">
        <v>1033</v>
      </c>
      <c r="F23" s="295" t="s">
        <v>1034</v>
      </c>
      <c r="G23" s="296" t="s">
        <v>7</v>
      </c>
      <c r="H23" s="296" t="s">
        <v>1478</v>
      </c>
      <c r="I23" s="297" t="s">
        <v>1479</v>
      </c>
      <c r="J23" s="297" t="s">
        <v>1480</v>
      </c>
      <c r="K23" s="298" t="s">
        <v>73</v>
      </c>
    </row>
    <row r="24" ht="17" customFormat="true" s="292">
      <c r="A24" s="293" t="s">
        <v>1481</v>
      </c>
      <c r="B24" s="294">
        <v>44158</v>
      </c>
      <c r="C24" s="293" t="s">
        <v>1482</v>
      </c>
      <c r="D24" s="295" t="s">
        <v>4</v>
      </c>
      <c r="E24" s="295" t="s">
        <v>1483</v>
      </c>
      <c r="F24" s="295" t="s">
        <v>927</v>
      </c>
      <c r="G24" s="296" t="s">
        <v>7</v>
      </c>
      <c r="H24" s="296" t="s">
        <v>8</v>
      </c>
      <c r="I24" s="297" t="s">
        <v>1484</v>
      </c>
      <c r="J24" s="297" t="s">
        <v>1485</v>
      </c>
      <c r="K24" s="298" t="s">
        <v>90</v>
      </c>
    </row>
    <row r="25" ht="17" customFormat="true" s="292">
      <c r="A25" s="293" t="s">
        <v>1486</v>
      </c>
      <c r="B25" s="294">
        <v>44159</v>
      </c>
      <c r="C25" s="293" t="s">
        <v>1487</v>
      </c>
      <c r="D25" s="295" t="s">
        <v>15</v>
      </c>
      <c r="E25" s="295" t="s">
        <v>1488</v>
      </c>
      <c r="F25" s="295" t="s">
        <v>1489</v>
      </c>
      <c r="G25" s="296" t="s">
        <v>7</v>
      </c>
      <c r="H25" s="296" t="s">
        <v>70</v>
      </c>
      <c r="I25" s="297" t="s">
        <v>1490</v>
      </c>
      <c r="J25" s="297" t="s">
        <v>1491</v>
      </c>
      <c r="K25" s="298" t="s">
        <v>90</v>
      </c>
    </row>
    <row r="26" ht="17" customFormat="true" s="292">
      <c r="A26" s="293" t="s">
        <v>1492</v>
      </c>
      <c r="B26" s="294">
        <v>44160</v>
      </c>
      <c r="C26" s="293" t="s">
        <v>788</v>
      </c>
      <c r="D26" s="295" t="s">
        <v>4</v>
      </c>
      <c r="E26" s="295" t="s">
        <v>789</v>
      </c>
      <c r="F26" s="295" t="s">
        <v>583</v>
      </c>
      <c r="G26" s="296" t="s">
        <v>611</v>
      </c>
      <c r="H26" s="296" t="s">
        <v>612</v>
      </c>
      <c r="I26" s="297" t="s">
        <v>1493</v>
      </c>
      <c r="J26" s="297" t="s">
        <v>1494</v>
      </c>
      <c r="K26" s="298" t="s">
        <v>76</v>
      </c>
    </row>
    <row r="27" ht="17" customFormat="true" s="292">
      <c r="A27" s="293" t="s">
        <v>1495</v>
      </c>
      <c r="B27" s="294">
        <v>44161</v>
      </c>
      <c r="C27" s="293" t="s">
        <v>813</v>
      </c>
      <c r="D27" s="295" t="s">
        <v>4</v>
      </c>
      <c r="E27" s="295" t="s">
        <v>814</v>
      </c>
      <c r="F27" s="295" t="s">
        <v>815</v>
      </c>
      <c r="G27" s="296" t="s">
        <v>7</v>
      </c>
      <c r="H27" s="296" t="s">
        <v>8</v>
      </c>
      <c r="I27" s="297" t="s">
        <v>1496</v>
      </c>
      <c r="J27" s="297" t="s">
        <v>1497</v>
      </c>
      <c r="K27" s="298" t="s">
        <v>73</v>
      </c>
    </row>
    <row r="28" ht="17" customFormat="true" s="292">
      <c r="A28" s="293" t="s">
        <v>1498</v>
      </c>
      <c r="B28" s="294">
        <v>44162</v>
      </c>
      <c r="C28" s="293" t="s">
        <v>1499</v>
      </c>
      <c r="D28" s="295" t="s">
        <v>15</v>
      </c>
      <c r="E28" s="295" t="s">
        <v>1500</v>
      </c>
      <c r="F28" s="295" t="s">
        <v>1501</v>
      </c>
      <c r="G28" s="296" t="s">
        <v>7</v>
      </c>
      <c r="H28" s="296" t="s">
        <v>8</v>
      </c>
      <c r="I28" s="297" t="s">
        <v>1502</v>
      </c>
      <c r="J28" s="297" t="s">
        <v>1503</v>
      </c>
      <c r="K28" s="298" t="s">
        <v>73</v>
      </c>
    </row>
    <row r="29" ht="17" customFormat="true" s="292">
      <c r="A29" s="293" t="s">
        <v>1504</v>
      </c>
      <c r="B29" s="294">
        <v>44163</v>
      </c>
      <c r="C29" s="293" t="s">
        <v>1505</v>
      </c>
      <c r="D29" s="295" t="s">
        <v>15</v>
      </c>
      <c r="E29" s="295" t="s">
        <v>1506</v>
      </c>
      <c r="F29" s="295" t="s">
        <v>1507</v>
      </c>
      <c r="G29" s="296" t="s">
        <v>7</v>
      </c>
      <c r="H29" s="296" t="s">
        <v>8</v>
      </c>
      <c r="I29" s="297" t="s">
        <v>1508</v>
      </c>
      <c r="J29" s="297" t="s">
        <v>1509</v>
      </c>
      <c r="K29" s="298" t="s">
        <v>73</v>
      </c>
    </row>
    <row r="30" ht="17" customFormat="true" s="292">
      <c r="A30" s="293" t="s">
        <v>1510</v>
      </c>
      <c r="B30" s="294">
        <v>44164</v>
      </c>
      <c r="C30" s="293" t="s">
        <v>1511</v>
      </c>
      <c r="D30" s="295" t="s">
        <v>4</v>
      </c>
      <c r="E30" s="295" t="s">
        <v>1512</v>
      </c>
      <c r="F30" s="295" t="s">
        <v>1513</v>
      </c>
      <c r="G30" s="296" t="s">
        <v>7</v>
      </c>
      <c r="H30" s="296" t="s">
        <v>8</v>
      </c>
      <c r="I30" s="297" t="s">
        <v>1514</v>
      </c>
      <c r="J30" s="297" t="s">
        <v>1515</v>
      </c>
      <c r="K30" s="298" t="s">
        <v>11</v>
      </c>
    </row>
    <row r="31" ht="17" customFormat="true" s="292">
      <c r="A31" s="293" t="s">
        <v>1516</v>
      </c>
      <c r="B31" s="294">
        <v>44165</v>
      </c>
      <c r="C31" s="293" t="s">
        <v>1517</v>
      </c>
      <c r="D31" s="295" t="s">
        <v>4</v>
      </c>
      <c r="E31" s="295" t="s">
        <v>1518</v>
      </c>
      <c r="F31" s="295" t="s">
        <v>1519</v>
      </c>
      <c r="G31" s="296" t="s">
        <v>611</v>
      </c>
      <c r="H31" s="296" t="s">
        <v>1520</v>
      </c>
      <c r="I31" s="297" t="s">
        <v>1521</v>
      </c>
      <c r="J31" s="297" t="s">
        <v>1522</v>
      </c>
      <c r="K31" s="298" t="s">
        <v>131</v>
      </c>
    </row>
    <row r="32" ht="17" customFormat="true" s="292">
      <c r="A32" s="293" t="s">
        <v>1523</v>
      </c>
      <c r="B32" s="294">
        <v>44166</v>
      </c>
      <c r="C32" s="293" t="s">
        <v>1524</v>
      </c>
      <c r="D32" s="295" t="s">
        <v>4</v>
      </c>
      <c r="E32" s="295" t="s">
        <v>1525</v>
      </c>
      <c r="F32" s="295" t="s">
        <v>452</v>
      </c>
      <c r="G32" s="296" t="s">
        <v>7</v>
      </c>
      <c r="H32" s="296" t="s">
        <v>8</v>
      </c>
      <c r="I32" s="297" t="s">
        <v>1526</v>
      </c>
      <c r="J32" s="297" t="s">
        <v>1527</v>
      </c>
      <c r="K32" s="298" t="s">
        <v>73</v>
      </c>
    </row>
    <row r="33" ht="17" customFormat="true" s="292">
      <c r="A33" s="293" t="s">
        <v>1528</v>
      </c>
      <c r="B33" s="294">
        <v>44167</v>
      </c>
      <c r="C33" s="293" t="s">
        <v>1529</v>
      </c>
      <c r="D33" s="295" t="s">
        <v>4</v>
      </c>
      <c r="E33" s="295" t="s">
        <v>1530</v>
      </c>
      <c r="F33" s="295" t="s">
        <v>1531</v>
      </c>
      <c r="G33" s="296" t="s">
        <v>7</v>
      </c>
      <c r="H33" s="296" t="s">
        <v>8</v>
      </c>
      <c r="I33" s="297" t="s">
        <v>1532</v>
      </c>
      <c r="J33" s="297" t="s">
        <v>1533</v>
      </c>
      <c r="K33" s="298" t="s">
        <v>73</v>
      </c>
    </row>
    <row r="34" ht="17" customFormat="true" s="292">
      <c r="A34" s="293" t="s">
        <v>1534</v>
      </c>
      <c r="B34" s="294">
        <v>44168</v>
      </c>
      <c r="C34" s="293" t="s">
        <v>1535</v>
      </c>
      <c r="D34" s="295" t="s">
        <v>4</v>
      </c>
      <c r="E34" s="295" t="s">
        <v>1536</v>
      </c>
      <c r="F34" s="295" t="s">
        <v>1537</v>
      </c>
      <c r="G34" s="296" t="s">
        <v>111</v>
      </c>
      <c r="H34" s="296" t="s">
        <v>808</v>
      </c>
      <c r="I34" s="297" t="s">
        <v>1538</v>
      </c>
      <c r="J34" s="297" t="s">
        <v>1539</v>
      </c>
      <c r="K34" s="298" t="s">
        <v>125</v>
      </c>
    </row>
    <row r="35" ht="17" customFormat="true" s="292">
      <c r="A35" s="293" t="s">
        <v>1540</v>
      </c>
      <c r="B35" s="294">
        <v>44169</v>
      </c>
      <c r="C35" s="293" t="s">
        <v>1541</v>
      </c>
      <c r="D35" s="295" t="s">
        <v>4</v>
      </c>
      <c r="E35" s="295" t="s">
        <v>1542</v>
      </c>
      <c r="F35" s="295" t="s">
        <v>1543</v>
      </c>
      <c r="G35" s="296" t="s">
        <v>7</v>
      </c>
      <c r="H35" s="296" t="s">
        <v>8</v>
      </c>
      <c r="I35" s="297" t="s">
        <v>1544</v>
      </c>
      <c r="J35" s="297" t="s">
        <v>1545</v>
      </c>
      <c r="K35" s="298" t="s">
        <v>22</v>
      </c>
    </row>
    <row r="36" ht="17" customFormat="true" s="292">
      <c r="A36" s="293" t="s">
        <v>1546</v>
      </c>
      <c r="B36" s="294">
        <v>44170</v>
      </c>
      <c r="C36" s="293" t="s">
        <v>1547</v>
      </c>
      <c r="D36" s="295" t="s">
        <v>4</v>
      </c>
      <c r="E36" s="295" t="s">
        <v>1548</v>
      </c>
      <c r="F36" s="295" t="s">
        <v>1549</v>
      </c>
      <c r="G36" s="296" t="s">
        <v>7</v>
      </c>
      <c r="H36" s="296" t="s">
        <v>306</v>
      </c>
      <c r="I36" s="297" t="s">
        <v>1550</v>
      </c>
      <c r="J36" s="297" t="s">
        <v>1551</v>
      </c>
      <c r="K36" s="298" t="s">
        <v>11</v>
      </c>
    </row>
    <row r="37" ht="17" customFormat="true" s="292">
      <c r="A37" s="293" t="s">
        <v>1552</v>
      </c>
      <c r="B37" s="294">
        <v>44171</v>
      </c>
      <c r="C37" s="293" t="s">
        <v>1553</v>
      </c>
      <c r="D37" s="295" t="s">
        <v>4</v>
      </c>
      <c r="E37" s="295" t="s">
        <v>1554</v>
      </c>
      <c r="F37" s="295" t="s">
        <v>1555</v>
      </c>
      <c r="G37" s="296" t="s">
        <v>7</v>
      </c>
      <c r="H37" s="296" t="s">
        <v>8</v>
      </c>
      <c r="I37" s="297" t="s">
        <v>1556</v>
      </c>
      <c r="J37" s="297" t="s">
        <v>1557</v>
      </c>
      <c r="K37" s="298" t="s">
        <v>22</v>
      </c>
    </row>
    <row r="38" ht="17" customFormat="true" s="292">
      <c r="A38" s="293" t="s">
        <v>1558</v>
      </c>
      <c r="B38" s="294">
        <v>44172</v>
      </c>
      <c r="C38" s="293" t="s">
        <v>1517</v>
      </c>
      <c r="D38" s="295" t="s">
        <v>4</v>
      </c>
      <c r="E38" s="295" t="s">
        <v>1518</v>
      </c>
      <c r="F38" s="295" t="s">
        <v>1519</v>
      </c>
      <c r="G38" s="296" t="s">
        <v>7</v>
      </c>
      <c r="H38" s="296" t="s">
        <v>8</v>
      </c>
      <c r="I38" s="297" t="s">
        <v>1559</v>
      </c>
      <c r="J38" s="297" t="s">
        <v>1560</v>
      </c>
      <c r="K38" s="298" t="s">
        <v>176</v>
      </c>
    </row>
    <row r="39" ht="17" customFormat="true" s="292">
      <c r="A39" s="293" t="s">
        <v>1561</v>
      </c>
      <c r="B39" s="294">
        <v>44173</v>
      </c>
      <c r="C39" s="293" t="s">
        <v>1562</v>
      </c>
      <c r="D39" s="295" t="s">
        <v>4</v>
      </c>
      <c r="E39" s="295" t="s">
        <v>1563</v>
      </c>
      <c r="F39" s="295" t="s">
        <v>59</v>
      </c>
      <c r="G39" s="296" t="s">
        <v>7</v>
      </c>
      <c r="H39" s="296" t="s">
        <v>1422</v>
      </c>
      <c r="I39" s="297" t="s">
        <v>1564</v>
      </c>
      <c r="J39" s="297" t="s">
        <v>1565</v>
      </c>
      <c r="K39" s="298" t="s">
        <v>125</v>
      </c>
    </row>
    <row r="40" ht="17" customFormat="true" s="292">
      <c r="A40" s="293" t="s">
        <v>1566</v>
      </c>
      <c r="B40" s="294">
        <v>44174</v>
      </c>
      <c r="C40" s="293" t="s">
        <v>1006</v>
      </c>
      <c r="D40" s="295" t="s">
        <v>4</v>
      </c>
      <c r="E40" s="295" t="s">
        <v>1007</v>
      </c>
      <c r="F40" s="295" t="s">
        <v>1008</v>
      </c>
      <c r="G40" s="296" t="s">
        <v>7</v>
      </c>
      <c r="H40" s="296" t="s">
        <v>8</v>
      </c>
      <c r="I40" s="297" t="s">
        <v>1567</v>
      </c>
      <c r="J40" s="297" t="s">
        <v>1568</v>
      </c>
      <c r="K40" s="298" t="s">
        <v>273</v>
      </c>
    </row>
    <row r="41" ht="17" customFormat="true" s="292">
      <c r="A41" s="293" t="s">
        <v>1569</v>
      </c>
      <c r="B41" s="294">
        <v>44175</v>
      </c>
      <c r="C41" s="293" t="s">
        <v>1570</v>
      </c>
      <c r="D41" s="295" t="s">
        <v>4</v>
      </c>
      <c r="E41" s="295" t="s">
        <v>1571</v>
      </c>
      <c r="F41" s="295" t="s">
        <v>1572</v>
      </c>
      <c r="G41" s="296" t="s">
        <v>1381</v>
      </c>
      <c r="H41" s="296" t="s">
        <v>1382</v>
      </c>
      <c r="I41" s="297" t="s">
        <v>1573</v>
      </c>
      <c r="J41" s="297" t="s">
        <v>1574</v>
      </c>
      <c r="K41" s="298" t="s">
        <v>125</v>
      </c>
    </row>
    <row r="42" ht="17" customFormat="true" s="292">
      <c r="A42" s="293" t="s">
        <v>1575</v>
      </c>
      <c r="B42" s="294">
        <v>44176</v>
      </c>
      <c r="C42" s="293" t="s">
        <v>1570</v>
      </c>
      <c r="D42" s="295" t="s">
        <v>4</v>
      </c>
      <c r="E42" s="295" t="s">
        <v>1571</v>
      </c>
      <c r="F42" s="295" t="s">
        <v>1572</v>
      </c>
      <c r="G42" s="296" t="s">
        <v>215</v>
      </c>
      <c r="H42" s="296" t="s">
        <v>1468</v>
      </c>
      <c r="I42" s="297" t="s">
        <v>1576</v>
      </c>
      <c r="J42" s="297" t="s">
        <v>1577</v>
      </c>
      <c r="K42" s="298" t="s">
        <v>11</v>
      </c>
    </row>
    <row r="43" ht="17" customFormat="true" s="292">
      <c r="A43" s="293" t="s">
        <v>1578</v>
      </c>
      <c r="B43" s="294">
        <v>44177</v>
      </c>
      <c r="C43" s="293" t="s">
        <v>1579</v>
      </c>
      <c r="D43" s="295" t="s">
        <v>15</v>
      </c>
      <c r="E43" s="295" t="s">
        <v>1580</v>
      </c>
      <c r="F43" s="295" t="s">
        <v>683</v>
      </c>
      <c r="G43" s="296" t="s">
        <v>1381</v>
      </c>
      <c r="H43" s="296" t="s">
        <v>1581</v>
      </c>
      <c r="I43" s="297" t="s">
        <v>1582</v>
      </c>
      <c r="J43" s="297" t="s">
        <v>1583</v>
      </c>
      <c r="K43" s="298" t="s">
        <v>125</v>
      </c>
    </row>
    <row r="44" ht="17" customFormat="true" s="292">
      <c r="A44" s="293" t="s">
        <v>1584</v>
      </c>
      <c r="B44" s="294">
        <v>44178</v>
      </c>
      <c r="C44" s="293" t="s">
        <v>1585</v>
      </c>
      <c r="D44" s="295" t="s">
        <v>4</v>
      </c>
      <c r="E44" s="295" t="s">
        <v>1586</v>
      </c>
      <c r="F44" s="295" t="s">
        <v>583</v>
      </c>
      <c r="G44" s="296" t="s">
        <v>7</v>
      </c>
      <c r="H44" s="296" t="s">
        <v>1422</v>
      </c>
      <c r="I44" s="297" t="s">
        <v>1587</v>
      </c>
      <c r="J44" s="297" t="s">
        <v>1588</v>
      </c>
      <c r="K44" s="298" t="s">
        <v>125</v>
      </c>
    </row>
    <row r="45" ht="17" customFormat="true" s="292">
      <c r="A45" s="293" t="s">
        <v>1589</v>
      </c>
      <c r="B45" s="294">
        <v>44179</v>
      </c>
      <c r="C45" s="293" t="s">
        <v>1590</v>
      </c>
      <c r="D45" s="295" t="s">
        <v>4</v>
      </c>
      <c r="E45" s="295" t="s">
        <v>1591</v>
      </c>
      <c r="F45" s="295" t="s">
        <v>1592</v>
      </c>
      <c r="G45" s="296" t="s">
        <v>7</v>
      </c>
      <c r="H45" s="296" t="s">
        <v>8</v>
      </c>
      <c r="I45" s="297" t="s">
        <v>1593</v>
      </c>
      <c r="J45" s="297" t="s">
        <v>1594</v>
      </c>
      <c r="K45" s="298" t="s">
        <v>11</v>
      </c>
    </row>
    <row r="46" ht="17" customFormat="true" s="292">
      <c r="A46" s="293" t="s">
        <v>1595</v>
      </c>
      <c r="B46" s="294">
        <v>44180</v>
      </c>
      <c r="C46" s="293" t="s">
        <v>1596</v>
      </c>
      <c r="D46" s="295" t="s">
        <v>4</v>
      </c>
      <c r="E46" s="295" t="s">
        <v>1597</v>
      </c>
      <c r="F46" s="295" t="s">
        <v>1507</v>
      </c>
      <c r="G46" s="296" t="s">
        <v>215</v>
      </c>
      <c r="H46" s="296" t="s">
        <v>1581</v>
      </c>
      <c r="I46" s="297" t="s">
        <v>1598</v>
      </c>
      <c r="J46" s="297" t="s">
        <v>1599</v>
      </c>
      <c r="K46" s="298" t="s">
        <v>257</v>
      </c>
    </row>
    <row r="47" ht="17" customFormat="true" s="292">
      <c r="A47" s="293" t="s">
        <v>1600</v>
      </c>
      <c r="B47" s="294">
        <v>44181</v>
      </c>
      <c r="C47" s="293" t="s">
        <v>1601</v>
      </c>
      <c r="D47" s="295" t="s">
        <v>4</v>
      </c>
      <c r="E47" s="295" t="s">
        <v>1602</v>
      </c>
      <c r="F47" s="295" t="s">
        <v>1603</v>
      </c>
      <c r="G47" s="296" t="s">
        <v>7</v>
      </c>
      <c r="H47" s="296" t="s">
        <v>8</v>
      </c>
      <c r="I47" s="297" t="s">
        <v>1604</v>
      </c>
      <c r="J47" s="297" t="s">
        <v>1605</v>
      </c>
      <c r="K47" s="298" t="s">
        <v>273</v>
      </c>
    </row>
    <row r="48" ht="17" customFormat="true" s="292">
      <c r="A48" s="293" t="s">
        <v>1606</v>
      </c>
      <c r="B48" s="294">
        <v>44182</v>
      </c>
      <c r="C48" s="293" t="s">
        <v>1607</v>
      </c>
      <c r="D48" s="295" t="s">
        <v>4</v>
      </c>
      <c r="E48" s="295" t="s">
        <v>1608</v>
      </c>
      <c r="F48" s="295" t="s">
        <v>1609</v>
      </c>
      <c r="G48" s="296" t="s">
        <v>7</v>
      </c>
      <c r="H48" s="296" t="s">
        <v>1422</v>
      </c>
      <c r="I48" s="297" t="s">
        <v>1610</v>
      </c>
      <c r="J48" s="297" t="s">
        <v>1611</v>
      </c>
      <c r="K48" s="298" t="s">
        <v>257</v>
      </c>
    </row>
    <row r="49" ht="17" customFormat="true" s="292">
      <c r="A49" s="293" t="s">
        <v>1612</v>
      </c>
      <c r="B49" s="294">
        <v>44183</v>
      </c>
      <c r="C49" s="293" t="s">
        <v>1553</v>
      </c>
      <c r="D49" s="295" t="s">
        <v>4</v>
      </c>
      <c r="E49" s="295" t="s">
        <v>1554</v>
      </c>
      <c r="F49" s="295" t="s">
        <v>1555</v>
      </c>
      <c r="G49" s="296" t="s">
        <v>611</v>
      </c>
      <c r="H49" s="296" t="s">
        <v>1290</v>
      </c>
      <c r="I49" s="297" t="s">
        <v>1613</v>
      </c>
      <c r="J49" s="297" t="s">
        <v>1614</v>
      </c>
      <c r="K49" s="298" t="s">
        <v>157</v>
      </c>
    </row>
    <row r="50" ht="17" customFormat="true" s="292">
      <c r="A50" s="293" t="s">
        <v>1615</v>
      </c>
      <c r="B50" s="294">
        <v>44184</v>
      </c>
      <c r="C50" s="293" t="s">
        <v>1616</v>
      </c>
      <c r="D50" s="295" t="s">
        <v>4</v>
      </c>
      <c r="E50" s="295" t="s">
        <v>1617</v>
      </c>
      <c r="F50" s="295" t="s">
        <v>1618</v>
      </c>
      <c r="G50" s="296" t="s">
        <v>7</v>
      </c>
      <c r="H50" s="296" t="s">
        <v>8</v>
      </c>
      <c r="I50" s="297" t="s">
        <v>1619</v>
      </c>
      <c r="J50" s="297" t="s">
        <v>1620</v>
      </c>
      <c r="K50" s="298" t="s">
        <v>273</v>
      </c>
    </row>
    <row r="51" ht="17" customFormat="true" s="292">
      <c r="A51" s="293" t="s">
        <v>1621</v>
      </c>
      <c r="B51" s="294">
        <v>44185</v>
      </c>
      <c r="C51" s="293" t="s">
        <v>182</v>
      </c>
      <c r="D51" s="295" t="s">
        <v>15</v>
      </c>
      <c r="E51" s="295" t="s">
        <v>183</v>
      </c>
      <c r="F51" s="295" t="s">
        <v>184</v>
      </c>
      <c r="G51" s="296" t="s">
        <v>103</v>
      </c>
      <c r="H51" s="296" t="s">
        <v>445</v>
      </c>
      <c r="I51" s="297" t="s">
        <v>1622</v>
      </c>
      <c r="J51" s="297" t="s">
        <v>1623</v>
      </c>
      <c r="K51" s="298" t="s">
        <v>11</v>
      </c>
    </row>
    <row r="52" ht="17" customFormat="true" s="292">
      <c r="A52" s="293" t="s">
        <v>1624</v>
      </c>
      <c r="B52" s="294">
        <v>44186</v>
      </c>
      <c r="C52" s="293" t="s">
        <v>1625</v>
      </c>
      <c r="D52" s="295" t="s">
        <v>4</v>
      </c>
      <c r="E52" s="295" t="s">
        <v>1626</v>
      </c>
      <c r="F52" s="295" t="s">
        <v>888</v>
      </c>
      <c r="G52" s="296" t="s">
        <v>7</v>
      </c>
      <c r="H52" s="296" t="s">
        <v>70</v>
      </c>
      <c r="I52" s="297" t="s">
        <v>1627</v>
      </c>
      <c r="J52" s="297" t="s">
        <v>1628</v>
      </c>
      <c r="K52" s="298" t="s">
        <v>11</v>
      </c>
    </row>
    <row r="53" ht="17" customFormat="true" s="292">
      <c r="A53" s="293" t="s">
        <v>1629</v>
      </c>
      <c r="B53" s="294">
        <v>44187</v>
      </c>
      <c r="C53" s="293" t="s">
        <v>1630</v>
      </c>
      <c r="D53" s="295" t="s">
        <v>15</v>
      </c>
      <c r="E53" s="295" t="s">
        <v>1631</v>
      </c>
      <c r="F53" s="295" t="s">
        <v>1632</v>
      </c>
      <c r="G53" s="296" t="s">
        <v>7</v>
      </c>
      <c r="H53" s="296" t="s">
        <v>1422</v>
      </c>
      <c r="I53" s="297" t="s">
        <v>1633</v>
      </c>
      <c r="J53" s="297" t="s">
        <v>1634</v>
      </c>
      <c r="K53" s="298" t="s">
        <v>257</v>
      </c>
    </row>
    <row r="54" ht="17" customFormat="true" s="292">
      <c r="A54" s="293" t="s">
        <v>1635</v>
      </c>
      <c r="B54" s="294">
        <v>44188</v>
      </c>
      <c r="C54" s="293" t="s">
        <v>1482</v>
      </c>
      <c r="D54" s="295" t="s">
        <v>4</v>
      </c>
      <c r="E54" s="295" t="s">
        <v>1483</v>
      </c>
      <c r="F54" s="295" t="s">
        <v>927</v>
      </c>
      <c r="G54" s="296" t="s">
        <v>7</v>
      </c>
      <c r="H54" s="296" t="s">
        <v>1422</v>
      </c>
      <c r="I54" s="297" t="s">
        <v>1636</v>
      </c>
      <c r="J54" s="297" t="s">
        <v>1637</v>
      </c>
      <c r="K54" s="298" t="s">
        <v>257</v>
      </c>
    </row>
    <row r="55" ht="17" customFormat="true" s="292">
      <c r="A55" s="293" t="s">
        <v>1638</v>
      </c>
      <c r="B55" s="294">
        <v>44189</v>
      </c>
      <c r="C55" s="293" t="s">
        <v>1639</v>
      </c>
      <c r="D55" s="295" t="s">
        <v>4</v>
      </c>
      <c r="E55" s="295" t="s">
        <v>1640</v>
      </c>
      <c r="F55" s="295" t="s">
        <v>1641</v>
      </c>
      <c r="G55" s="296" t="s">
        <v>103</v>
      </c>
      <c r="H55" s="296" t="s">
        <v>445</v>
      </c>
      <c r="I55" s="297" t="s">
        <v>1642</v>
      </c>
      <c r="J55" s="297" t="s">
        <v>1643</v>
      </c>
      <c r="K55" s="298" t="s">
        <v>125</v>
      </c>
    </row>
    <row r="56" ht="17" customFormat="true" s="292">
      <c r="A56" s="293" t="s">
        <v>1644</v>
      </c>
      <c r="B56" s="294">
        <v>44190</v>
      </c>
      <c r="C56" s="293" t="s">
        <v>1645</v>
      </c>
      <c r="D56" s="295" t="s">
        <v>4</v>
      </c>
      <c r="E56" s="295" t="s">
        <v>1646</v>
      </c>
      <c r="F56" s="295" t="s">
        <v>1647</v>
      </c>
      <c r="G56" s="296" t="s">
        <v>7</v>
      </c>
      <c r="H56" s="296" t="s">
        <v>8</v>
      </c>
      <c r="I56" s="297" t="s">
        <v>1648</v>
      </c>
      <c r="J56" s="297" t="s">
        <v>1649</v>
      </c>
      <c r="K56" s="298" t="s">
        <v>22</v>
      </c>
    </row>
    <row r="57" ht="17" customFormat="true" s="292">
      <c r="A57" s="293" t="s">
        <v>1650</v>
      </c>
      <c r="B57" s="294">
        <v>44191</v>
      </c>
      <c r="C57" s="293" t="s">
        <v>1651</v>
      </c>
      <c r="D57" s="295" t="s">
        <v>4</v>
      </c>
      <c r="E57" s="295" t="s">
        <v>1652</v>
      </c>
      <c r="F57" s="295" t="s">
        <v>1653</v>
      </c>
      <c r="G57" s="296" t="s">
        <v>7</v>
      </c>
      <c r="H57" s="296" t="s">
        <v>8</v>
      </c>
      <c r="I57" s="297" t="s">
        <v>1654</v>
      </c>
      <c r="J57" s="297" t="s">
        <v>1655</v>
      </c>
      <c r="K57" s="298" t="s">
        <v>157</v>
      </c>
    </row>
    <row r="58" ht="17" customFormat="true" s="292">
      <c r="A58" s="293" t="s">
        <v>1656</v>
      </c>
      <c r="B58" s="294">
        <v>44192</v>
      </c>
      <c r="C58" s="293" t="s">
        <v>1657</v>
      </c>
      <c r="D58" s="295" t="s">
        <v>15</v>
      </c>
      <c r="E58" s="295" t="s">
        <v>1658</v>
      </c>
      <c r="F58" s="295" t="s">
        <v>1659</v>
      </c>
      <c r="G58" s="296" t="s">
        <v>7</v>
      </c>
      <c r="H58" s="296" t="s">
        <v>1422</v>
      </c>
      <c r="I58" s="297" t="s">
        <v>1660</v>
      </c>
      <c r="J58" s="297" t="s">
        <v>1661</v>
      </c>
      <c r="K58" s="298" t="s">
        <v>257</v>
      </c>
    </row>
    <row r="59" ht="17" customFormat="true" s="292">
      <c r="A59" s="293" t="s">
        <v>1662</v>
      </c>
      <c r="B59" s="294">
        <v>44193</v>
      </c>
      <c r="C59" s="293" t="s">
        <v>1663</v>
      </c>
      <c r="D59" s="295" t="s">
        <v>4</v>
      </c>
      <c r="E59" s="295" t="s">
        <v>1664</v>
      </c>
      <c r="F59" s="295" t="s">
        <v>1665</v>
      </c>
      <c r="G59" s="296" t="s">
        <v>7</v>
      </c>
      <c r="H59" s="296" t="s">
        <v>8</v>
      </c>
      <c r="I59" s="297" t="s">
        <v>1666</v>
      </c>
      <c r="J59" s="297" t="s">
        <v>1667</v>
      </c>
      <c r="K59" s="298" t="s">
        <v>125</v>
      </c>
    </row>
    <row r="60" ht="17" customFormat="true" s="292">
      <c r="A60" s="293" t="s">
        <v>1668</v>
      </c>
      <c r="B60" s="294">
        <v>44194</v>
      </c>
      <c r="C60" s="293" t="s">
        <v>1651</v>
      </c>
      <c r="D60" s="295" t="s">
        <v>4</v>
      </c>
      <c r="E60" s="295" t="s">
        <v>1652</v>
      </c>
      <c r="F60" s="295" t="s">
        <v>1653</v>
      </c>
      <c r="G60" s="296" t="s">
        <v>7</v>
      </c>
      <c r="H60" s="296" t="s">
        <v>8</v>
      </c>
      <c r="I60" s="297" t="s">
        <v>1669</v>
      </c>
      <c r="J60" s="297" t="s">
        <v>1670</v>
      </c>
      <c r="K60" s="298" t="s">
        <v>22</v>
      </c>
    </row>
    <row r="61" ht="17" customFormat="true" s="292">
      <c r="A61" s="293" t="s">
        <v>1671</v>
      </c>
      <c r="B61" s="294">
        <v>44195</v>
      </c>
      <c r="C61" s="293" t="s">
        <v>1672</v>
      </c>
      <c r="D61" s="295" t="s">
        <v>15</v>
      </c>
      <c r="E61" s="295" t="s">
        <v>1673</v>
      </c>
      <c r="F61" s="295" t="s">
        <v>1674</v>
      </c>
      <c r="G61" s="296" t="s">
        <v>7</v>
      </c>
      <c r="H61" s="296" t="s">
        <v>306</v>
      </c>
      <c r="I61" s="297" t="s">
        <v>1675</v>
      </c>
      <c r="J61" s="297" t="s">
        <v>1676</v>
      </c>
      <c r="K61" s="298" t="s">
        <v>257</v>
      </c>
    </row>
    <row r="62" ht="17" customFormat="true" s="292">
      <c r="A62" s="293" t="s">
        <v>1677</v>
      </c>
      <c r="B62" s="294">
        <v>44196</v>
      </c>
      <c r="C62" s="293" t="s">
        <v>1678</v>
      </c>
      <c r="D62" s="295" t="s">
        <v>15</v>
      </c>
      <c r="E62" s="295" t="s">
        <v>1679</v>
      </c>
      <c r="F62" s="295" t="s">
        <v>1680</v>
      </c>
      <c r="G62" s="296" t="s">
        <v>7</v>
      </c>
      <c r="H62" s="296" t="s">
        <v>8</v>
      </c>
      <c r="I62" s="297" t="s">
        <v>1681</v>
      </c>
      <c r="J62" s="297" t="s">
        <v>1682</v>
      </c>
      <c r="K62" s="298" t="s">
        <v>73</v>
      </c>
    </row>
    <row r="63" ht="17" customFormat="true" s="292">
      <c r="A63" s="293" t="s">
        <v>1683</v>
      </c>
      <c r="B63" s="294">
        <v>44197</v>
      </c>
      <c r="C63" s="293" t="s">
        <v>521</v>
      </c>
      <c r="D63" s="295" t="s">
        <v>15</v>
      </c>
      <c r="E63" s="295" t="s">
        <v>522</v>
      </c>
      <c r="F63" s="295" t="s">
        <v>523</v>
      </c>
      <c r="G63" s="296" t="s">
        <v>611</v>
      </c>
      <c r="H63" s="296" t="s">
        <v>1290</v>
      </c>
      <c r="I63" s="297" t="s">
        <v>1684</v>
      </c>
      <c r="J63" s="297" t="s">
        <v>1685</v>
      </c>
      <c r="K63" s="298" t="s">
        <v>157</v>
      </c>
    </row>
    <row r="64" ht="17" customFormat="true" s="292">
      <c r="A64" s="293" t="s">
        <v>1686</v>
      </c>
      <c r="B64" s="294">
        <v>44198</v>
      </c>
      <c r="C64" s="293" t="s">
        <v>1687</v>
      </c>
      <c r="D64" s="295" t="s">
        <v>4</v>
      </c>
      <c r="E64" s="295" t="s">
        <v>1688</v>
      </c>
      <c r="F64" s="295" t="s">
        <v>1689</v>
      </c>
      <c r="G64" s="296" t="s">
        <v>7</v>
      </c>
      <c r="H64" s="296" t="s">
        <v>8</v>
      </c>
      <c r="I64" s="297" t="s">
        <v>1690</v>
      </c>
      <c r="J64" s="297" t="s">
        <v>1691</v>
      </c>
      <c r="K64" s="298" t="s">
        <v>125</v>
      </c>
    </row>
    <row r="65" ht="17" customFormat="true" s="292">
      <c r="A65" s="293" t="s">
        <v>1692</v>
      </c>
      <c r="B65" s="294">
        <v>44199</v>
      </c>
      <c r="C65" s="293" t="s">
        <v>1693</v>
      </c>
      <c r="D65" s="295" t="s">
        <v>4</v>
      </c>
      <c r="E65" s="295" t="s">
        <v>1694</v>
      </c>
      <c r="F65" s="295" t="s">
        <v>1461</v>
      </c>
      <c r="G65" s="296" t="s">
        <v>7</v>
      </c>
      <c r="H65" s="296" t="s">
        <v>8</v>
      </c>
      <c r="I65" s="297" t="s">
        <v>1695</v>
      </c>
      <c r="J65" s="297" t="s">
        <v>1696</v>
      </c>
      <c r="K65" s="298" t="s">
        <v>11</v>
      </c>
    </row>
    <row r="66" ht="17" customFormat="true" s="292">
      <c r="A66" s="293" t="s">
        <v>1697</v>
      </c>
      <c r="B66" s="294">
        <v>44200</v>
      </c>
      <c r="C66" s="293" t="s">
        <v>206</v>
      </c>
      <c r="D66" s="295" t="s">
        <v>15</v>
      </c>
      <c r="E66" s="295" t="s">
        <v>207</v>
      </c>
      <c r="F66" s="295" t="s">
        <v>208</v>
      </c>
      <c r="G66" s="296" t="s">
        <v>1432</v>
      </c>
      <c r="H66" s="296" t="s">
        <v>1698</v>
      </c>
      <c r="I66" s="297" t="s">
        <v>1699</v>
      </c>
      <c r="J66" s="297" t="s">
        <v>1700</v>
      </c>
      <c r="K66" s="298" t="s">
        <v>125</v>
      </c>
    </row>
    <row r="67" ht="17" customFormat="true" s="292">
      <c r="A67" s="293" t="s">
        <v>1701</v>
      </c>
      <c r="B67" s="294">
        <v>44201</v>
      </c>
      <c r="C67" s="293" t="s">
        <v>968</v>
      </c>
      <c r="D67" s="295" t="s">
        <v>15</v>
      </c>
      <c r="E67" s="295" t="s">
        <v>969</v>
      </c>
      <c r="F67" s="295" t="s">
        <v>345</v>
      </c>
      <c r="G67" s="296" t="s">
        <v>7</v>
      </c>
      <c r="H67" s="296" t="s">
        <v>8</v>
      </c>
      <c r="I67" s="297" t="s">
        <v>1702</v>
      </c>
      <c r="J67" s="297" t="s">
        <v>1703</v>
      </c>
      <c r="K67" s="298" t="s">
        <v>73</v>
      </c>
    </row>
    <row r="68" ht="17" customFormat="true" s="292">
      <c r="A68" s="293" t="s">
        <v>1704</v>
      </c>
      <c r="B68" s="294">
        <v>44202</v>
      </c>
      <c r="C68" s="293" t="s">
        <v>1705</v>
      </c>
      <c r="D68" s="295" t="s">
        <v>4</v>
      </c>
      <c r="E68" s="295" t="s">
        <v>1706</v>
      </c>
      <c r="F68" s="295" t="s">
        <v>726</v>
      </c>
      <c r="G68" s="296" t="s">
        <v>7</v>
      </c>
      <c r="H68" s="296" t="s">
        <v>8</v>
      </c>
      <c r="I68" s="297" t="s">
        <v>1707</v>
      </c>
      <c r="J68" s="297" t="s">
        <v>1708</v>
      </c>
      <c r="K68" s="298" t="s">
        <v>11</v>
      </c>
    </row>
    <row r="69" ht="17" customFormat="true" s="292">
      <c r="A69" s="293" t="s">
        <v>1709</v>
      </c>
      <c r="B69" s="294">
        <v>44203</v>
      </c>
      <c r="C69" s="293" t="s">
        <v>1710</v>
      </c>
      <c r="D69" s="295" t="s">
        <v>15</v>
      </c>
      <c r="E69" s="295" t="s">
        <v>1711</v>
      </c>
      <c r="F69" s="295" t="s">
        <v>1712</v>
      </c>
      <c r="G69" s="296" t="s">
        <v>7</v>
      </c>
      <c r="H69" s="296" t="s">
        <v>8</v>
      </c>
      <c r="I69" s="297" t="s">
        <v>1713</v>
      </c>
      <c r="J69" s="297" t="s">
        <v>1714</v>
      </c>
      <c r="K69" s="298" t="s">
        <v>257</v>
      </c>
    </row>
    <row r="70" ht="17" customFormat="true" s="292">
      <c r="A70" s="293" t="s">
        <v>1715</v>
      </c>
      <c r="B70" s="294">
        <v>44204</v>
      </c>
      <c r="C70" s="293" t="s">
        <v>1716</v>
      </c>
      <c r="D70" s="295" t="s">
        <v>4</v>
      </c>
      <c r="E70" s="295" t="s">
        <v>1717</v>
      </c>
      <c r="F70" s="295" t="s">
        <v>1718</v>
      </c>
      <c r="G70" s="296" t="s">
        <v>1432</v>
      </c>
      <c r="H70" s="296" t="s">
        <v>1433</v>
      </c>
      <c r="I70" s="297" t="s">
        <v>1719</v>
      </c>
      <c r="J70" s="297" t="s">
        <v>1720</v>
      </c>
      <c r="K70" s="298" t="s">
        <v>73</v>
      </c>
    </row>
    <row r="71" ht="17" customFormat="true" s="292">
      <c r="A71" s="293" t="s">
        <v>1721</v>
      </c>
      <c r="B71" s="294">
        <v>44205</v>
      </c>
      <c r="C71" s="293" t="s">
        <v>1722</v>
      </c>
      <c r="D71" s="295" t="s">
        <v>4</v>
      </c>
      <c r="E71" s="295" t="s">
        <v>1723</v>
      </c>
      <c r="F71" s="295" t="s">
        <v>1724</v>
      </c>
      <c r="G71" s="296" t="s">
        <v>7</v>
      </c>
      <c r="H71" s="296" t="s">
        <v>1422</v>
      </c>
      <c r="I71" s="297" t="s">
        <v>1725</v>
      </c>
      <c r="J71" s="297" t="s">
        <v>1726</v>
      </c>
      <c r="K71" s="298" t="s">
        <v>257</v>
      </c>
    </row>
    <row r="72" ht="17" customFormat="true" s="292">
      <c r="A72" s="293" t="s">
        <v>1727</v>
      </c>
      <c r="B72" s="294">
        <v>44206</v>
      </c>
      <c r="C72" s="293" t="s">
        <v>1728</v>
      </c>
      <c r="D72" s="295" t="s">
        <v>4</v>
      </c>
      <c r="E72" s="295" t="s">
        <v>1729</v>
      </c>
      <c r="F72" s="295" t="s">
        <v>1730</v>
      </c>
      <c r="G72" s="296" t="s">
        <v>7</v>
      </c>
      <c r="H72" s="296" t="s">
        <v>1422</v>
      </c>
      <c r="I72" s="297" t="s">
        <v>1731</v>
      </c>
      <c r="J72" s="297" t="s">
        <v>1732</v>
      </c>
      <c r="K72" s="298" t="s">
        <v>257</v>
      </c>
    </row>
    <row r="73" ht="17" customFormat="true" s="292">
      <c r="A73" s="293" t="s">
        <v>1733</v>
      </c>
      <c r="B73" s="294">
        <v>44207</v>
      </c>
      <c r="C73" s="293" t="s">
        <v>1111</v>
      </c>
      <c r="D73" s="295" t="s">
        <v>15</v>
      </c>
      <c r="E73" s="295" t="s">
        <v>1112</v>
      </c>
      <c r="F73" s="295" t="s">
        <v>1113</v>
      </c>
      <c r="G73" s="296" t="s">
        <v>155</v>
      </c>
      <c r="H73" s="296" t="s">
        <v>1341</v>
      </c>
      <c r="I73" s="297" t="s">
        <v>1734</v>
      </c>
      <c r="J73" s="297" t="s">
        <v>1735</v>
      </c>
      <c r="K73" s="298" t="s">
        <v>73</v>
      </c>
    </row>
    <row r="74" ht="17" customFormat="true" s="292">
      <c r="A74" s="293" t="s">
        <v>1736</v>
      </c>
      <c r="B74" s="294">
        <v>44208</v>
      </c>
      <c r="C74" s="293" t="s">
        <v>1678</v>
      </c>
      <c r="D74" s="295" t="s">
        <v>15</v>
      </c>
      <c r="E74" s="295" t="s">
        <v>1679</v>
      </c>
      <c r="F74" s="295" t="s">
        <v>1680</v>
      </c>
      <c r="G74" s="296" t="s">
        <v>7</v>
      </c>
      <c r="H74" s="296" t="s">
        <v>386</v>
      </c>
      <c r="I74" s="297" t="s">
        <v>1737</v>
      </c>
      <c r="J74" s="297" t="s">
        <v>1738</v>
      </c>
      <c r="K74" s="298" t="s">
        <v>455</v>
      </c>
    </row>
    <row r="75" ht="17" customFormat="true" s="292">
      <c r="A75" s="293" t="s">
        <v>1739</v>
      </c>
      <c r="B75" s="294">
        <v>44209</v>
      </c>
      <c r="C75" s="293" t="s">
        <v>1616</v>
      </c>
      <c r="D75" s="295" t="s">
        <v>4</v>
      </c>
      <c r="E75" s="295" t="s">
        <v>1617</v>
      </c>
      <c r="F75" s="295" t="s">
        <v>1740</v>
      </c>
      <c r="G75" s="296" t="s">
        <v>103</v>
      </c>
      <c r="H75" s="296" t="s">
        <v>445</v>
      </c>
      <c r="I75" s="297" t="s">
        <v>1741</v>
      </c>
      <c r="J75" s="297" t="s">
        <v>1742</v>
      </c>
      <c r="K75" s="298" t="s">
        <v>73</v>
      </c>
    </row>
    <row r="76" ht="17" customFormat="true" s="292">
      <c r="A76" s="293" t="s">
        <v>708</v>
      </c>
      <c r="B76" s="294">
        <v>44210</v>
      </c>
      <c r="C76" s="293" t="s">
        <v>710</v>
      </c>
      <c r="D76" s="295" t="s">
        <v>15</v>
      </c>
      <c r="E76" s="295" t="s">
        <v>711</v>
      </c>
      <c r="F76" s="295" t="s">
        <v>712</v>
      </c>
      <c r="G76" s="296" t="s">
        <v>7</v>
      </c>
      <c r="H76" s="296" t="s">
        <v>8</v>
      </c>
      <c r="I76" s="297" t="s">
        <v>713</v>
      </c>
      <c r="J76" s="297" t="s">
        <v>714</v>
      </c>
      <c r="K76" s="298" t="s">
        <v>273</v>
      </c>
    </row>
    <row r="77" ht="17" customFormat="true" s="292">
      <c r="A77" s="293" t="s">
        <v>715</v>
      </c>
      <c r="B77" s="294">
        <v>44211</v>
      </c>
      <c r="C77" s="293" t="s">
        <v>717</v>
      </c>
      <c r="D77" s="295" t="s">
        <v>4</v>
      </c>
      <c r="E77" s="295" t="s">
        <v>718</v>
      </c>
      <c r="F77" s="295" t="s">
        <v>719</v>
      </c>
      <c r="G77" s="296" t="s">
        <v>7</v>
      </c>
      <c r="H77" s="296" t="s">
        <v>1422</v>
      </c>
      <c r="I77" s="297" t="s">
        <v>1743</v>
      </c>
      <c r="J77" s="297" t="s">
        <v>1744</v>
      </c>
      <c r="K77" s="298" t="s">
        <v>11</v>
      </c>
    </row>
    <row r="78" ht="17" customFormat="true" s="292">
      <c r="A78" s="293" t="s">
        <v>722</v>
      </c>
      <c r="B78" s="294">
        <v>44212</v>
      </c>
      <c r="C78" s="293" t="s">
        <v>724</v>
      </c>
      <c r="D78" s="295" t="s">
        <v>4</v>
      </c>
      <c r="E78" s="295" t="s">
        <v>725</v>
      </c>
      <c r="F78" s="295" t="s">
        <v>726</v>
      </c>
      <c r="G78" s="296" t="s">
        <v>7</v>
      </c>
      <c r="H78" s="296" t="s">
        <v>8</v>
      </c>
      <c r="I78" s="297" t="s">
        <v>1745</v>
      </c>
      <c r="J78" s="297" t="s">
        <v>1746</v>
      </c>
      <c r="K78" s="298" t="s">
        <v>273</v>
      </c>
    </row>
    <row r="79" ht="17" customFormat="true" s="292">
      <c r="A79" s="293" t="s">
        <v>729</v>
      </c>
      <c r="B79" s="294">
        <v>44213</v>
      </c>
      <c r="C79" s="293" t="s">
        <v>731</v>
      </c>
      <c r="D79" s="295" t="s">
        <v>4</v>
      </c>
      <c r="E79" s="295" t="s">
        <v>732</v>
      </c>
      <c r="F79" s="295" t="s">
        <v>733</v>
      </c>
      <c r="G79" s="296" t="s">
        <v>7</v>
      </c>
      <c r="H79" s="296" t="s">
        <v>8</v>
      </c>
      <c r="I79" s="297" t="s">
        <v>1747</v>
      </c>
      <c r="J79" s="297" t="s">
        <v>1748</v>
      </c>
      <c r="K79" s="298" t="s">
        <v>125</v>
      </c>
    </row>
    <row r="80" ht="17" customFormat="true" s="292">
      <c r="A80" s="293" t="s">
        <v>775</v>
      </c>
      <c r="B80" s="294">
        <v>44214</v>
      </c>
      <c r="C80" s="293" t="s">
        <v>777</v>
      </c>
      <c r="D80" s="295" t="s">
        <v>4</v>
      </c>
      <c r="E80" s="295" t="s">
        <v>778</v>
      </c>
      <c r="F80" s="295" t="s">
        <v>779</v>
      </c>
      <c r="G80" s="296" t="s">
        <v>1432</v>
      </c>
      <c r="H80" s="296" t="s">
        <v>1433</v>
      </c>
      <c r="I80" s="297" t="s">
        <v>780</v>
      </c>
      <c r="J80" s="297" t="s">
        <v>1749</v>
      </c>
      <c r="K80" s="298" t="s">
        <v>273</v>
      </c>
    </row>
    <row r="81" ht="17" customFormat="true" s="292">
      <c r="A81" s="293" t="s">
        <v>736</v>
      </c>
      <c r="B81" s="294">
        <v>44215</v>
      </c>
      <c r="C81" s="293" t="s">
        <v>738</v>
      </c>
      <c r="D81" s="295" t="s">
        <v>4</v>
      </c>
      <c r="E81" s="295" t="s">
        <v>739</v>
      </c>
      <c r="F81" s="295" t="s">
        <v>740</v>
      </c>
      <c r="G81" s="296" t="s">
        <v>7</v>
      </c>
      <c r="H81" s="296" t="s">
        <v>8</v>
      </c>
      <c r="I81" s="297" t="s">
        <v>1750</v>
      </c>
      <c r="J81" s="297" t="s">
        <v>1751</v>
      </c>
      <c r="K81" s="298" t="s">
        <v>73</v>
      </c>
    </row>
    <row r="82" ht="17" customFormat="true" s="292">
      <c r="A82" s="293" t="s">
        <v>743</v>
      </c>
      <c r="B82" s="294">
        <v>44216</v>
      </c>
      <c r="C82" s="293" t="s">
        <v>745</v>
      </c>
      <c r="D82" s="295" t="s">
        <v>80</v>
      </c>
      <c r="E82" s="295" t="s">
        <v>746</v>
      </c>
      <c r="F82" s="295" t="s">
        <v>747</v>
      </c>
      <c r="G82" s="296" t="s">
        <v>7</v>
      </c>
      <c r="H82" s="296" t="s">
        <v>8</v>
      </c>
      <c r="I82" s="297" t="s">
        <v>1752</v>
      </c>
      <c r="J82" s="297" t="s">
        <v>1753</v>
      </c>
      <c r="K82" s="298" t="s">
        <v>73</v>
      </c>
    </row>
    <row r="83" ht="17" customFormat="true" s="292">
      <c r="A83" s="293" t="s">
        <v>750</v>
      </c>
      <c r="B83" s="294">
        <v>44217</v>
      </c>
      <c r="C83" s="293" t="s">
        <v>752</v>
      </c>
      <c r="D83" s="295" t="s">
        <v>4</v>
      </c>
      <c r="E83" s="295" t="s">
        <v>753</v>
      </c>
      <c r="F83" s="295" t="s">
        <v>754</v>
      </c>
      <c r="G83" s="296" t="s">
        <v>7</v>
      </c>
      <c r="H83" s="296" t="s">
        <v>1422</v>
      </c>
      <c r="I83" s="297" t="s">
        <v>755</v>
      </c>
      <c r="J83" s="297" t="s">
        <v>756</v>
      </c>
      <c r="K83" s="298" t="s">
        <v>257</v>
      </c>
    </row>
    <row r="84" ht="17" customFormat="true" s="292">
      <c r="A84" s="293" t="s">
        <v>757</v>
      </c>
      <c r="B84" s="294">
        <v>44218</v>
      </c>
      <c r="C84" s="293" t="s">
        <v>65</v>
      </c>
      <c r="D84" s="295" t="s">
        <v>15</v>
      </c>
      <c r="E84" s="295" t="s">
        <v>68</v>
      </c>
      <c r="F84" s="295" t="s">
        <v>69</v>
      </c>
      <c r="G84" s="296" t="s">
        <v>7</v>
      </c>
      <c r="H84" s="296" t="s">
        <v>8</v>
      </c>
      <c r="I84" s="297" t="s">
        <v>1754</v>
      </c>
      <c r="J84" s="297" t="s">
        <v>1755</v>
      </c>
      <c r="K84" s="298" t="s">
        <v>125</v>
      </c>
    </row>
    <row r="85" ht="17" customFormat="true" s="292">
      <c r="A85" s="293" t="s">
        <v>782</v>
      </c>
      <c r="B85" s="294">
        <v>44219</v>
      </c>
      <c r="C85" s="293" t="s">
        <v>65</v>
      </c>
      <c r="D85" s="295" t="s">
        <v>15</v>
      </c>
      <c r="E85" s="295" t="s">
        <v>68</v>
      </c>
      <c r="F85" s="295" t="s">
        <v>69</v>
      </c>
      <c r="G85" s="296" t="s">
        <v>7</v>
      </c>
      <c r="H85" s="296" t="s">
        <v>1422</v>
      </c>
      <c r="I85" s="297" t="s">
        <v>1756</v>
      </c>
      <c r="J85" s="297" t="s">
        <v>785</v>
      </c>
      <c r="K85" s="298" t="s">
        <v>11</v>
      </c>
    </row>
    <row r="86" ht="17" customFormat="true" s="292">
      <c r="A86" s="293" t="s">
        <v>786</v>
      </c>
      <c r="B86" s="294">
        <v>44220</v>
      </c>
      <c r="C86" s="293" t="s">
        <v>788</v>
      </c>
      <c r="D86" s="295" t="s">
        <v>4</v>
      </c>
      <c r="E86" s="295" t="s">
        <v>789</v>
      </c>
      <c r="F86" s="295" t="s">
        <v>583</v>
      </c>
      <c r="G86" s="296" t="s">
        <v>7</v>
      </c>
      <c r="H86" s="296" t="s">
        <v>8</v>
      </c>
      <c r="I86" s="297" t="s">
        <v>1757</v>
      </c>
      <c r="J86" s="297" t="s">
        <v>1758</v>
      </c>
      <c r="K86" s="298" t="s">
        <v>11</v>
      </c>
    </row>
    <row r="87" ht="17" customFormat="true" s="292">
      <c r="A87" s="293" t="s">
        <v>761</v>
      </c>
      <c r="B87" s="294">
        <v>44221</v>
      </c>
      <c r="C87" s="293" t="s">
        <v>763</v>
      </c>
      <c r="D87" s="295" t="s">
        <v>15</v>
      </c>
      <c r="E87" s="295" t="s">
        <v>764</v>
      </c>
      <c r="F87" s="295" t="s">
        <v>765</v>
      </c>
      <c r="G87" s="296" t="s">
        <v>7</v>
      </c>
      <c r="H87" s="296" t="s">
        <v>386</v>
      </c>
      <c r="I87" s="297" t="s">
        <v>766</v>
      </c>
      <c r="J87" s="297" t="s">
        <v>767</v>
      </c>
      <c r="K87" s="298" t="s">
        <v>273</v>
      </c>
    </row>
    <row r="88" ht="17" customFormat="true" s="292">
      <c r="A88" s="293" t="s">
        <v>768</v>
      </c>
      <c r="B88" s="294">
        <v>44222</v>
      </c>
      <c r="C88" s="293" t="s">
        <v>770</v>
      </c>
      <c r="D88" s="295" t="s">
        <v>4</v>
      </c>
      <c r="E88" s="295" t="s">
        <v>771</v>
      </c>
      <c r="F88" s="295" t="s">
        <v>772</v>
      </c>
      <c r="G88" s="296" t="s">
        <v>7</v>
      </c>
      <c r="H88" s="296" t="s">
        <v>8</v>
      </c>
      <c r="I88" s="297" t="s">
        <v>1759</v>
      </c>
      <c r="J88" s="297" t="s">
        <v>774</v>
      </c>
      <c r="K88" s="298" t="s">
        <v>273</v>
      </c>
    </row>
    <row r="89" ht="17" customFormat="true" s="292">
      <c r="A89" s="293" t="s">
        <v>792</v>
      </c>
      <c r="B89" s="294">
        <v>44223</v>
      </c>
      <c r="C89" s="293" t="s">
        <v>794</v>
      </c>
      <c r="D89" s="295" t="s">
        <v>15</v>
      </c>
      <c r="E89" s="295" t="s">
        <v>795</v>
      </c>
      <c r="F89" s="295" t="s">
        <v>796</v>
      </c>
      <c r="G89" s="296" t="s">
        <v>7</v>
      </c>
      <c r="H89" s="296" t="s">
        <v>306</v>
      </c>
      <c r="I89" s="297" t="s">
        <v>1760</v>
      </c>
      <c r="J89" s="297" t="s">
        <v>1761</v>
      </c>
      <c r="K89" s="298" t="s">
        <v>11</v>
      </c>
    </row>
    <row r="90" ht="17" customFormat="true" s="292">
      <c r="A90" s="293" t="s">
        <v>799</v>
      </c>
      <c r="B90" s="294">
        <v>44224</v>
      </c>
      <c r="C90" s="293" t="s">
        <v>801</v>
      </c>
      <c r="D90" s="295" t="s">
        <v>15</v>
      </c>
      <c r="E90" s="295" t="s">
        <v>802</v>
      </c>
      <c r="F90" s="295" t="s">
        <v>803</v>
      </c>
      <c r="G90" s="296" t="s">
        <v>215</v>
      </c>
      <c r="H90" s="296" t="s">
        <v>1468</v>
      </c>
      <c r="I90" s="297" t="s">
        <v>1762</v>
      </c>
      <c r="J90" s="297" t="s">
        <v>1763</v>
      </c>
      <c r="K90" s="298" t="s">
        <v>125</v>
      </c>
    </row>
    <row r="91" ht="17" customFormat="true" s="292">
      <c r="A91" s="293" t="s">
        <v>811</v>
      </c>
      <c r="B91" s="294">
        <v>44225</v>
      </c>
      <c r="C91" s="293" t="s">
        <v>813</v>
      </c>
      <c r="D91" s="295" t="s">
        <v>4</v>
      </c>
      <c r="E91" s="295" t="s">
        <v>814</v>
      </c>
      <c r="F91" s="295" t="s">
        <v>815</v>
      </c>
      <c r="G91" s="296" t="s">
        <v>7</v>
      </c>
      <c r="H91" s="296" t="s">
        <v>8</v>
      </c>
      <c r="I91" s="297" t="s">
        <v>816</v>
      </c>
      <c r="J91" s="297" t="s">
        <v>817</v>
      </c>
      <c r="K91" s="298" t="s">
        <v>11</v>
      </c>
    </row>
    <row r="92" ht="17" customFormat="true" s="292">
      <c r="A92" s="293" t="s">
        <v>818</v>
      </c>
      <c r="B92" s="294">
        <v>44226</v>
      </c>
      <c r="C92" s="293" t="s">
        <v>820</v>
      </c>
      <c r="D92" s="295" t="s">
        <v>15</v>
      </c>
      <c r="E92" s="295" t="s">
        <v>821</v>
      </c>
      <c r="F92" s="295" t="s">
        <v>822</v>
      </c>
      <c r="G92" s="296" t="s">
        <v>7</v>
      </c>
      <c r="H92" s="296" t="s">
        <v>8</v>
      </c>
      <c r="I92" s="297" t="s">
        <v>823</v>
      </c>
      <c r="J92" s="297" t="s">
        <v>1764</v>
      </c>
      <c r="K92" s="298" t="s">
        <v>125</v>
      </c>
    </row>
    <row r="93" ht="17" customFormat="true" s="292">
      <c r="A93" s="293" t="s">
        <v>806</v>
      </c>
      <c r="B93" s="294">
        <v>44227</v>
      </c>
      <c r="C93" s="293" t="s">
        <v>65</v>
      </c>
      <c r="D93" s="295" t="s">
        <v>15</v>
      </c>
      <c r="E93" s="295" t="s">
        <v>68</v>
      </c>
      <c r="F93" s="295" t="s">
        <v>69</v>
      </c>
      <c r="G93" s="296" t="s">
        <v>111</v>
      </c>
      <c r="H93" s="296" t="s">
        <v>808</v>
      </c>
      <c r="I93" s="297" t="s">
        <v>1765</v>
      </c>
      <c r="J93" s="297" t="s">
        <v>1766</v>
      </c>
      <c r="K93" s="298" t="s">
        <v>425</v>
      </c>
    </row>
    <row r="94" ht="17" customFormat="true" s="292">
      <c r="A94" s="293" t="s">
        <v>825</v>
      </c>
      <c r="B94" s="294">
        <v>44228</v>
      </c>
      <c r="C94" s="293" t="s">
        <v>827</v>
      </c>
      <c r="D94" s="295" t="s">
        <v>4</v>
      </c>
      <c r="E94" s="295" t="s">
        <v>828</v>
      </c>
      <c r="F94" s="295" t="s">
        <v>829</v>
      </c>
      <c r="G94" s="296" t="s">
        <v>7</v>
      </c>
      <c r="H94" s="296" t="s">
        <v>8</v>
      </c>
      <c r="I94" s="297" t="s">
        <v>830</v>
      </c>
      <c r="J94" s="297" t="s">
        <v>831</v>
      </c>
      <c r="K94" s="298" t="s">
        <v>273</v>
      </c>
    </row>
    <row r="95" ht="17" customFormat="true" s="292">
      <c r="A95" s="293" t="s">
        <v>832</v>
      </c>
      <c r="B95" s="294">
        <v>44229</v>
      </c>
      <c r="C95" s="293" t="s">
        <v>834</v>
      </c>
      <c r="D95" s="295" t="s">
        <v>4</v>
      </c>
      <c r="E95" s="295" t="s">
        <v>835</v>
      </c>
      <c r="F95" s="295" t="s">
        <v>1767</v>
      </c>
      <c r="G95" s="296" t="s">
        <v>7</v>
      </c>
      <c r="H95" s="296" t="s">
        <v>8</v>
      </c>
      <c r="I95" s="297" t="s">
        <v>1768</v>
      </c>
      <c r="J95" s="297" t="s">
        <v>1769</v>
      </c>
      <c r="K95" s="298" t="s">
        <v>273</v>
      </c>
    </row>
    <row r="96" ht="17" customFormat="true" s="292">
      <c r="A96" s="293" t="s">
        <v>839</v>
      </c>
      <c r="B96" s="294">
        <v>44230</v>
      </c>
      <c r="C96" s="293" t="s">
        <v>834</v>
      </c>
      <c r="D96" s="295" t="s">
        <v>4</v>
      </c>
      <c r="E96" s="295" t="s">
        <v>835</v>
      </c>
      <c r="F96" s="295" t="s">
        <v>841</v>
      </c>
      <c r="G96" s="296" t="s">
        <v>111</v>
      </c>
      <c r="H96" s="296" t="s">
        <v>808</v>
      </c>
      <c r="I96" s="297" t="s">
        <v>1770</v>
      </c>
      <c r="J96" s="297" t="s">
        <v>1771</v>
      </c>
      <c r="K96" s="298" t="s">
        <v>273</v>
      </c>
    </row>
    <row r="97" ht="17" customFormat="true" s="292">
      <c r="A97" s="293" t="s">
        <v>844</v>
      </c>
      <c r="B97" s="294">
        <v>44231</v>
      </c>
      <c r="C97" s="293" t="s">
        <v>846</v>
      </c>
      <c r="D97" s="295" t="s">
        <v>4</v>
      </c>
      <c r="E97" s="295" t="s">
        <v>847</v>
      </c>
      <c r="F97" s="295" t="s">
        <v>583</v>
      </c>
      <c r="G97" s="296" t="s">
        <v>7</v>
      </c>
      <c r="H97" s="296" t="s">
        <v>8</v>
      </c>
      <c r="I97" s="297" t="s">
        <v>848</v>
      </c>
      <c r="J97" s="297" t="s">
        <v>849</v>
      </c>
      <c r="K97" s="298" t="s">
        <v>257</v>
      </c>
    </row>
    <row r="98" ht="17" customFormat="true" s="292">
      <c r="A98" s="293" t="s">
        <v>850</v>
      </c>
      <c r="B98" s="294">
        <v>44232</v>
      </c>
      <c r="C98" s="293" t="s">
        <v>852</v>
      </c>
      <c r="D98" s="295" t="s">
        <v>80</v>
      </c>
      <c r="E98" s="295" t="s">
        <v>853</v>
      </c>
      <c r="F98" s="295" t="s">
        <v>854</v>
      </c>
      <c r="G98" s="296" t="s">
        <v>103</v>
      </c>
      <c r="H98" s="296" t="s">
        <v>445</v>
      </c>
      <c r="I98" s="297" t="s">
        <v>855</v>
      </c>
      <c r="J98" s="297" t="s">
        <v>1772</v>
      </c>
      <c r="K98" s="298" t="s">
        <v>90</v>
      </c>
    </row>
    <row r="99" ht="17" customFormat="true" s="292">
      <c r="A99" s="293" t="s">
        <v>857</v>
      </c>
      <c r="B99" s="294">
        <v>44233</v>
      </c>
      <c r="C99" s="293" t="s">
        <v>859</v>
      </c>
      <c r="D99" s="295" t="s">
        <v>15</v>
      </c>
      <c r="E99" s="295" t="s">
        <v>860</v>
      </c>
      <c r="F99" s="295" t="s">
        <v>861</v>
      </c>
      <c r="G99" s="296" t="s">
        <v>215</v>
      </c>
      <c r="H99" s="296" t="s">
        <v>1468</v>
      </c>
      <c r="I99" s="297" t="s">
        <v>862</v>
      </c>
      <c r="J99" s="297" t="s">
        <v>1773</v>
      </c>
      <c r="K99" s="298" t="s">
        <v>125</v>
      </c>
    </row>
    <row r="100" ht="17" customFormat="true" s="292">
      <c r="A100" s="293" t="s">
        <v>864</v>
      </c>
      <c r="B100" s="294">
        <v>44234</v>
      </c>
      <c r="C100" s="293" t="s">
        <v>866</v>
      </c>
      <c r="D100" s="295" t="s">
        <v>4</v>
      </c>
      <c r="E100" s="295" t="s">
        <v>867</v>
      </c>
      <c r="F100" s="295" t="s">
        <v>868</v>
      </c>
      <c r="G100" s="296" t="s">
        <v>7</v>
      </c>
      <c r="H100" s="296" t="s">
        <v>8</v>
      </c>
      <c r="I100" s="297" t="s">
        <v>1774</v>
      </c>
      <c r="J100" s="297" t="s">
        <v>1775</v>
      </c>
      <c r="K100" s="298" t="s">
        <v>131</v>
      </c>
    </row>
    <row r="101" ht="17" customFormat="true" s="292">
      <c r="A101" s="293" t="s">
        <v>871</v>
      </c>
      <c r="B101" s="294">
        <v>44235</v>
      </c>
      <c r="C101" s="293" t="s">
        <v>873</v>
      </c>
      <c r="D101" s="295" t="s">
        <v>4</v>
      </c>
      <c r="E101" s="295" t="s">
        <v>874</v>
      </c>
      <c r="F101" s="295" t="s">
        <v>875</v>
      </c>
      <c r="G101" s="296" t="s">
        <v>7</v>
      </c>
      <c r="H101" s="296" t="s">
        <v>8</v>
      </c>
      <c r="I101" s="297" t="s">
        <v>876</v>
      </c>
      <c r="J101" s="297" t="s">
        <v>877</v>
      </c>
      <c r="K101" s="298" t="s">
        <v>455</v>
      </c>
    </row>
    <row r="102" ht="17" customFormat="true" s="292">
      <c r="A102" s="293" t="s">
        <v>878</v>
      </c>
      <c r="B102" s="294">
        <v>44236</v>
      </c>
      <c r="C102" s="293" t="s">
        <v>880</v>
      </c>
      <c r="D102" s="295" t="s">
        <v>80</v>
      </c>
      <c r="E102" s="295" t="s">
        <v>881</v>
      </c>
      <c r="F102" s="295" t="s">
        <v>796</v>
      </c>
      <c r="G102" s="296" t="s">
        <v>7</v>
      </c>
      <c r="H102" s="296" t="s">
        <v>8</v>
      </c>
      <c r="I102" s="297" t="s">
        <v>882</v>
      </c>
      <c r="J102" s="297" t="s">
        <v>883</v>
      </c>
      <c r="K102" s="298" t="s">
        <v>90</v>
      </c>
    </row>
    <row r="103" ht="17" customFormat="true" s="292">
      <c r="A103" s="293" t="s">
        <v>884</v>
      </c>
      <c r="B103" s="294">
        <v>44237</v>
      </c>
      <c r="C103" s="293" t="s">
        <v>886</v>
      </c>
      <c r="D103" s="295" t="s">
        <v>15</v>
      </c>
      <c r="E103" s="295" t="s">
        <v>887</v>
      </c>
      <c r="F103" s="295" t="s">
        <v>888</v>
      </c>
      <c r="G103" s="296" t="s">
        <v>7</v>
      </c>
      <c r="H103" s="296" t="s">
        <v>8</v>
      </c>
      <c r="I103" s="297" t="s">
        <v>889</v>
      </c>
      <c r="J103" s="297" t="s">
        <v>890</v>
      </c>
      <c r="K103" s="298" t="s">
        <v>257</v>
      </c>
    </row>
    <row r="104" ht="17" customFormat="true" s="292">
      <c r="A104" s="293" t="s">
        <v>891</v>
      </c>
      <c r="B104" s="294">
        <v>44238</v>
      </c>
      <c r="C104" s="293" t="s">
        <v>893</v>
      </c>
      <c r="D104" s="295" t="s">
        <v>894</v>
      </c>
      <c r="E104" s="295" t="s">
        <v>1776</v>
      </c>
      <c r="F104" s="295" t="s">
        <v>523</v>
      </c>
      <c r="G104" s="296" t="s">
        <v>7</v>
      </c>
      <c r="H104" s="296" t="s">
        <v>8</v>
      </c>
      <c r="I104" s="297" t="s">
        <v>1777</v>
      </c>
      <c r="J104" s="297" t="s">
        <v>1778</v>
      </c>
      <c r="K104" s="298" t="s">
        <v>22</v>
      </c>
    </row>
    <row r="105" ht="17" customFormat="true" s="292">
      <c r="A105" s="293" t="s">
        <v>898</v>
      </c>
      <c r="B105" s="294">
        <v>44239</v>
      </c>
      <c r="C105" s="293" t="s">
        <v>900</v>
      </c>
      <c r="D105" s="295" t="s">
        <v>15</v>
      </c>
      <c r="E105" s="295" t="s">
        <v>901</v>
      </c>
      <c r="F105" s="295" t="s">
        <v>902</v>
      </c>
      <c r="G105" s="296" t="s">
        <v>7</v>
      </c>
      <c r="H105" s="296" t="s">
        <v>8</v>
      </c>
      <c r="I105" s="297" t="s">
        <v>903</v>
      </c>
      <c r="J105" s="297" t="s">
        <v>904</v>
      </c>
      <c r="K105" s="298" t="s">
        <v>230</v>
      </c>
    </row>
    <row r="106" ht="17" customFormat="true" s="292">
      <c r="A106" s="293" t="s">
        <v>905</v>
      </c>
      <c r="B106" s="294">
        <v>44240</v>
      </c>
      <c r="C106" s="293" t="s">
        <v>907</v>
      </c>
      <c r="D106" s="295" t="s">
        <v>4</v>
      </c>
      <c r="E106" s="295" t="s">
        <v>908</v>
      </c>
      <c r="F106" s="295" t="s">
        <v>754</v>
      </c>
      <c r="G106" s="296" t="s">
        <v>7</v>
      </c>
      <c r="H106" s="296" t="s">
        <v>306</v>
      </c>
      <c r="I106" s="297" t="s">
        <v>1779</v>
      </c>
      <c r="J106" s="297" t="s">
        <v>910</v>
      </c>
      <c r="K106" s="298" t="s">
        <v>273</v>
      </c>
    </row>
    <row r="107" ht="17" customFormat="true" s="292">
      <c r="A107" s="293" t="s">
        <v>911</v>
      </c>
      <c r="B107" s="294">
        <v>44241</v>
      </c>
      <c r="C107" s="293" t="s">
        <v>913</v>
      </c>
      <c r="D107" s="295" t="s">
        <v>15</v>
      </c>
      <c r="E107" s="295" t="s">
        <v>914</v>
      </c>
      <c r="F107" s="295" t="s">
        <v>915</v>
      </c>
      <c r="G107" s="296" t="s">
        <v>7</v>
      </c>
      <c r="H107" s="296" t="s">
        <v>70</v>
      </c>
      <c r="I107" s="297" t="s">
        <v>916</v>
      </c>
      <c r="J107" s="297" t="s">
        <v>1780</v>
      </c>
      <c r="K107" s="298" t="s">
        <v>131</v>
      </c>
    </row>
    <row r="108" ht="17" customFormat="true" s="292">
      <c r="A108" s="293" t="s">
        <v>917</v>
      </c>
      <c r="B108" s="294">
        <v>44242</v>
      </c>
      <c r="C108" s="293" t="s">
        <v>919</v>
      </c>
      <c r="D108" s="295" t="s">
        <v>15</v>
      </c>
      <c r="E108" s="295" t="s">
        <v>920</v>
      </c>
      <c r="F108" s="295" t="s">
        <v>921</v>
      </c>
      <c r="G108" s="296" t="s">
        <v>7</v>
      </c>
      <c r="H108" s="296" t="s">
        <v>70</v>
      </c>
      <c r="I108" s="297" t="s">
        <v>922</v>
      </c>
      <c r="J108" s="297" t="s">
        <v>922</v>
      </c>
      <c r="K108" s="298" t="s">
        <v>131</v>
      </c>
    </row>
    <row r="109" ht="17" customFormat="true" s="292">
      <c r="A109" s="293" t="s">
        <v>923</v>
      </c>
      <c r="B109" s="294">
        <v>44243</v>
      </c>
      <c r="C109" s="293" t="s">
        <v>925</v>
      </c>
      <c r="D109" s="295" t="s">
        <v>80</v>
      </c>
      <c r="E109" s="295" t="s">
        <v>926</v>
      </c>
      <c r="F109" s="295" t="s">
        <v>927</v>
      </c>
      <c r="G109" s="296" t="s">
        <v>7</v>
      </c>
      <c r="H109" s="296" t="s">
        <v>70</v>
      </c>
      <c r="I109" s="297" t="s">
        <v>928</v>
      </c>
      <c r="J109" s="297" t="s">
        <v>928</v>
      </c>
      <c r="K109" s="298" t="s">
        <v>131</v>
      </c>
    </row>
    <row r="110" ht="17" customFormat="true" s="292">
      <c r="A110" s="293" t="s">
        <v>929</v>
      </c>
      <c r="B110" s="294">
        <v>44244</v>
      </c>
      <c r="C110" s="293" t="s">
        <v>931</v>
      </c>
      <c r="D110" s="295" t="s">
        <v>80</v>
      </c>
      <c r="E110" s="295" t="s">
        <v>932</v>
      </c>
      <c r="F110" s="295" t="s">
        <v>933</v>
      </c>
      <c r="G110" s="296" t="s">
        <v>7</v>
      </c>
      <c r="H110" s="296" t="s">
        <v>70</v>
      </c>
      <c r="I110" s="297" t="s">
        <v>928</v>
      </c>
      <c r="J110" s="297" t="s">
        <v>928</v>
      </c>
      <c r="K110" s="298" t="s">
        <v>131</v>
      </c>
    </row>
    <row r="111" ht="17" customFormat="true" s="292">
      <c r="A111" s="293" t="s">
        <v>934</v>
      </c>
      <c r="B111" s="294">
        <v>44245</v>
      </c>
      <c r="C111" s="293" t="s">
        <v>936</v>
      </c>
      <c r="D111" s="295" t="s">
        <v>80</v>
      </c>
      <c r="E111" s="295" t="s">
        <v>937</v>
      </c>
      <c r="F111" s="295" t="s">
        <v>938</v>
      </c>
      <c r="G111" s="296" t="s">
        <v>7</v>
      </c>
      <c r="H111" s="296" t="s">
        <v>70</v>
      </c>
      <c r="I111" s="297" t="s">
        <v>928</v>
      </c>
      <c r="J111" s="297" t="s">
        <v>928</v>
      </c>
      <c r="K111" s="298" t="s">
        <v>131</v>
      </c>
    </row>
    <row r="112" ht="17" customFormat="true" s="292">
      <c r="A112" s="293" t="s">
        <v>939</v>
      </c>
      <c r="B112" s="294">
        <v>44246</v>
      </c>
      <c r="C112" s="293" t="s">
        <v>941</v>
      </c>
      <c r="D112" s="295" t="s">
        <v>15</v>
      </c>
      <c r="E112" s="295" t="s">
        <v>942</v>
      </c>
      <c r="F112" s="295" t="s">
        <v>943</v>
      </c>
      <c r="G112" s="296" t="s">
        <v>7</v>
      </c>
      <c r="H112" s="296" t="s">
        <v>70</v>
      </c>
      <c r="I112" s="297" t="s">
        <v>944</v>
      </c>
      <c r="J112" s="297" t="s">
        <v>944</v>
      </c>
      <c r="K112" s="298" t="s">
        <v>131</v>
      </c>
    </row>
    <row r="113" ht="17" customFormat="true" s="292">
      <c r="A113" s="293" t="s">
        <v>945</v>
      </c>
      <c r="B113" s="294">
        <v>44247</v>
      </c>
      <c r="C113" s="293" t="s">
        <v>947</v>
      </c>
      <c r="D113" s="295" t="s">
        <v>4</v>
      </c>
      <c r="E113" s="295" t="s">
        <v>948</v>
      </c>
      <c r="F113" s="295" t="s">
        <v>949</v>
      </c>
      <c r="G113" s="296" t="s">
        <v>7</v>
      </c>
      <c r="H113" s="296" t="s">
        <v>70</v>
      </c>
      <c r="I113" s="297" t="s">
        <v>950</v>
      </c>
      <c r="J113" s="297" t="s">
        <v>950</v>
      </c>
      <c r="K113" s="298" t="s">
        <v>131</v>
      </c>
    </row>
    <row r="114" ht="17" customFormat="true" s="292">
      <c r="A114" s="293" t="s">
        <v>951</v>
      </c>
      <c r="B114" s="294">
        <v>44248</v>
      </c>
      <c r="C114" s="293" t="s">
        <v>953</v>
      </c>
      <c r="D114" s="295" t="s">
        <v>80</v>
      </c>
      <c r="E114" s="295" t="s">
        <v>954</v>
      </c>
      <c r="F114" s="295" t="s">
        <v>955</v>
      </c>
      <c r="G114" s="296" t="s">
        <v>7</v>
      </c>
      <c r="H114" s="296" t="s">
        <v>70</v>
      </c>
      <c r="I114" s="297" t="s">
        <v>950</v>
      </c>
      <c r="J114" s="297" t="s">
        <v>950</v>
      </c>
      <c r="K114" s="298" t="s">
        <v>131</v>
      </c>
    </row>
    <row r="115" ht="17" customFormat="true" s="292">
      <c r="A115" s="293" t="s">
        <v>956</v>
      </c>
      <c r="B115" s="294">
        <v>44249</v>
      </c>
      <c r="C115" s="293" t="s">
        <v>398</v>
      </c>
      <c r="D115" s="295" t="s">
        <v>80</v>
      </c>
      <c r="E115" s="295" t="s">
        <v>399</v>
      </c>
      <c r="F115" s="295" t="s">
        <v>400</v>
      </c>
      <c r="G115" s="296" t="s">
        <v>7</v>
      </c>
      <c r="H115" s="296" t="s">
        <v>70</v>
      </c>
      <c r="I115" s="297" t="s">
        <v>958</v>
      </c>
      <c r="J115" s="297" t="s">
        <v>958</v>
      </c>
      <c r="K115" s="298" t="s">
        <v>131</v>
      </c>
    </row>
    <row r="116" ht="17" customFormat="true" s="292">
      <c r="A116" s="293" t="s">
        <v>959</v>
      </c>
      <c r="B116" s="294">
        <v>44250</v>
      </c>
      <c r="C116" s="293" t="s">
        <v>961</v>
      </c>
      <c r="D116" s="295" t="s">
        <v>4</v>
      </c>
      <c r="E116" s="295" t="s">
        <v>962</v>
      </c>
      <c r="F116" s="295" t="s">
        <v>963</v>
      </c>
      <c r="G116" s="296" t="s">
        <v>7</v>
      </c>
      <c r="H116" s="296" t="s">
        <v>8</v>
      </c>
      <c r="I116" s="297" t="s">
        <v>1781</v>
      </c>
      <c r="J116" s="297" t="s">
        <v>1782</v>
      </c>
      <c r="K116" s="298" t="s">
        <v>125</v>
      </c>
    </row>
    <row r="117" ht="17" customFormat="true" s="292">
      <c r="A117" s="293" t="s">
        <v>966</v>
      </c>
      <c r="B117" s="294">
        <v>44251</v>
      </c>
      <c r="C117" s="293" t="s">
        <v>968</v>
      </c>
      <c r="D117" s="295" t="s">
        <v>15</v>
      </c>
      <c r="E117" s="295" t="s">
        <v>969</v>
      </c>
      <c r="F117" s="295" t="s">
        <v>345</v>
      </c>
      <c r="G117" s="296" t="s">
        <v>7</v>
      </c>
      <c r="H117" s="296" t="s">
        <v>386</v>
      </c>
      <c r="I117" s="297" t="s">
        <v>970</v>
      </c>
      <c r="J117" s="297" t="s">
        <v>1783</v>
      </c>
      <c r="K117" s="298" t="s">
        <v>257</v>
      </c>
    </row>
    <row r="118" ht="17" customFormat="true" s="292">
      <c r="A118" s="293" t="s">
        <v>972</v>
      </c>
      <c r="B118" s="294">
        <v>44252</v>
      </c>
      <c r="C118" s="293" t="s">
        <v>968</v>
      </c>
      <c r="D118" s="295" t="s">
        <v>15</v>
      </c>
      <c r="E118" s="295" t="s">
        <v>969</v>
      </c>
      <c r="F118" s="295" t="s">
        <v>345</v>
      </c>
      <c r="G118" s="296" t="s">
        <v>7</v>
      </c>
      <c r="H118" s="296" t="s">
        <v>8</v>
      </c>
      <c r="I118" s="297" t="s">
        <v>1784</v>
      </c>
      <c r="J118" s="297" t="s">
        <v>1785</v>
      </c>
      <c r="K118" s="298" t="s">
        <v>105</v>
      </c>
    </row>
    <row r="119" ht="17" customFormat="true" s="292">
      <c r="A119" s="293" t="s">
        <v>1786</v>
      </c>
      <c r="B119" s="294">
        <v>44253</v>
      </c>
      <c r="C119" s="293" t="s">
        <v>1787</v>
      </c>
      <c r="D119" s="295" t="s">
        <v>4</v>
      </c>
      <c r="E119" s="295" t="s">
        <v>1788</v>
      </c>
      <c r="F119" s="295" t="s">
        <v>1789</v>
      </c>
      <c r="G119" s="296" t="s">
        <v>7</v>
      </c>
      <c r="H119" s="296" t="s">
        <v>8</v>
      </c>
      <c r="I119" s="297" t="s">
        <v>1790</v>
      </c>
      <c r="J119" s="297" t="s">
        <v>1791</v>
      </c>
      <c r="K119" s="298" t="s">
        <v>73</v>
      </c>
    </row>
    <row r="120" ht="17" customFormat="true" s="292">
      <c r="A120" s="293" t="s">
        <v>1792</v>
      </c>
      <c r="B120" s="294">
        <v>44254</v>
      </c>
      <c r="C120" s="293" t="s">
        <v>1447</v>
      </c>
      <c r="D120" s="295" t="s">
        <v>4</v>
      </c>
      <c r="E120" s="295" t="s">
        <v>1448</v>
      </c>
      <c r="F120" s="295" t="s">
        <v>1449</v>
      </c>
      <c r="G120" s="296" t="s">
        <v>7</v>
      </c>
      <c r="H120" s="296" t="s">
        <v>8</v>
      </c>
      <c r="I120" s="297" t="s">
        <v>1793</v>
      </c>
      <c r="J120" s="297" t="s">
        <v>1794</v>
      </c>
      <c r="K120" s="298" t="s">
        <v>73</v>
      </c>
    </row>
    <row r="121" ht="17" customFormat="true" s="292">
      <c r="A121" s="293" t="s">
        <v>1795</v>
      </c>
      <c r="B121" s="294">
        <v>44255</v>
      </c>
      <c r="C121" s="293" t="s">
        <v>1447</v>
      </c>
      <c r="D121" s="295" t="s">
        <v>4</v>
      </c>
      <c r="E121" s="295" t="s">
        <v>1448</v>
      </c>
      <c r="F121" s="295" t="s">
        <v>1449</v>
      </c>
      <c r="G121" s="296" t="s">
        <v>7</v>
      </c>
      <c r="H121" s="296" t="s">
        <v>1422</v>
      </c>
      <c r="I121" s="297" t="s">
        <v>1796</v>
      </c>
      <c r="J121" s="297" t="s">
        <v>1797</v>
      </c>
      <c r="K121" s="298" t="s">
        <v>1180</v>
      </c>
    </row>
    <row r="122" ht="17" customFormat="true" s="292">
      <c r="A122" s="293" t="s">
        <v>1798</v>
      </c>
      <c r="B122" s="294">
        <v>44256</v>
      </c>
      <c r="C122" s="293" t="s">
        <v>1799</v>
      </c>
      <c r="D122" s="295" t="s">
        <v>80</v>
      </c>
      <c r="E122" s="295" t="s">
        <v>1800</v>
      </c>
      <c r="F122" s="295" t="s">
        <v>888</v>
      </c>
      <c r="G122" s="296" t="s">
        <v>7</v>
      </c>
      <c r="H122" s="296" t="s">
        <v>1422</v>
      </c>
      <c r="I122" s="297" t="s">
        <v>1801</v>
      </c>
      <c r="J122" s="297" t="s">
        <v>1802</v>
      </c>
      <c r="K122" s="298" t="s">
        <v>707</v>
      </c>
    </row>
    <row r="123" ht="17" customFormat="true" s="292">
      <c r="A123" s="293" t="s">
        <v>1803</v>
      </c>
      <c r="B123" s="294">
        <v>44257</v>
      </c>
      <c r="C123" s="293" t="s">
        <v>1482</v>
      </c>
      <c r="D123" s="295" t="s">
        <v>4</v>
      </c>
      <c r="E123" s="295" t="s">
        <v>1483</v>
      </c>
      <c r="F123" s="295" t="s">
        <v>927</v>
      </c>
      <c r="G123" s="296" t="s">
        <v>7</v>
      </c>
      <c r="H123" s="296" t="s">
        <v>8</v>
      </c>
      <c r="I123" s="297" t="s">
        <v>1804</v>
      </c>
      <c r="J123" s="297" t="s">
        <v>1805</v>
      </c>
      <c r="K123" s="298" t="s">
        <v>11</v>
      </c>
    </row>
    <row r="124" ht="17" customFormat="true" s="292">
      <c r="A124" s="293" t="s">
        <v>1806</v>
      </c>
      <c r="B124" s="294">
        <v>44258</v>
      </c>
      <c r="C124" s="293" t="s">
        <v>1807</v>
      </c>
      <c r="D124" s="295" t="s">
        <v>15</v>
      </c>
      <c r="E124" s="295" t="s">
        <v>1808</v>
      </c>
      <c r="F124" s="295" t="s">
        <v>1809</v>
      </c>
      <c r="G124" s="296" t="s">
        <v>103</v>
      </c>
      <c r="H124" s="296" t="s">
        <v>652</v>
      </c>
      <c r="I124" s="297" t="s">
        <v>1810</v>
      </c>
      <c r="J124" s="297" t="s">
        <v>1811</v>
      </c>
      <c r="K124" s="298" t="s">
        <v>125</v>
      </c>
    </row>
    <row r="125" ht="17" customFormat="true" s="292">
      <c r="A125" s="293" t="s">
        <v>1812</v>
      </c>
      <c r="B125" s="294">
        <v>44259</v>
      </c>
      <c r="C125" s="293" t="s">
        <v>1813</v>
      </c>
      <c r="D125" s="295" t="s">
        <v>4</v>
      </c>
      <c r="E125" s="295" t="s">
        <v>1814</v>
      </c>
      <c r="F125" s="295" t="s">
        <v>1815</v>
      </c>
      <c r="G125" s="296" t="s">
        <v>103</v>
      </c>
      <c r="H125" s="296" t="s">
        <v>445</v>
      </c>
      <c r="I125" s="297" t="s">
        <v>1816</v>
      </c>
      <c r="J125" s="297" t="s">
        <v>1817</v>
      </c>
      <c r="K125" s="298" t="s">
        <v>125</v>
      </c>
    </row>
    <row r="126" ht="17" customFormat="true" s="292">
      <c r="A126" s="293" t="s">
        <v>1818</v>
      </c>
      <c r="B126" s="294">
        <v>44260</v>
      </c>
      <c r="C126" s="293" t="s">
        <v>1819</v>
      </c>
      <c r="D126" s="295" t="s">
        <v>15</v>
      </c>
      <c r="E126" s="295" t="s">
        <v>1820</v>
      </c>
      <c r="F126" s="295" t="s">
        <v>1821</v>
      </c>
      <c r="G126" s="296" t="s">
        <v>7</v>
      </c>
      <c r="H126" s="296" t="s">
        <v>8</v>
      </c>
      <c r="I126" s="297" t="s">
        <v>1822</v>
      </c>
      <c r="J126" s="297" t="s">
        <v>1823</v>
      </c>
      <c r="K126" s="298" t="s">
        <v>455</v>
      </c>
    </row>
    <row r="127" ht="17" customFormat="true" s="292">
      <c r="A127" s="293" t="s">
        <v>1824</v>
      </c>
      <c r="B127" s="294">
        <v>44261</v>
      </c>
      <c r="C127" s="293" t="s">
        <v>794</v>
      </c>
      <c r="D127" s="295" t="s">
        <v>15</v>
      </c>
      <c r="E127" s="295" t="s">
        <v>795</v>
      </c>
      <c r="F127" s="295" t="s">
        <v>796</v>
      </c>
      <c r="G127" s="296" t="s">
        <v>7</v>
      </c>
      <c r="H127" s="296" t="s">
        <v>8</v>
      </c>
      <c r="I127" s="297" t="s">
        <v>1825</v>
      </c>
      <c r="J127" s="297" t="s">
        <v>1826</v>
      </c>
      <c r="K127" s="298" t="s">
        <v>73</v>
      </c>
    </row>
    <row r="128" ht="17" customFormat="true" s="292">
      <c r="A128" s="293" t="s">
        <v>1827</v>
      </c>
      <c r="B128" s="294">
        <v>44262</v>
      </c>
      <c r="C128" s="293" t="s">
        <v>1828</v>
      </c>
      <c r="D128" s="295" t="s">
        <v>4</v>
      </c>
      <c r="E128" s="295" t="s">
        <v>1829</v>
      </c>
      <c r="F128" s="295" t="s">
        <v>1830</v>
      </c>
      <c r="G128" s="296" t="s">
        <v>7</v>
      </c>
      <c r="H128" s="296" t="s">
        <v>8</v>
      </c>
      <c r="I128" s="297" t="s">
        <v>1831</v>
      </c>
      <c r="J128" s="297" t="s">
        <v>1832</v>
      </c>
      <c r="K128" s="298" t="s">
        <v>73</v>
      </c>
    </row>
    <row r="129" ht="17" customFormat="true" s="292">
      <c r="A129" s="293" t="s">
        <v>1833</v>
      </c>
      <c r="B129" s="294">
        <v>44263</v>
      </c>
      <c r="C129" s="293" t="s">
        <v>907</v>
      </c>
      <c r="D129" s="295" t="s">
        <v>4</v>
      </c>
      <c r="E129" s="295" t="s">
        <v>908</v>
      </c>
      <c r="F129" s="295" t="s">
        <v>754</v>
      </c>
      <c r="G129" s="296" t="s">
        <v>7</v>
      </c>
      <c r="H129" s="296" t="s">
        <v>8</v>
      </c>
      <c r="I129" s="297" t="s">
        <v>1834</v>
      </c>
      <c r="J129" s="297" t="s">
        <v>1835</v>
      </c>
      <c r="K129" s="298" t="s">
        <v>131</v>
      </c>
    </row>
    <row r="130" ht="17" customFormat="true" s="292">
      <c r="A130" s="293" t="s">
        <v>1836</v>
      </c>
      <c r="B130" s="294">
        <v>44264</v>
      </c>
      <c r="C130" s="293" t="s">
        <v>1837</v>
      </c>
      <c r="D130" s="295" t="s">
        <v>4</v>
      </c>
      <c r="E130" s="295" t="s">
        <v>1838</v>
      </c>
      <c r="F130" s="295" t="s">
        <v>1839</v>
      </c>
      <c r="G130" s="296" t="s">
        <v>7</v>
      </c>
      <c r="H130" s="296" t="s">
        <v>8</v>
      </c>
      <c r="I130" s="297" t="s">
        <v>1840</v>
      </c>
      <c r="J130" s="297" t="s">
        <v>1841</v>
      </c>
      <c r="K130" s="298" t="s">
        <v>131</v>
      </c>
    </row>
    <row r="131" ht="17" customFormat="true" s="292">
      <c r="A131" s="293" t="s">
        <v>1842</v>
      </c>
      <c r="B131" s="294">
        <v>44265</v>
      </c>
      <c r="C131" s="293" t="s">
        <v>1843</v>
      </c>
      <c r="D131" s="295" t="s">
        <v>4</v>
      </c>
      <c r="E131" s="295" t="s">
        <v>1844</v>
      </c>
      <c r="F131" s="295" t="s">
        <v>1845</v>
      </c>
      <c r="G131" s="296" t="s">
        <v>103</v>
      </c>
      <c r="H131" s="296" t="s">
        <v>445</v>
      </c>
      <c r="I131" s="297" t="s">
        <v>1846</v>
      </c>
      <c r="J131" s="297" t="s">
        <v>1847</v>
      </c>
      <c r="K131" s="298" t="s">
        <v>11</v>
      </c>
    </row>
    <row r="132" ht="17" customFormat="true" s="292">
      <c r="A132" s="293" t="s">
        <v>1848</v>
      </c>
      <c r="B132" s="294">
        <v>44266</v>
      </c>
      <c r="C132" s="293" t="s">
        <v>834</v>
      </c>
      <c r="D132" s="295" t="s">
        <v>4</v>
      </c>
      <c r="E132" s="295" t="s">
        <v>835</v>
      </c>
      <c r="F132" s="295" t="s">
        <v>841</v>
      </c>
      <c r="G132" s="296" t="s">
        <v>7</v>
      </c>
      <c r="H132" s="296" t="s">
        <v>8</v>
      </c>
      <c r="I132" s="297" t="s">
        <v>1849</v>
      </c>
      <c r="J132" s="297" t="s">
        <v>1850</v>
      </c>
      <c r="K132" s="298" t="s">
        <v>125</v>
      </c>
    </row>
    <row r="133" ht="17" customFormat="true" s="292">
      <c r="A133" s="293" t="s">
        <v>1851</v>
      </c>
      <c r="B133" s="294">
        <v>44267</v>
      </c>
      <c r="C133" s="293" t="s">
        <v>1852</v>
      </c>
      <c r="D133" s="295" t="s">
        <v>4</v>
      </c>
      <c r="E133" s="295" t="s">
        <v>1853</v>
      </c>
      <c r="F133" s="295" t="s">
        <v>1854</v>
      </c>
      <c r="G133" s="296" t="s">
        <v>7</v>
      </c>
      <c r="H133" s="296" t="s">
        <v>8</v>
      </c>
      <c r="I133" s="297" t="s">
        <v>1855</v>
      </c>
      <c r="J133" s="297" t="s">
        <v>1856</v>
      </c>
      <c r="K133" s="298" t="s">
        <v>125</v>
      </c>
    </row>
    <row r="134" ht="17" customFormat="true" s="292">
      <c r="A134" s="293" t="s">
        <v>1857</v>
      </c>
      <c r="B134" s="294">
        <v>44268</v>
      </c>
      <c r="C134" s="293" t="s">
        <v>303</v>
      </c>
      <c r="D134" s="295" t="s">
        <v>4</v>
      </c>
      <c r="E134" s="295" t="s">
        <v>304</v>
      </c>
      <c r="F134" s="295" t="s">
        <v>305</v>
      </c>
      <c r="G134" s="296" t="s">
        <v>7</v>
      </c>
      <c r="H134" s="296" t="s">
        <v>8</v>
      </c>
      <c r="I134" s="297" t="s">
        <v>1858</v>
      </c>
      <c r="J134" s="297" t="s">
        <v>1859</v>
      </c>
      <c r="K134" s="298" t="s">
        <v>73</v>
      </c>
    </row>
    <row r="135" ht="17" customFormat="true" s="292">
      <c r="A135" s="293" t="s">
        <v>1860</v>
      </c>
      <c r="B135" s="294">
        <v>44269</v>
      </c>
      <c r="C135" s="293" t="s">
        <v>1861</v>
      </c>
      <c r="D135" s="295" t="s">
        <v>4</v>
      </c>
      <c r="E135" s="295" t="s">
        <v>1862</v>
      </c>
      <c r="F135" s="295" t="s">
        <v>1863</v>
      </c>
      <c r="G135" s="296" t="s">
        <v>7</v>
      </c>
      <c r="H135" s="296" t="s">
        <v>8</v>
      </c>
      <c r="I135" s="297" t="s">
        <v>1864</v>
      </c>
      <c r="J135" s="297" t="s">
        <v>1865</v>
      </c>
      <c r="K135" s="298" t="s">
        <v>125</v>
      </c>
    </row>
    <row r="136" ht="17" customFormat="true" s="292">
      <c r="A136" s="293" t="s">
        <v>1866</v>
      </c>
      <c r="B136" s="294">
        <v>44270</v>
      </c>
      <c r="C136" s="293" t="s">
        <v>1867</v>
      </c>
      <c r="D136" s="295" t="s">
        <v>15</v>
      </c>
      <c r="E136" s="295" t="s">
        <v>1868</v>
      </c>
      <c r="F136" s="295" t="s">
        <v>1869</v>
      </c>
      <c r="G136" s="296" t="s">
        <v>7</v>
      </c>
      <c r="H136" s="296" t="s">
        <v>8</v>
      </c>
      <c r="I136" s="297" t="s">
        <v>1870</v>
      </c>
      <c r="J136" s="297" t="s">
        <v>1871</v>
      </c>
      <c r="K136" s="298" t="s">
        <v>125</v>
      </c>
    </row>
    <row r="137" ht="17" customFormat="true" s="292">
      <c r="A137" s="293" t="s">
        <v>1872</v>
      </c>
      <c r="B137" s="294">
        <v>44271</v>
      </c>
      <c r="C137" s="293" t="s">
        <v>1401</v>
      </c>
      <c r="D137" s="295" t="s">
        <v>15</v>
      </c>
      <c r="E137" s="295" t="s">
        <v>1402</v>
      </c>
      <c r="F137" s="295" t="s">
        <v>1403</v>
      </c>
      <c r="G137" s="296" t="s">
        <v>7</v>
      </c>
      <c r="H137" s="296" t="s">
        <v>8</v>
      </c>
      <c r="I137" s="297" t="s">
        <v>1873</v>
      </c>
      <c r="J137" s="297" t="s">
        <v>1874</v>
      </c>
      <c r="K137" s="298" t="s">
        <v>90</v>
      </c>
    </row>
    <row r="138" ht="17" customFormat="true" s="292">
      <c r="A138" s="293" t="s">
        <v>1875</v>
      </c>
      <c r="B138" s="294">
        <v>44272</v>
      </c>
      <c r="C138" s="293" t="s">
        <v>985</v>
      </c>
      <c r="D138" s="295" t="s">
        <v>80</v>
      </c>
      <c r="E138" s="295" t="s">
        <v>986</v>
      </c>
      <c r="F138" s="295" t="s">
        <v>987</v>
      </c>
      <c r="G138" s="296" t="s">
        <v>7</v>
      </c>
      <c r="H138" s="296" t="s">
        <v>8</v>
      </c>
      <c r="I138" s="297" t="s">
        <v>1876</v>
      </c>
      <c r="J138" s="297" t="s">
        <v>1877</v>
      </c>
      <c r="K138" s="298" t="s">
        <v>90</v>
      </c>
    </row>
    <row r="139" ht="17" customFormat="true" s="292">
      <c r="A139" s="293" t="s">
        <v>1878</v>
      </c>
      <c r="B139" s="294">
        <v>44273</v>
      </c>
      <c r="C139" s="293" t="s">
        <v>1879</v>
      </c>
      <c r="D139" s="295" t="s">
        <v>4</v>
      </c>
      <c r="E139" s="295" t="s">
        <v>1880</v>
      </c>
      <c r="F139" s="295" t="s">
        <v>1881</v>
      </c>
      <c r="G139" s="296" t="s">
        <v>7</v>
      </c>
      <c r="H139" s="296" t="s">
        <v>8</v>
      </c>
      <c r="I139" s="297" t="s">
        <v>1882</v>
      </c>
      <c r="J139" s="297" t="s">
        <v>1883</v>
      </c>
      <c r="K139" s="298" t="s">
        <v>22</v>
      </c>
    </row>
    <row r="140" ht="17" customFormat="true" s="292">
      <c r="A140" s="293" t="s">
        <v>1884</v>
      </c>
      <c r="B140" s="294">
        <v>44274</v>
      </c>
      <c r="C140" s="293" t="s">
        <v>1885</v>
      </c>
      <c r="D140" s="295" t="s">
        <v>4</v>
      </c>
      <c r="E140" s="295" t="s">
        <v>1886</v>
      </c>
      <c r="F140" s="295" t="s">
        <v>1887</v>
      </c>
      <c r="G140" s="296" t="s">
        <v>7</v>
      </c>
      <c r="H140" s="296" t="s">
        <v>8</v>
      </c>
      <c r="I140" s="297" t="s">
        <v>1888</v>
      </c>
      <c r="J140" s="297" t="s">
        <v>1889</v>
      </c>
      <c r="K140" s="298" t="s">
        <v>125</v>
      </c>
    </row>
    <row r="141" ht="17" customFormat="true" s="292">
      <c r="A141" s="293" t="s">
        <v>1890</v>
      </c>
      <c r="B141" s="294">
        <v>44275</v>
      </c>
      <c r="C141" s="293" t="s">
        <v>1852</v>
      </c>
      <c r="D141" s="295" t="s">
        <v>4</v>
      </c>
      <c r="E141" s="295" t="s">
        <v>1853</v>
      </c>
      <c r="F141" s="295" t="s">
        <v>1854</v>
      </c>
      <c r="G141" s="296" t="s">
        <v>7</v>
      </c>
      <c r="H141" s="296" t="s">
        <v>70</v>
      </c>
      <c r="I141" s="297" t="s">
        <v>1891</v>
      </c>
      <c r="J141" s="297" t="s">
        <v>1892</v>
      </c>
      <c r="K141" s="298" t="s">
        <v>90</v>
      </c>
    </row>
    <row r="142" ht="17" customFormat="true" s="292">
      <c r="A142" s="293" t="s">
        <v>1893</v>
      </c>
      <c r="B142" s="294">
        <v>44276</v>
      </c>
      <c r="C142" s="293" t="s">
        <v>1852</v>
      </c>
      <c r="D142" s="295" t="s">
        <v>4</v>
      </c>
      <c r="E142" s="295" t="s">
        <v>1853</v>
      </c>
      <c r="F142" s="295" t="s">
        <v>1854</v>
      </c>
      <c r="G142" s="296" t="s">
        <v>7</v>
      </c>
      <c r="H142" s="296" t="s">
        <v>8</v>
      </c>
      <c r="I142" s="297" t="s">
        <v>1894</v>
      </c>
      <c r="J142" s="297" t="s">
        <v>1895</v>
      </c>
      <c r="K142" s="298" t="s">
        <v>90</v>
      </c>
    </row>
    <row r="143" ht="17" customFormat="true" s="292">
      <c r="A143" s="293" t="s">
        <v>1896</v>
      </c>
      <c r="B143" s="294">
        <v>44277</v>
      </c>
      <c r="C143" s="293" t="s">
        <v>1897</v>
      </c>
      <c r="D143" s="295" t="s">
        <v>4</v>
      </c>
      <c r="E143" s="295" t="s">
        <v>1898</v>
      </c>
      <c r="F143" s="295" t="s">
        <v>1899</v>
      </c>
      <c r="G143" s="296" t="s">
        <v>7</v>
      </c>
      <c r="H143" s="296" t="s">
        <v>8</v>
      </c>
      <c r="I143" s="297" t="s">
        <v>1900</v>
      </c>
      <c r="J143" s="297" t="s">
        <v>1901</v>
      </c>
      <c r="K143" s="298" t="s">
        <v>273</v>
      </c>
    </row>
    <row r="144" ht="17" customFormat="true" s="292">
      <c r="A144" s="293" t="s">
        <v>1902</v>
      </c>
      <c r="B144" s="294">
        <v>44278</v>
      </c>
      <c r="C144" s="293" t="s">
        <v>1903</v>
      </c>
      <c r="D144" s="295" t="s">
        <v>15</v>
      </c>
      <c r="E144" s="295" t="s">
        <v>1904</v>
      </c>
      <c r="F144" s="295" t="s">
        <v>1905</v>
      </c>
      <c r="G144" s="296" t="s">
        <v>7</v>
      </c>
      <c r="H144" s="296" t="s">
        <v>8</v>
      </c>
      <c r="I144" s="297" t="s">
        <v>1906</v>
      </c>
      <c r="J144" s="297" t="s">
        <v>1907</v>
      </c>
      <c r="K144" s="298" t="s">
        <v>273</v>
      </c>
    </row>
    <row r="145" ht="17" customFormat="true" s="292">
      <c r="A145" s="293" t="s">
        <v>1908</v>
      </c>
      <c r="B145" s="294">
        <v>44279</v>
      </c>
      <c r="C145" s="293" t="s">
        <v>794</v>
      </c>
      <c r="D145" s="295" t="s">
        <v>15</v>
      </c>
      <c r="E145" s="295" t="s">
        <v>795</v>
      </c>
      <c r="F145" s="295" t="s">
        <v>796</v>
      </c>
      <c r="G145" s="296" t="s">
        <v>7</v>
      </c>
      <c r="H145" s="296" t="s">
        <v>8</v>
      </c>
      <c r="I145" s="297" t="s">
        <v>1909</v>
      </c>
      <c r="J145" s="297" t="s">
        <v>1910</v>
      </c>
      <c r="K145" s="298" t="s">
        <v>125</v>
      </c>
    </row>
    <row r="146" ht="17" customFormat="true" s="292">
      <c r="A146" s="293" t="s">
        <v>1911</v>
      </c>
      <c r="B146" s="294">
        <v>44280</v>
      </c>
      <c r="C146" s="293" t="s">
        <v>642</v>
      </c>
      <c r="D146" s="295" t="s">
        <v>80</v>
      </c>
      <c r="E146" s="295" t="s">
        <v>643</v>
      </c>
      <c r="F146" s="295" t="s">
        <v>644</v>
      </c>
      <c r="G146" s="296" t="s">
        <v>7</v>
      </c>
      <c r="H146" s="296" t="s">
        <v>8</v>
      </c>
      <c r="I146" s="297" t="s">
        <v>1912</v>
      </c>
      <c r="J146" s="297" t="s">
        <v>1913</v>
      </c>
      <c r="K146" s="298" t="s">
        <v>273</v>
      </c>
    </row>
    <row r="147" ht="17" customFormat="true" s="292">
      <c r="A147" s="293" t="s">
        <v>1914</v>
      </c>
      <c r="B147" s="294">
        <v>44281</v>
      </c>
      <c r="C147" s="293" t="s">
        <v>1601</v>
      </c>
      <c r="D147" s="295" t="s">
        <v>4</v>
      </c>
      <c r="E147" s="295" t="s">
        <v>1602</v>
      </c>
      <c r="F147" s="295" t="s">
        <v>1603</v>
      </c>
      <c r="G147" s="296" t="s">
        <v>7</v>
      </c>
      <c r="H147" s="296" t="s">
        <v>8</v>
      </c>
      <c r="I147" s="297" t="s">
        <v>1915</v>
      </c>
      <c r="J147" s="297" t="s">
        <v>1916</v>
      </c>
      <c r="K147" s="298" t="s">
        <v>125</v>
      </c>
    </row>
    <row r="148" ht="17" customFormat="true" s="292">
      <c r="A148" s="293" t="s">
        <v>1917</v>
      </c>
      <c r="B148" s="294">
        <v>44282</v>
      </c>
      <c r="C148" s="293" t="s">
        <v>1918</v>
      </c>
      <c r="D148" s="295" t="s">
        <v>4</v>
      </c>
      <c r="E148" s="295" t="s">
        <v>1919</v>
      </c>
      <c r="F148" s="295" t="s">
        <v>1549</v>
      </c>
      <c r="G148" s="296" t="s">
        <v>7</v>
      </c>
      <c r="H148" s="296" t="s">
        <v>8</v>
      </c>
      <c r="I148" s="297" t="s">
        <v>1920</v>
      </c>
      <c r="J148" s="297" t="s">
        <v>1921</v>
      </c>
      <c r="K148" s="298" t="s">
        <v>125</v>
      </c>
    </row>
    <row r="149" ht="17" customFormat="true" s="292">
      <c r="A149" s="293" t="s">
        <v>1922</v>
      </c>
      <c r="B149" s="294">
        <v>44283</v>
      </c>
      <c r="C149" s="293" t="s">
        <v>206</v>
      </c>
      <c r="D149" s="295" t="s">
        <v>15</v>
      </c>
      <c r="E149" s="295" t="s">
        <v>207</v>
      </c>
      <c r="F149" s="295" t="s">
        <v>208</v>
      </c>
      <c r="G149" s="296" t="s">
        <v>7</v>
      </c>
      <c r="H149" s="296" t="s">
        <v>8</v>
      </c>
      <c r="I149" s="297" t="s">
        <v>1923</v>
      </c>
      <c r="J149" s="297" t="s">
        <v>1924</v>
      </c>
      <c r="K149" s="298" t="s">
        <v>125</v>
      </c>
    </row>
    <row r="150" ht="17" customFormat="true" s="292">
      <c r="A150" s="293" t="s">
        <v>1925</v>
      </c>
      <c r="B150" s="294">
        <v>44284</v>
      </c>
      <c r="C150" s="293" t="s">
        <v>1926</v>
      </c>
      <c r="D150" s="295" t="s">
        <v>15</v>
      </c>
      <c r="E150" s="295" t="s">
        <v>1927</v>
      </c>
      <c r="F150" s="295" t="s">
        <v>1928</v>
      </c>
      <c r="G150" s="296" t="s">
        <v>7</v>
      </c>
      <c r="H150" s="296" t="s">
        <v>8</v>
      </c>
      <c r="I150" s="297" t="s">
        <v>1929</v>
      </c>
      <c r="J150" s="297" t="s">
        <v>1930</v>
      </c>
      <c r="K150" s="298" t="s">
        <v>73</v>
      </c>
    </row>
    <row r="151" ht="17" customFormat="true" s="292">
      <c r="A151" s="293" t="s">
        <v>1931</v>
      </c>
      <c r="B151" s="294">
        <v>44285</v>
      </c>
      <c r="C151" s="293" t="s">
        <v>1932</v>
      </c>
      <c r="D151" s="295" t="s">
        <v>80</v>
      </c>
      <c r="E151" s="295" t="s">
        <v>1933</v>
      </c>
      <c r="F151" s="295" t="s">
        <v>1934</v>
      </c>
      <c r="G151" s="296" t="s">
        <v>7</v>
      </c>
      <c r="H151" s="296" t="s">
        <v>8</v>
      </c>
      <c r="I151" s="297" t="s">
        <v>1935</v>
      </c>
      <c r="J151" s="297" t="s">
        <v>1936</v>
      </c>
      <c r="K151" s="298" t="s">
        <v>73</v>
      </c>
    </row>
    <row r="152" ht="17" customFormat="true" s="292">
      <c r="A152" s="293" t="s">
        <v>1937</v>
      </c>
      <c r="B152" s="294">
        <v>44286</v>
      </c>
      <c r="C152" s="293" t="s">
        <v>1938</v>
      </c>
      <c r="D152" s="295" t="s">
        <v>4</v>
      </c>
      <c r="E152" s="295" t="s">
        <v>1939</v>
      </c>
      <c r="F152" s="295" t="s">
        <v>1940</v>
      </c>
      <c r="G152" s="296" t="s">
        <v>7</v>
      </c>
      <c r="H152" s="296" t="s">
        <v>70</v>
      </c>
      <c r="I152" s="297" t="s">
        <v>1941</v>
      </c>
      <c r="J152" s="297" t="s">
        <v>1942</v>
      </c>
      <c r="K152" s="298" t="s">
        <v>273</v>
      </c>
    </row>
    <row r="153" ht="17" customFormat="true" s="292">
      <c r="A153" s="293" t="s">
        <v>1943</v>
      </c>
      <c r="B153" s="294">
        <v>44287</v>
      </c>
      <c r="C153" s="293" t="s">
        <v>557</v>
      </c>
      <c r="D153" s="295" t="s">
        <v>4</v>
      </c>
      <c r="E153" s="295" t="s">
        <v>558</v>
      </c>
      <c r="F153" s="295" t="s">
        <v>1944</v>
      </c>
      <c r="G153" s="296" t="s">
        <v>7</v>
      </c>
      <c r="H153" s="296" t="s">
        <v>8</v>
      </c>
      <c r="I153" s="297" t="s">
        <v>1945</v>
      </c>
      <c r="J153" s="297" t="s">
        <v>1946</v>
      </c>
      <c r="K153" s="298" t="s">
        <v>73</v>
      </c>
    </row>
    <row r="154" ht="17" customFormat="true" s="292">
      <c r="A154" s="293" t="s">
        <v>1947</v>
      </c>
      <c r="B154" s="294">
        <v>44288</v>
      </c>
      <c r="C154" s="293" t="s">
        <v>1948</v>
      </c>
      <c r="D154" s="295" t="s">
        <v>4</v>
      </c>
      <c r="E154" s="295" t="s">
        <v>1949</v>
      </c>
      <c r="F154" s="295" t="s">
        <v>1950</v>
      </c>
      <c r="G154" s="296" t="s">
        <v>7</v>
      </c>
      <c r="H154" s="296" t="s">
        <v>8</v>
      </c>
      <c r="I154" s="297" t="s">
        <v>1951</v>
      </c>
      <c r="J154" s="297" t="s">
        <v>1952</v>
      </c>
      <c r="K154" s="298" t="s">
        <v>273</v>
      </c>
    </row>
    <row r="155" ht="17" customFormat="true" s="292">
      <c r="A155" s="293" t="s">
        <v>1953</v>
      </c>
      <c r="B155" s="294">
        <v>44289</v>
      </c>
      <c r="C155" s="293" t="s">
        <v>1601</v>
      </c>
      <c r="D155" s="295" t="s">
        <v>4</v>
      </c>
      <c r="E155" s="295" t="s">
        <v>1602</v>
      </c>
      <c r="F155" s="295" t="s">
        <v>1603</v>
      </c>
      <c r="G155" s="296" t="s">
        <v>7</v>
      </c>
      <c r="H155" s="296" t="s">
        <v>8</v>
      </c>
      <c r="I155" s="297" t="s">
        <v>1954</v>
      </c>
      <c r="J155" s="297" t="s">
        <v>1955</v>
      </c>
      <c r="K155" s="298" t="s">
        <v>273</v>
      </c>
    </row>
    <row r="156" ht="17" customFormat="true" s="292">
      <c r="A156" s="293" t="s">
        <v>1956</v>
      </c>
      <c r="B156" s="294">
        <v>44290</v>
      </c>
      <c r="C156" s="293" t="s">
        <v>1710</v>
      </c>
      <c r="D156" s="295" t="s">
        <v>15</v>
      </c>
      <c r="E156" s="295" t="s">
        <v>1711</v>
      </c>
      <c r="F156" s="295" t="s">
        <v>1712</v>
      </c>
      <c r="G156" s="296" t="s">
        <v>7</v>
      </c>
      <c r="H156" s="296" t="s">
        <v>8</v>
      </c>
      <c r="I156" s="297" t="s">
        <v>1957</v>
      </c>
      <c r="J156" s="297" t="s">
        <v>639</v>
      </c>
      <c r="K156" s="298" t="s">
        <v>273</v>
      </c>
    </row>
  </sheetData>
  <conditionalFormatting sqref="D1:F1">
    <cfRule priority="1" stopIfTrue="true" dxfId="0" type="duplicateValues"/>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16.xml><?xml version="1.0" encoding="utf-8"?>
<worksheet xmlns="http://schemas.openxmlformats.org/spreadsheetml/2006/main" xmlns:r="http://schemas.openxmlformats.org/officeDocument/2006/relationships" xmlns:x14="http://schemas.microsoft.com/office/spreadsheetml/2009/9/main">
  <sheetViews>
    <sheetView tabSelected="1" workbookViewId="0" topLeftCell="A182" zoomScaleNormal="110" zoomScaleSheetLayoutView="60" showGridLines="0" zoomScale="110" view="normal">
      <selection activeCell="C198" sqref="C198"/>
    </sheetView>
  </sheetViews>
  <sheetFormatPr defaultRowHeight="15.5" defaultColWidth="8.6328125"/>
  <cols>
    <col min="1" max="1" width="11.08984" customWidth="1" style="282"/>
    <col min="2" max="2" width="10.54297" customWidth="1" style="299"/>
    <col min="3" max="3" width="10.63281" customWidth="1" style="282"/>
    <col min="4" max="4" width="15" customWidth="1" style="282"/>
    <col min="5" max="6" width="21.90625" customWidth="1" style="282"/>
    <col min="7" max="8" width="22.45313" customWidth="1" style="282"/>
    <col min="9" max="9" width="30.63281" customWidth="1" style="282"/>
    <col min="10" max="10" width="65.90625" customWidth="1" style="300"/>
    <col min="11" max="11" width="17.45313" customWidth="1" style="282"/>
    <col min="12" max="16384" width="8.632813" customWidth="1" style="286"/>
  </cols>
  <sheetData>
    <row r="1" ht="27.65" customHeight="true" customFormat="true" s="301">
      <c r="A1" s="287" t="s">
        <v>1958</v>
      </c>
      <c r="B1" s="291" t="s">
        <v>1356</v>
      </c>
      <c r="C1" s="287" t="s">
        <v>1357</v>
      </c>
      <c r="D1" s="287" t="s">
        <v>1358</v>
      </c>
      <c r="E1" s="287" t="s">
        <v>1959</v>
      </c>
      <c r="F1" s="287" t="s">
        <v>1960</v>
      </c>
      <c r="G1" s="289" t="s">
        <v>1961</v>
      </c>
      <c r="H1" s="289" t="s">
        <v>1962</v>
      </c>
      <c r="I1" s="291" t="s">
        <v>1963</v>
      </c>
      <c r="J1" s="291" t="s">
        <v>1363</v>
      </c>
      <c r="K1" s="291" t="s">
        <v>1364</v>
      </c>
    </row>
    <row r="2" ht="17" customFormat="true" s="302">
      <c r="A2" s="303" t="s">
        <v>1371</v>
      </c>
      <c r="B2" s="304">
        <v>44136</v>
      </c>
      <c r="C2" s="303" t="s">
        <v>1372</v>
      </c>
      <c r="D2" s="305" t="s">
        <v>4</v>
      </c>
      <c r="E2" s="305" t="s">
        <v>1373</v>
      </c>
      <c r="F2" s="305" t="s">
        <v>1374</v>
      </c>
      <c r="G2" s="306" t="s">
        <v>7</v>
      </c>
      <c r="H2" s="306" t="s">
        <v>8</v>
      </c>
      <c r="I2" s="306" t="s">
        <v>1964</v>
      </c>
      <c r="J2" s="307" t="s">
        <v>1965</v>
      </c>
      <c r="K2" s="308" t="s">
        <v>455</v>
      </c>
    </row>
    <row r="3" ht="17" customFormat="true" s="302">
      <c r="A3" s="303" t="s">
        <v>1966</v>
      </c>
      <c r="B3" s="304">
        <v>44137</v>
      </c>
      <c r="C3" s="303" t="s">
        <v>1967</v>
      </c>
      <c r="D3" s="305" t="s">
        <v>15</v>
      </c>
      <c r="E3" s="305" t="s">
        <v>1968</v>
      </c>
      <c r="F3" s="305" t="s">
        <v>1969</v>
      </c>
      <c r="G3" s="306" t="s">
        <v>1970</v>
      </c>
      <c r="H3" s="306" t="s">
        <v>1971</v>
      </c>
      <c r="I3" s="306" t="s">
        <v>1964</v>
      </c>
      <c r="J3" s="307" t="s">
        <v>1972</v>
      </c>
      <c r="K3" s="308" t="s">
        <v>32</v>
      </c>
    </row>
    <row r="4" ht="17" customFormat="true" s="302">
      <c r="A4" s="303" t="s">
        <v>1966</v>
      </c>
      <c r="B4" s="304">
        <v>44138</v>
      </c>
      <c r="C4" s="303" t="s">
        <v>1967</v>
      </c>
      <c r="D4" s="305" t="s">
        <v>15</v>
      </c>
      <c r="E4" s="305" t="s">
        <v>1968</v>
      </c>
      <c r="F4" s="305" t="s">
        <v>1969</v>
      </c>
      <c r="G4" s="306" t="s">
        <v>1970</v>
      </c>
      <c r="H4" s="306" t="s">
        <v>1971</v>
      </c>
      <c r="I4" s="306" t="s">
        <v>1973</v>
      </c>
      <c r="J4" s="307" t="s">
        <v>1974</v>
      </c>
      <c r="K4" s="308" t="s">
        <v>32</v>
      </c>
    </row>
    <row r="5" ht="17" customFormat="true" s="302">
      <c r="A5" s="303" t="s">
        <v>1966</v>
      </c>
      <c r="B5" s="304">
        <v>44139</v>
      </c>
      <c r="C5" s="303" t="s">
        <v>1967</v>
      </c>
      <c r="D5" s="305" t="s">
        <v>15</v>
      </c>
      <c r="E5" s="305" t="s">
        <v>1968</v>
      </c>
      <c r="F5" s="305" t="s">
        <v>1969</v>
      </c>
      <c r="G5" s="306" t="s">
        <v>1970</v>
      </c>
      <c r="H5" s="306" t="s">
        <v>1971</v>
      </c>
      <c r="I5" s="306" t="s">
        <v>1973</v>
      </c>
      <c r="J5" s="307" t="s">
        <v>1974</v>
      </c>
      <c r="K5" s="308" t="s">
        <v>32</v>
      </c>
    </row>
    <row r="6" ht="17" customFormat="true" s="302">
      <c r="A6" s="303" t="s">
        <v>1377</v>
      </c>
      <c r="B6" s="304">
        <v>44140</v>
      </c>
      <c r="C6" s="303" t="s">
        <v>1378</v>
      </c>
      <c r="D6" s="305" t="s">
        <v>15</v>
      </c>
      <c r="E6" s="305" t="s">
        <v>1379</v>
      </c>
      <c r="F6" s="305" t="s">
        <v>1380</v>
      </c>
      <c r="G6" s="306" t="s">
        <v>1381</v>
      </c>
      <c r="H6" s="306" t="s">
        <v>1382</v>
      </c>
      <c r="I6" s="306" t="s">
        <v>1964</v>
      </c>
      <c r="J6" s="307" t="s">
        <v>1975</v>
      </c>
      <c r="K6" s="308" t="s">
        <v>1180</v>
      </c>
    </row>
    <row r="7" ht="17" customFormat="true" s="302">
      <c r="A7" s="303" t="s">
        <v>1976</v>
      </c>
      <c r="B7" s="304">
        <v>44141</v>
      </c>
      <c r="C7" s="303" t="s">
        <v>1977</v>
      </c>
      <c r="D7" s="305" t="s">
        <v>4</v>
      </c>
      <c r="E7" s="305" t="s">
        <v>1978</v>
      </c>
      <c r="F7" s="305" t="s">
        <v>1979</v>
      </c>
      <c r="G7" s="306" t="s">
        <v>1381</v>
      </c>
      <c r="H7" s="306" t="s">
        <v>1382</v>
      </c>
      <c r="I7" s="306" t="s">
        <v>1973</v>
      </c>
      <c r="J7" s="307" t="s">
        <v>1980</v>
      </c>
      <c r="K7" s="308" t="s">
        <v>125</v>
      </c>
    </row>
    <row r="8" ht="17" customFormat="true" s="302">
      <c r="A8" s="303" t="s">
        <v>1976</v>
      </c>
      <c r="B8" s="304">
        <v>44142</v>
      </c>
      <c r="C8" s="303" t="s">
        <v>1977</v>
      </c>
      <c r="D8" s="305" t="s">
        <v>4</v>
      </c>
      <c r="E8" s="305" t="s">
        <v>1978</v>
      </c>
      <c r="F8" s="305" t="s">
        <v>1979</v>
      </c>
      <c r="G8" s="306" t="s">
        <v>1381</v>
      </c>
      <c r="H8" s="306" t="s">
        <v>1382</v>
      </c>
      <c r="I8" s="306" t="s">
        <v>1964</v>
      </c>
      <c r="J8" s="307" t="s">
        <v>1975</v>
      </c>
      <c r="K8" s="308" t="s">
        <v>125</v>
      </c>
    </row>
    <row r="9" ht="17" customFormat="true" s="302">
      <c r="A9" s="303" t="s">
        <v>1981</v>
      </c>
      <c r="B9" s="304">
        <v>44143</v>
      </c>
      <c r="C9" s="303" t="s">
        <v>1982</v>
      </c>
      <c r="D9" s="305" t="s">
        <v>4</v>
      </c>
      <c r="E9" s="305" t="s">
        <v>1983</v>
      </c>
      <c r="F9" s="305" t="s">
        <v>1984</v>
      </c>
      <c r="G9" s="306" t="s">
        <v>7</v>
      </c>
      <c r="H9" s="306" t="s">
        <v>8</v>
      </c>
      <c r="I9" s="306" t="s">
        <v>1985</v>
      </c>
      <c r="J9" s="307" t="s">
        <v>1986</v>
      </c>
      <c r="K9" s="308" t="s">
        <v>455</v>
      </c>
    </row>
    <row r="10" ht="17" customFormat="true" s="302">
      <c r="A10" s="303" t="s">
        <v>1987</v>
      </c>
      <c r="B10" s="304">
        <v>44144</v>
      </c>
      <c r="C10" s="303" t="s">
        <v>1579</v>
      </c>
      <c r="D10" s="305" t="s">
        <v>15</v>
      </c>
      <c r="E10" s="305" t="s">
        <v>1580</v>
      </c>
      <c r="F10" s="305" t="s">
        <v>683</v>
      </c>
      <c r="G10" s="306" t="s">
        <v>7</v>
      </c>
      <c r="H10" s="306" t="s">
        <v>1988</v>
      </c>
      <c r="I10" s="306" t="s">
        <v>1964</v>
      </c>
      <c r="J10" s="307" t="s">
        <v>1989</v>
      </c>
      <c r="K10" s="308" t="s">
        <v>257</v>
      </c>
    </row>
    <row r="11" ht="17" customFormat="true" s="302">
      <c r="A11" s="303" t="s">
        <v>1990</v>
      </c>
      <c r="B11" s="304">
        <v>44145</v>
      </c>
      <c r="C11" s="303" t="s">
        <v>688</v>
      </c>
      <c r="D11" s="305" t="s">
        <v>4</v>
      </c>
      <c r="E11" s="305" t="s">
        <v>689</v>
      </c>
      <c r="F11" s="305" t="s">
        <v>690</v>
      </c>
      <c r="G11" s="306" t="s">
        <v>1432</v>
      </c>
      <c r="H11" s="306" t="s">
        <v>1433</v>
      </c>
      <c r="I11" s="306" t="s">
        <v>1973</v>
      </c>
      <c r="J11" s="307" t="s">
        <v>1991</v>
      </c>
      <c r="K11" s="308" t="s">
        <v>22</v>
      </c>
    </row>
    <row r="12" ht="17" customFormat="true" s="302">
      <c r="A12" s="303" t="s">
        <v>1990</v>
      </c>
      <c r="B12" s="304">
        <v>44146</v>
      </c>
      <c r="C12" s="303" t="s">
        <v>688</v>
      </c>
      <c r="D12" s="305" t="s">
        <v>4</v>
      </c>
      <c r="E12" s="305" t="s">
        <v>689</v>
      </c>
      <c r="F12" s="305" t="s">
        <v>690</v>
      </c>
      <c r="G12" s="306" t="s">
        <v>1432</v>
      </c>
      <c r="H12" s="306" t="s">
        <v>1433</v>
      </c>
      <c r="I12" s="306" t="s">
        <v>1985</v>
      </c>
      <c r="J12" s="307" t="s">
        <v>1992</v>
      </c>
      <c r="K12" s="308" t="s">
        <v>455</v>
      </c>
    </row>
    <row r="13" ht="17" customFormat="true" s="302">
      <c r="A13" s="303" t="s">
        <v>1990</v>
      </c>
      <c r="B13" s="304">
        <v>44147</v>
      </c>
      <c r="C13" s="303" t="s">
        <v>688</v>
      </c>
      <c r="D13" s="305" t="s">
        <v>4</v>
      </c>
      <c r="E13" s="305" t="s">
        <v>689</v>
      </c>
      <c r="F13" s="305" t="s">
        <v>690</v>
      </c>
      <c r="G13" s="306" t="s">
        <v>1432</v>
      </c>
      <c r="H13" s="306" t="s">
        <v>1433</v>
      </c>
      <c r="I13" s="306" t="s">
        <v>1973</v>
      </c>
      <c r="J13" s="307" t="s">
        <v>1993</v>
      </c>
      <c r="K13" s="308" t="s">
        <v>455</v>
      </c>
    </row>
    <row r="14" ht="17" customFormat="true" s="302">
      <c r="A14" s="303" t="s">
        <v>1990</v>
      </c>
      <c r="B14" s="304">
        <v>44148</v>
      </c>
      <c r="C14" s="303" t="s">
        <v>688</v>
      </c>
      <c r="D14" s="305" t="s">
        <v>4</v>
      </c>
      <c r="E14" s="305" t="s">
        <v>689</v>
      </c>
      <c r="F14" s="305" t="s">
        <v>690</v>
      </c>
      <c r="G14" s="306" t="s">
        <v>1432</v>
      </c>
      <c r="H14" s="306" t="s">
        <v>1433</v>
      </c>
      <c r="I14" s="306" t="s">
        <v>1964</v>
      </c>
      <c r="J14" s="307" t="s">
        <v>1994</v>
      </c>
      <c r="K14" s="308" t="s">
        <v>22</v>
      </c>
    </row>
    <row r="15" ht="17" customFormat="true" s="302">
      <c r="A15" s="303" t="s">
        <v>1431</v>
      </c>
      <c r="B15" s="304">
        <v>44149</v>
      </c>
      <c r="C15" s="303" t="s">
        <v>420</v>
      </c>
      <c r="D15" s="305" t="s">
        <v>4</v>
      </c>
      <c r="E15" s="305" t="s">
        <v>421</v>
      </c>
      <c r="F15" s="305" t="s">
        <v>422</v>
      </c>
      <c r="G15" s="306" t="s">
        <v>1432</v>
      </c>
      <c r="H15" s="306" t="s">
        <v>1433</v>
      </c>
      <c r="I15" s="306" t="s">
        <v>1973</v>
      </c>
      <c r="J15" s="307" t="s">
        <v>1995</v>
      </c>
      <c r="K15" s="308" t="s">
        <v>90</v>
      </c>
    </row>
    <row r="16" ht="17" customFormat="true" s="302">
      <c r="A16" s="303" t="s">
        <v>1431</v>
      </c>
      <c r="B16" s="304">
        <v>44150</v>
      </c>
      <c r="C16" s="303" t="s">
        <v>420</v>
      </c>
      <c r="D16" s="305" t="s">
        <v>4</v>
      </c>
      <c r="E16" s="305" t="s">
        <v>421</v>
      </c>
      <c r="F16" s="305" t="s">
        <v>422</v>
      </c>
      <c r="G16" s="306" t="s">
        <v>1432</v>
      </c>
      <c r="H16" s="306" t="s">
        <v>1433</v>
      </c>
      <c r="I16" s="306" t="s">
        <v>1964</v>
      </c>
      <c r="J16" s="307" t="s">
        <v>1996</v>
      </c>
      <c r="K16" s="308" t="s">
        <v>90</v>
      </c>
    </row>
    <row r="17" ht="17" customFormat="true" s="302">
      <c r="A17" s="303" t="s">
        <v>1997</v>
      </c>
      <c r="B17" s="304">
        <v>44151</v>
      </c>
      <c r="C17" s="303" t="s">
        <v>1998</v>
      </c>
      <c r="D17" s="305" t="s">
        <v>4</v>
      </c>
      <c r="E17" s="305" t="s">
        <v>1999</v>
      </c>
      <c r="F17" s="305" t="s">
        <v>2000</v>
      </c>
      <c r="G17" s="306" t="s">
        <v>2001</v>
      </c>
      <c r="H17" s="306" t="s">
        <v>2002</v>
      </c>
      <c r="I17" s="306" t="s">
        <v>1973</v>
      </c>
      <c r="J17" s="307" t="s">
        <v>2003</v>
      </c>
      <c r="K17" s="308" t="s">
        <v>257</v>
      </c>
    </row>
    <row r="18" ht="17" customFormat="true" s="302">
      <c r="A18" s="303" t="s">
        <v>1997</v>
      </c>
      <c r="B18" s="304">
        <v>44152</v>
      </c>
      <c r="C18" s="303" t="s">
        <v>1998</v>
      </c>
      <c r="D18" s="305" t="s">
        <v>4</v>
      </c>
      <c r="E18" s="305" t="s">
        <v>1999</v>
      </c>
      <c r="F18" s="305" t="s">
        <v>2000</v>
      </c>
      <c r="G18" s="306" t="s">
        <v>2001</v>
      </c>
      <c r="H18" s="306" t="s">
        <v>2002</v>
      </c>
      <c r="I18" s="306" t="s">
        <v>1964</v>
      </c>
      <c r="J18" s="307" t="s">
        <v>2004</v>
      </c>
      <c r="K18" s="308" t="s">
        <v>257</v>
      </c>
    </row>
    <row r="19" ht="17" customFormat="true" s="302">
      <c r="A19" s="303" t="s">
        <v>1981</v>
      </c>
      <c r="B19" s="304">
        <v>44153</v>
      </c>
      <c r="C19" s="303" t="s">
        <v>1982</v>
      </c>
      <c r="D19" s="305" t="s">
        <v>4</v>
      </c>
      <c r="E19" s="305" t="s">
        <v>1983</v>
      </c>
      <c r="F19" s="305" t="s">
        <v>1984</v>
      </c>
      <c r="G19" s="306" t="s">
        <v>7</v>
      </c>
      <c r="H19" s="306" t="s">
        <v>8</v>
      </c>
      <c r="I19" s="306" t="s">
        <v>1985</v>
      </c>
      <c r="J19" s="307" t="s">
        <v>2005</v>
      </c>
      <c r="K19" s="308" t="s">
        <v>455</v>
      </c>
    </row>
    <row r="20" ht="17" customFormat="true" s="302">
      <c r="A20" s="303" t="s">
        <v>1981</v>
      </c>
      <c r="B20" s="304">
        <v>44154</v>
      </c>
      <c r="C20" s="303" t="s">
        <v>1982</v>
      </c>
      <c r="D20" s="305" t="s">
        <v>4</v>
      </c>
      <c r="E20" s="305" t="s">
        <v>1983</v>
      </c>
      <c r="F20" s="305" t="s">
        <v>1984</v>
      </c>
      <c r="G20" s="306" t="s">
        <v>7</v>
      </c>
      <c r="H20" s="306" t="s">
        <v>8</v>
      </c>
      <c r="I20" s="306" t="s">
        <v>1964</v>
      </c>
      <c r="J20" s="307" t="s">
        <v>2006</v>
      </c>
      <c r="K20" s="308" t="s">
        <v>455</v>
      </c>
    </row>
    <row r="21" ht="17" customFormat="true" s="302">
      <c r="A21" s="303" t="s">
        <v>2007</v>
      </c>
      <c r="B21" s="304">
        <v>44155</v>
      </c>
      <c r="C21" s="303" t="s">
        <v>2008</v>
      </c>
      <c r="D21" s="305" t="s">
        <v>4</v>
      </c>
      <c r="E21" s="305" t="s">
        <v>2009</v>
      </c>
      <c r="F21" s="305" t="s">
        <v>2010</v>
      </c>
      <c r="G21" s="306" t="s">
        <v>2011</v>
      </c>
      <c r="H21" s="306" t="s">
        <v>2012</v>
      </c>
      <c r="I21" s="306" t="s">
        <v>1964</v>
      </c>
      <c r="J21" s="307" t="s">
        <v>2013</v>
      </c>
      <c r="K21" s="308" t="s">
        <v>11</v>
      </c>
    </row>
    <row r="22" ht="17" customFormat="true" s="302">
      <c r="A22" s="303" t="s">
        <v>1981</v>
      </c>
      <c r="B22" s="304">
        <v>44156</v>
      </c>
      <c r="C22" s="303" t="s">
        <v>1982</v>
      </c>
      <c r="D22" s="305" t="s">
        <v>4</v>
      </c>
      <c r="E22" s="305" t="s">
        <v>1983</v>
      </c>
      <c r="F22" s="305" t="s">
        <v>1984</v>
      </c>
      <c r="G22" s="306" t="s">
        <v>7</v>
      </c>
      <c r="H22" s="306" t="s">
        <v>8</v>
      </c>
      <c r="I22" s="306" t="s">
        <v>1985</v>
      </c>
      <c r="J22" s="307" t="s">
        <v>2014</v>
      </c>
      <c r="K22" s="308" t="s">
        <v>455</v>
      </c>
    </row>
    <row r="23" ht="17" customFormat="true" s="302">
      <c r="A23" s="303" t="s">
        <v>1443</v>
      </c>
      <c r="B23" s="304">
        <v>44157</v>
      </c>
      <c r="C23" s="303" t="s">
        <v>827</v>
      </c>
      <c r="D23" s="305" t="s">
        <v>4</v>
      </c>
      <c r="E23" s="305" t="s">
        <v>828</v>
      </c>
      <c r="F23" s="305" t="s">
        <v>1440</v>
      </c>
      <c r="G23" s="306" t="s">
        <v>7</v>
      </c>
      <c r="H23" s="306" t="s">
        <v>386</v>
      </c>
      <c r="I23" s="306" t="s">
        <v>1964</v>
      </c>
      <c r="J23" s="307" t="s">
        <v>2015</v>
      </c>
      <c r="K23" s="308" t="s">
        <v>22</v>
      </c>
    </row>
    <row r="24" ht="17" customFormat="true" s="302">
      <c r="A24" s="303" t="s">
        <v>1443</v>
      </c>
      <c r="B24" s="304">
        <v>44158</v>
      </c>
      <c r="C24" s="303" t="s">
        <v>827</v>
      </c>
      <c r="D24" s="305" t="s">
        <v>4</v>
      </c>
      <c r="E24" s="305" t="s">
        <v>828</v>
      </c>
      <c r="F24" s="305" t="s">
        <v>1440</v>
      </c>
      <c r="G24" s="306" t="s">
        <v>7</v>
      </c>
      <c r="H24" s="306" t="s">
        <v>386</v>
      </c>
      <c r="I24" s="306" t="s">
        <v>1964</v>
      </c>
      <c r="J24" s="307" t="s">
        <v>2016</v>
      </c>
      <c r="K24" s="308" t="s">
        <v>22</v>
      </c>
    </row>
    <row r="25" ht="17" customFormat="true" s="302">
      <c r="A25" s="303" t="s">
        <v>1464</v>
      </c>
      <c r="B25" s="304">
        <v>44159</v>
      </c>
      <c r="C25" s="303" t="s">
        <v>1465</v>
      </c>
      <c r="D25" s="305" t="s">
        <v>4</v>
      </c>
      <c r="E25" s="305" t="s">
        <v>1466</v>
      </c>
      <c r="F25" s="305" t="s">
        <v>1467</v>
      </c>
      <c r="G25" s="306" t="s">
        <v>215</v>
      </c>
      <c r="H25" s="306" t="s">
        <v>1468</v>
      </c>
      <c r="I25" s="306" t="s">
        <v>1973</v>
      </c>
      <c r="J25" s="307" t="s">
        <v>2017</v>
      </c>
      <c r="K25" s="308" t="s">
        <v>73</v>
      </c>
    </row>
    <row r="26" ht="17" customFormat="true" s="302">
      <c r="A26" s="303" t="s">
        <v>1443</v>
      </c>
      <c r="B26" s="304">
        <v>44160</v>
      </c>
      <c r="C26" s="303" t="s">
        <v>827</v>
      </c>
      <c r="D26" s="305" t="s">
        <v>4</v>
      </c>
      <c r="E26" s="305" t="s">
        <v>828</v>
      </c>
      <c r="F26" s="305" t="s">
        <v>1440</v>
      </c>
      <c r="G26" s="306" t="s">
        <v>7</v>
      </c>
      <c r="H26" s="306" t="s">
        <v>386</v>
      </c>
      <c r="I26" s="306" t="s">
        <v>1964</v>
      </c>
      <c r="J26" s="307" t="s">
        <v>2018</v>
      </c>
      <c r="K26" s="308" t="s">
        <v>22</v>
      </c>
    </row>
    <row r="27" ht="17" customFormat="true" s="302">
      <c r="A27" s="303" t="s">
        <v>2019</v>
      </c>
      <c r="B27" s="304">
        <v>44161</v>
      </c>
      <c r="C27" s="303" t="s">
        <v>813</v>
      </c>
      <c r="D27" s="305" t="s">
        <v>4</v>
      </c>
      <c r="E27" s="305" t="s">
        <v>814</v>
      </c>
      <c r="F27" s="305" t="s">
        <v>2020</v>
      </c>
      <c r="G27" s="306" t="s">
        <v>2021</v>
      </c>
      <c r="H27" s="306" t="s">
        <v>2022</v>
      </c>
      <c r="I27" s="306" t="s">
        <v>1964</v>
      </c>
      <c r="J27" s="307" t="s">
        <v>2023</v>
      </c>
      <c r="K27" s="308" t="s">
        <v>257</v>
      </c>
    </row>
    <row r="28" ht="17" customFormat="true" s="302">
      <c r="A28" s="303" t="s">
        <v>2024</v>
      </c>
      <c r="B28" s="304">
        <v>44162</v>
      </c>
      <c r="C28" s="303" t="s">
        <v>2025</v>
      </c>
      <c r="D28" s="305" t="s">
        <v>4</v>
      </c>
      <c r="E28" s="305" t="s">
        <v>2026</v>
      </c>
      <c r="F28" s="305" t="s">
        <v>2027</v>
      </c>
      <c r="G28" s="306" t="s">
        <v>2021</v>
      </c>
      <c r="H28" s="306" t="s">
        <v>2022</v>
      </c>
      <c r="I28" s="306" t="s">
        <v>1985</v>
      </c>
      <c r="J28" s="307" t="s">
        <v>2028</v>
      </c>
      <c r="K28" s="308" t="s">
        <v>11</v>
      </c>
    </row>
    <row r="29" ht="17" customFormat="true" s="302">
      <c r="A29" s="303" t="s">
        <v>1504</v>
      </c>
      <c r="B29" s="304">
        <v>44163</v>
      </c>
      <c r="C29" s="303" t="s">
        <v>1505</v>
      </c>
      <c r="D29" s="305" t="s">
        <v>15</v>
      </c>
      <c r="E29" s="305" t="s">
        <v>1506</v>
      </c>
      <c r="F29" s="305" t="s">
        <v>1507</v>
      </c>
      <c r="G29" s="306" t="s">
        <v>7</v>
      </c>
      <c r="H29" s="306" t="s">
        <v>8</v>
      </c>
      <c r="I29" s="306" t="s">
        <v>1985</v>
      </c>
      <c r="J29" s="307" t="s">
        <v>2029</v>
      </c>
      <c r="K29" s="308" t="s">
        <v>73</v>
      </c>
    </row>
    <row r="30" ht="17" customFormat="true" s="302">
      <c r="A30" s="303" t="s">
        <v>1492</v>
      </c>
      <c r="B30" s="304">
        <v>44164</v>
      </c>
      <c r="C30" s="303" t="s">
        <v>788</v>
      </c>
      <c r="D30" s="305" t="s">
        <v>4</v>
      </c>
      <c r="E30" s="305" t="s">
        <v>789</v>
      </c>
      <c r="F30" s="305" t="s">
        <v>583</v>
      </c>
      <c r="G30" s="306" t="s">
        <v>611</v>
      </c>
      <c r="H30" s="306" t="s">
        <v>612</v>
      </c>
      <c r="I30" s="306" t="s">
        <v>1964</v>
      </c>
      <c r="J30" s="307" t="s">
        <v>2030</v>
      </c>
      <c r="K30" s="308" t="s">
        <v>76</v>
      </c>
    </row>
    <row r="31" ht="17" customFormat="true" s="302">
      <c r="A31" s="303" t="s">
        <v>1492</v>
      </c>
      <c r="B31" s="304">
        <v>44165</v>
      </c>
      <c r="C31" s="303" t="s">
        <v>788</v>
      </c>
      <c r="D31" s="305" t="s">
        <v>4</v>
      </c>
      <c r="E31" s="305" t="s">
        <v>789</v>
      </c>
      <c r="F31" s="305" t="s">
        <v>583</v>
      </c>
      <c r="G31" s="306" t="s">
        <v>611</v>
      </c>
      <c r="H31" s="306" t="s">
        <v>612</v>
      </c>
      <c r="I31" s="306" t="s">
        <v>1973</v>
      </c>
      <c r="J31" s="307" t="s">
        <v>2031</v>
      </c>
      <c r="K31" s="308" t="s">
        <v>76</v>
      </c>
    </row>
    <row r="32" ht="17" customFormat="true" s="302">
      <c r="A32" s="303" t="s">
        <v>1492</v>
      </c>
      <c r="B32" s="304">
        <v>44166</v>
      </c>
      <c r="C32" s="303" t="s">
        <v>788</v>
      </c>
      <c r="D32" s="305" t="s">
        <v>4</v>
      </c>
      <c r="E32" s="305" t="s">
        <v>789</v>
      </c>
      <c r="F32" s="305" t="s">
        <v>583</v>
      </c>
      <c r="G32" s="306" t="s">
        <v>611</v>
      </c>
      <c r="H32" s="306" t="s">
        <v>612</v>
      </c>
      <c r="I32" s="306" t="s">
        <v>1973</v>
      </c>
      <c r="J32" s="307" t="s">
        <v>2031</v>
      </c>
      <c r="K32" s="308" t="s">
        <v>76</v>
      </c>
    </row>
    <row r="33" ht="17" customFormat="true" s="302">
      <c r="A33" s="303" t="s">
        <v>1492</v>
      </c>
      <c r="B33" s="304">
        <v>44167</v>
      </c>
      <c r="C33" s="303" t="s">
        <v>788</v>
      </c>
      <c r="D33" s="305" t="s">
        <v>4</v>
      </c>
      <c r="E33" s="305" t="s">
        <v>789</v>
      </c>
      <c r="F33" s="305" t="s">
        <v>583</v>
      </c>
      <c r="G33" s="306" t="s">
        <v>611</v>
      </c>
      <c r="H33" s="306" t="s">
        <v>612</v>
      </c>
      <c r="I33" s="306" t="s">
        <v>1973</v>
      </c>
      <c r="J33" s="307" t="s">
        <v>2031</v>
      </c>
      <c r="K33" s="308" t="s">
        <v>76</v>
      </c>
    </row>
    <row r="34" ht="17" customFormat="true" s="302">
      <c r="A34" s="303" t="s">
        <v>1492</v>
      </c>
      <c r="B34" s="304">
        <v>44168</v>
      </c>
      <c r="C34" s="303" t="s">
        <v>788</v>
      </c>
      <c r="D34" s="305" t="s">
        <v>4</v>
      </c>
      <c r="E34" s="305" t="s">
        <v>789</v>
      </c>
      <c r="F34" s="305" t="s">
        <v>583</v>
      </c>
      <c r="G34" s="306" t="s">
        <v>611</v>
      </c>
      <c r="H34" s="306" t="s">
        <v>612</v>
      </c>
      <c r="I34" s="306" t="s">
        <v>1964</v>
      </c>
      <c r="J34" s="307" t="s">
        <v>2030</v>
      </c>
      <c r="K34" s="308" t="s">
        <v>76</v>
      </c>
    </row>
    <row r="35" ht="17" customFormat="true" s="302">
      <c r="A35" s="303" t="s">
        <v>1492</v>
      </c>
      <c r="B35" s="304">
        <v>44169</v>
      </c>
      <c r="C35" s="303" t="s">
        <v>788</v>
      </c>
      <c r="D35" s="305" t="s">
        <v>4</v>
      </c>
      <c r="E35" s="305" t="s">
        <v>789</v>
      </c>
      <c r="F35" s="305" t="s">
        <v>583</v>
      </c>
      <c r="G35" s="306" t="s">
        <v>611</v>
      </c>
      <c r="H35" s="306" t="s">
        <v>612</v>
      </c>
      <c r="I35" s="306" t="s">
        <v>1973</v>
      </c>
      <c r="J35" s="307" t="s">
        <v>2031</v>
      </c>
      <c r="K35" s="308" t="s">
        <v>76</v>
      </c>
    </row>
    <row r="36" ht="17" customFormat="true" s="302">
      <c r="A36" s="303" t="s">
        <v>1492</v>
      </c>
      <c r="B36" s="304">
        <v>44170</v>
      </c>
      <c r="C36" s="303" t="s">
        <v>788</v>
      </c>
      <c r="D36" s="305" t="s">
        <v>4</v>
      </c>
      <c r="E36" s="305" t="s">
        <v>789</v>
      </c>
      <c r="F36" s="305" t="s">
        <v>583</v>
      </c>
      <c r="G36" s="306" t="s">
        <v>611</v>
      </c>
      <c r="H36" s="306" t="s">
        <v>612</v>
      </c>
      <c r="I36" s="306" t="s">
        <v>1973</v>
      </c>
      <c r="J36" s="307" t="s">
        <v>2031</v>
      </c>
      <c r="K36" s="308" t="s">
        <v>76</v>
      </c>
    </row>
    <row r="37" ht="17" customFormat="true" s="302">
      <c r="A37" s="303" t="s">
        <v>1492</v>
      </c>
      <c r="B37" s="304">
        <v>44171</v>
      </c>
      <c r="C37" s="303" t="s">
        <v>788</v>
      </c>
      <c r="D37" s="305" t="s">
        <v>4</v>
      </c>
      <c r="E37" s="305" t="s">
        <v>789</v>
      </c>
      <c r="F37" s="305" t="s">
        <v>583</v>
      </c>
      <c r="G37" s="306" t="s">
        <v>611</v>
      </c>
      <c r="H37" s="306" t="s">
        <v>612</v>
      </c>
      <c r="I37" s="306" t="s">
        <v>1973</v>
      </c>
      <c r="J37" s="307" t="s">
        <v>2031</v>
      </c>
      <c r="K37" s="308" t="s">
        <v>76</v>
      </c>
    </row>
    <row r="38" ht="17" customFormat="true" s="302">
      <c r="A38" s="303" t="s">
        <v>1492</v>
      </c>
      <c r="B38" s="304">
        <v>44172</v>
      </c>
      <c r="C38" s="303" t="s">
        <v>788</v>
      </c>
      <c r="D38" s="305" t="s">
        <v>4</v>
      </c>
      <c r="E38" s="305" t="s">
        <v>789</v>
      </c>
      <c r="F38" s="305" t="s">
        <v>583</v>
      </c>
      <c r="G38" s="306" t="s">
        <v>611</v>
      </c>
      <c r="H38" s="306" t="s">
        <v>612</v>
      </c>
      <c r="I38" s="306" t="s">
        <v>1964</v>
      </c>
      <c r="J38" s="307" t="s">
        <v>2030</v>
      </c>
      <c r="K38" s="308" t="s">
        <v>76</v>
      </c>
    </row>
    <row r="39" ht="17" customFormat="true" s="302">
      <c r="A39" s="303" t="s">
        <v>1492</v>
      </c>
      <c r="B39" s="304">
        <v>44173</v>
      </c>
      <c r="C39" s="303" t="s">
        <v>788</v>
      </c>
      <c r="D39" s="305" t="s">
        <v>4</v>
      </c>
      <c r="E39" s="305" t="s">
        <v>789</v>
      </c>
      <c r="F39" s="305" t="s">
        <v>583</v>
      </c>
      <c r="G39" s="306" t="s">
        <v>611</v>
      </c>
      <c r="H39" s="306" t="s">
        <v>612</v>
      </c>
      <c r="I39" s="306" t="s">
        <v>1964</v>
      </c>
      <c r="J39" s="307" t="s">
        <v>2030</v>
      </c>
      <c r="K39" s="308" t="s">
        <v>76</v>
      </c>
    </row>
    <row r="40" ht="17" customFormat="true" s="302">
      <c r="A40" s="303" t="s">
        <v>1492</v>
      </c>
      <c r="B40" s="304">
        <v>44174</v>
      </c>
      <c r="C40" s="303" t="s">
        <v>788</v>
      </c>
      <c r="D40" s="305" t="s">
        <v>4</v>
      </c>
      <c r="E40" s="305" t="s">
        <v>789</v>
      </c>
      <c r="F40" s="305" t="s">
        <v>583</v>
      </c>
      <c r="G40" s="306" t="s">
        <v>611</v>
      </c>
      <c r="H40" s="306" t="s">
        <v>612</v>
      </c>
      <c r="I40" s="306" t="s">
        <v>1964</v>
      </c>
      <c r="J40" s="307" t="s">
        <v>2030</v>
      </c>
      <c r="K40" s="308" t="s">
        <v>76</v>
      </c>
    </row>
    <row r="41" ht="17" customFormat="true" s="302">
      <c r="A41" s="303" t="s">
        <v>1492</v>
      </c>
      <c r="B41" s="304">
        <v>44175</v>
      </c>
      <c r="C41" s="303" t="s">
        <v>788</v>
      </c>
      <c r="D41" s="305" t="s">
        <v>4</v>
      </c>
      <c r="E41" s="305" t="s">
        <v>789</v>
      </c>
      <c r="F41" s="305" t="s">
        <v>583</v>
      </c>
      <c r="G41" s="306" t="s">
        <v>611</v>
      </c>
      <c r="H41" s="306" t="s">
        <v>612</v>
      </c>
      <c r="I41" s="306" t="s">
        <v>1964</v>
      </c>
      <c r="J41" s="307" t="s">
        <v>2030</v>
      </c>
      <c r="K41" s="308" t="s">
        <v>76</v>
      </c>
    </row>
    <row r="42" ht="17" customFormat="true" s="302">
      <c r="A42" s="303" t="s">
        <v>1492</v>
      </c>
      <c r="B42" s="304">
        <v>44176</v>
      </c>
      <c r="C42" s="303" t="s">
        <v>788</v>
      </c>
      <c r="D42" s="305" t="s">
        <v>4</v>
      </c>
      <c r="E42" s="305" t="s">
        <v>789</v>
      </c>
      <c r="F42" s="305" t="s">
        <v>583</v>
      </c>
      <c r="G42" s="306" t="s">
        <v>611</v>
      </c>
      <c r="H42" s="306" t="s">
        <v>612</v>
      </c>
      <c r="I42" s="306" t="s">
        <v>1973</v>
      </c>
      <c r="J42" s="307" t="s">
        <v>2031</v>
      </c>
      <c r="K42" s="308" t="s">
        <v>76</v>
      </c>
    </row>
    <row r="43" ht="17" customFormat="true" s="302">
      <c r="A43" s="303" t="s">
        <v>1492</v>
      </c>
      <c r="B43" s="304">
        <v>44177</v>
      </c>
      <c r="C43" s="303" t="s">
        <v>788</v>
      </c>
      <c r="D43" s="305" t="s">
        <v>4</v>
      </c>
      <c r="E43" s="305" t="s">
        <v>789</v>
      </c>
      <c r="F43" s="305" t="s">
        <v>583</v>
      </c>
      <c r="G43" s="306" t="s">
        <v>611</v>
      </c>
      <c r="H43" s="306" t="s">
        <v>612</v>
      </c>
      <c r="I43" s="306" t="s">
        <v>1973</v>
      </c>
      <c r="J43" s="307" t="s">
        <v>2031</v>
      </c>
      <c r="K43" s="308" t="s">
        <v>76</v>
      </c>
    </row>
    <row r="44" ht="17" customFormat="true" s="302">
      <c r="A44" s="303" t="s">
        <v>1492</v>
      </c>
      <c r="B44" s="304">
        <v>44178</v>
      </c>
      <c r="C44" s="303" t="s">
        <v>788</v>
      </c>
      <c r="D44" s="305" t="s">
        <v>4</v>
      </c>
      <c r="E44" s="305" t="s">
        <v>789</v>
      </c>
      <c r="F44" s="305" t="s">
        <v>583</v>
      </c>
      <c r="G44" s="306" t="s">
        <v>611</v>
      </c>
      <c r="H44" s="306" t="s">
        <v>612</v>
      </c>
      <c r="I44" s="306" t="s">
        <v>1973</v>
      </c>
      <c r="J44" s="307" t="s">
        <v>2031</v>
      </c>
      <c r="K44" s="308" t="s">
        <v>76</v>
      </c>
    </row>
    <row r="45" ht="17" customFormat="true" s="302">
      <c r="A45" s="303" t="s">
        <v>1492</v>
      </c>
      <c r="B45" s="304">
        <v>44179</v>
      </c>
      <c r="C45" s="303" t="s">
        <v>788</v>
      </c>
      <c r="D45" s="305" t="s">
        <v>4</v>
      </c>
      <c r="E45" s="305" t="s">
        <v>789</v>
      </c>
      <c r="F45" s="305" t="s">
        <v>583</v>
      </c>
      <c r="G45" s="306" t="s">
        <v>611</v>
      </c>
      <c r="H45" s="306" t="s">
        <v>612</v>
      </c>
      <c r="I45" s="306" t="s">
        <v>1964</v>
      </c>
      <c r="J45" s="307" t="s">
        <v>2030</v>
      </c>
      <c r="K45" s="308" t="s">
        <v>76</v>
      </c>
    </row>
    <row r="46" ht="17" customFormat="true" s="302">
      <c r="A46" s="303" t="s">
        <v>1492</v>
      </c>
      <c r="B46" s="304">
        <v>44180</v>
      </c>
      <c r="C46" s="303" t="s">
        <v>788</v>
      </c>
      <c r="D46" s="305" t="s">
        <v>4</v>
      </c>
      <c r="E46" s="305" t="s">
        <v>789</v>
      </c>
      <c r="F46" s="305" t="s">
        <v>583</v>
      </c>
      <c r="G46" s="306" t="s">
        <v>611</v>
      </c>
      <c r="H46" s="306" t="s">
        <v>612</v>
      </c>
      <c r="I46" s="306" t="s">
        <v>1964</v>
      </c>
      <c r="J46" s="307" t="s">
        <v>2030</v>
      </c>
      <c r="K46" s="308" t="s">
        <v>76</v>
      </c>
    </row>
    <row r="47" ht="17" customFormat="true" s="302">
      <c r="A47" s="303" t="s">
        <v>2032</v>
      </c>
      <c r="B47" s="304">
        <v>44181</v>
      </c>
      <c r="C47" s="303" t="s">
        <v>1535</v>
      </c>
      <c r="D47" s="305" t="s">
        <v>4</v>
      </c>
      <c r="E47" s="305" t="s">
        <v>1536</v>
      </c>
      <c r="F47" s="305" t="s">
        <v>2033</v>
      </c>
      <c r="G47" s="306" t="s">
        <v>2001</v>
      </c>
      <c r="H47" s="306" t="s">
        <v>2002</v>
      </c>
      <c r="I47" s="306" t="s">
        <v>1973</v>
      </c>
      <c r="J47" s="307" t="s">
        <v>2034</v>
      </c>
      <c r="K47" s="308" t="s">
        <v>125</v>
      </c>
    </row>
    <row r="48" ht="17" customFormat="true" s="302">
      <c r="A48" s="303" t="s">
        <v>2032</v>
      </c>
      <c r="B48" s="304">
        <v>44182</v>
      </c>
      <c r="C48" s="303" t="s">
        <v>1535</v>
      </c>
      <c r="D48" s="305" t="s">
        <v>4</v>
      </c>
      <c r="E48" s="305" t="s">
        <v>1536</v>
      </c>
      <c r="F48" s="305" t="s">
        <v>2033</v>
      </c>
      <c r="G48" s="306" t="s">
        <v>2001</v>
      </c>
      <c r="H48" s="306" t="s">
        <v>2002</v>
      </c>
      <c r="I48" s="306" t="s">
        <v>1964</v>
      </c>
      <c r="J48" s="307" t="s">
        <v>2035</v>
      </c>
      <c r="K48" s="308" t="s">
        <v>22</v>
      </c>
    </row>
    <row r="49" ht="17" customFormat="true" s="302">
      <c r="A49" s="303" t="s">
        <v>1534</v>
      </c>
      <c r="B49" s="304">
        <v>44183</v>
      </c>
      <c r="C49" s="303" t="s">
        <v>1535</v>
      </c>
      <c r="D49" s="305" t="s">
        <v>4</v>
      </c>
      <c r="E49" s="305" t="s">
        <v>1536</v>
      </c>
      <c r="F49" s="305" t="s">
        <v>1537</v>
      </c>
      <c r="G49" s="306" t="s">
        <v>111</v>
      </c>
      <c r="H49" s="306" t="s">
        <v>808</v>
      </c>
      <c r="I49" s="306" t="s">
        <v>1964</v>
      </c>
      <c r="J49" s="307" t="s">
        <v>2036</v>
      </c>
      <c r="K49" s="308" t="s">
        <v>125</v>
      </c>
    </row>
    <row r="50" ht="17" customFormat="true" s="302">
      <c r="A50" s="303" t="s">
        <v>1516</v>
      </c>
      <c r="B50" s="304">
        <v>44184</v>
      </c>
      <c r="C50" s="303" t="s">
        <v>1517</v>
      </c>
      <c r="D50" s="305" t="s">
        <v>4</v>
      </c>
      <c r="E50" s="305" t="s">
        <v>1518</v>
      </c>
      <c r="F50" s="305" t="s">
        <v>1519</v>
      </c>
      <c r="G50" s="306" t="s">
        <v>611</v>
      </c>
      <c r="H50" s="306" t="s">
        <v>1520</v>
      </c>
      <c r="I50" s="306" t="s">
        <v>1964</v>
      </c>
      <c r="J50" s="307" t="s">
        <v>2037</v>
      </c>
      <c r="K50" s="308" t="s">
        <v>217</v>
      </c>
    </row>
    <row r="51" ht="17" customFormat="true" s="302">
      <c r="A51" s="303" t="s">
        <v>1516</v>
      </c>
      <c r="B51" s="304">
        <v>44185</v>
      </c>
      <c r="C51" s="303" t="s">
        <v>1517</v>
      </c>
      <c r="D51" s="305" t="s">
        <v>4</v>
      </c>
      <c r="E51" s="305" t="s">
        <v>1518</v>
      </c>
      <c r="F51" s="305" t="s">
        <v>1519</v>
      </c>
      <c r="G51" s="306" t="s">
        <v>611</v>
      </c>
      <c r="H51" s="306" t="s">
        <v>1520</v>
      </c>
      <c r="I51" s="306" t="s">
        <v>1964</v>
      </c>
      <c r="J51" s="307" t="s">
        <v>2038</v>
      </c>
      <c r="K51" s="308" t="s">
        <v>217</v>
      </c>
    </row>
    <row r="52" ht="17" customFormat="true" s="302">
      <c r="A52" s="303" t="s">
        <v>1516</v>
      </c>
      <c r="B52" s="304">
        <v>44186</v>
      </c>
      <c r="C52" s="303" t="s">
        <v>1517</v>
      </c>
      <c r="D52" s="305" t="s">
        <v>4</v>
      </c>
      <c r="E52" s="305" t="s">
        <v>1518</v>
      </c>
      <c r="F52" s="305" t="s">
        <v>1519</v>
      </c>
      <c r="G52" s="306" t="s">
        <v>611</v>
      </c>
      <c r="H52" s="306" t="s">
        <v>1520</v>
      </c>
      <c r="I52" s="306" t="s">
        <v>1964</v>
      </c>
      <c r="J52" s="307" t="s">
        <v>2039</v>
      </c>
      <c r="K52" s="308" t="s">
        <v>217</v>
      </c>
    </row>
    <row r="53" ht="17" customFormat="true" s="302">
      <c r="A53" s="303" t="s">
        <v>1516</v>
      </c>
      <c r="B53" s="304">
        <v>44187</v>
      </c>
      <c r="C53" s="303" t="s">
        <v>1517</v>
      </c>
      <c r="D53" s="305" t="s">
        <v>4</v>
      </c>
      <c r="E53" s="305" t="s">
        <v>1518</v>
      </c>
      <c r="F53" s="305" t="s">
        <v>1519</v>
      </c>
      <c r="G53" s="306" t="s">
        <v>611</v>
      </c>
      <c r="H53" s="306" t="s">
        <v>1520</v>
      </c>
      <c r="I53" s="306" t="s">
        <v>1973</v>
      </c>
      <c r="J53" s="307" t="s">
        <v>2040</v>
      </c>
      <c r="K53" s="308" t="s">
        <v>217</v>
      </c>
    </row>
    <row r="54" ht="17" customFormat="true" s="302">
      <c r="A54" s="303" t="s">
        <v>1516</v>
      </c>
      <c r="B54" s="304">
        <v>44188</v>
      </c>
      <c r="C54" s="303" t="s">
        <v>1517</v>
      </c>
      <c r="D54" s="305" t="s">
        <v>4</v>
      </c>
      <c r="E54" s="305" t="s">
        <v>1518</v>
      </c>
      <c r="F54" s="305" t="s">
        <v>1519</v>
      </c>
      <c r="G54" s="306" t="s">
        <v>611</v>
      </c>
      <c r="H54" s="306" t="s">
        <v>1520</v>
      </c>
      <c r="I54" s="306" t="s">
        <v>1973</v>
      </c>
      <c r="J54" s="307" t="s">
        <v>2041</v>
      </c>
      <c r="K54" s="308" t="s">
        <v>217</v>
      </c>
    </row>
    <row r="55" ht="17" customFormat="true" s="302">
      <c r="A55" s="303" t="s">
        <v>1516</v>
      </c>
      <c r="B55" s="304">
        <v>44189</v>
      </c>
      <c r="C55" s="303" t="s">
        <v>1517</v>
      </c>
      <c r="D55" s="305" t="s">
        <v>4</v>
      </c>
      <c r="E55" s="305" t="s">
        <v>1518</v>
      </c>
      <c r="F55" s="305" t="s">
        <v>1519</v>
      </c>
      <c r="G55" s="306" t="s">
        <v>611</v>
      </c>
      <c r="H55" s="306" t="s">
        <v>1520</v>
      </c>
      <c r="I55" s="306" t="s">
        <v>1964</v>
      </c>
      <c r="J55" s="307" t="s">
        <v>2042</v>
      </c>
      <c r="K55" s="308" t="s">
        <v>217</v>
      </c>
    </row>
    <row r="56" ht="17" customFormat="true" s="302">
      <c r="A56" s="303" t="s">
        <v>1516</v>
      </c>
      <c r="B56" s="304">
        <v>44190</v>
      </c>
      <c r="C56" s="303" t="s">
        <v>1517</v>
      </c>
      <c r="D56" s="305" t="s">
        <v>4</v>
      </c>
      <c r="E56" s="305" t="s">
        <v>1518</v>
      </c>
      <c r="F56" s="305" t="s">
        <v>1519</v>
      </c>
      <c r="G56" s="306" t="s">
        <v>611</v>
      </c>
      <c r="H56" s="306" t="s">
        <v>1520</v>
      </c>
      <c r="I56" s="306" t="s">
        <v>1964</v>
      </c>
      <c r="J56" s="307" t="s">
        <v>2043</v>
      </c>
      <c r="K56" s="308" t="s">
        <v>176</v>
      </c>
    </row>
    <row r="57" ht="17" customFormat="true" s="302">
      <c r="A57" s="303" t="s">
        <v>1552</v>
      </c>
      <c r="B57" s="304">
        <v>44191</v>
      </c>
      <c r="C57" s="303" t="s">
        <v>1553</v>
      </c>
      <c r="D57" s="305" t="s">
        <v>4</v>
      </c>
      <c r="E57" s="305" t="s">
        <v>1554</v>
      </c>
      <c r="F57" s="305" t="s">
        <v>1555</v>
      </c>
      <c r="G57" s="306" t="s">
        <v>7</v>
      </c>
      <c r="H57" s="306" t="s">
        <v>8</v>
      </c>
      <c r="I57" s="306" t="s">
        <v>1973</v>
      </c>
      <c r="J57" s="307" t="s">
        <v>2044</v>
      </c>
      <c r="K57" s="308" t="s">
        <v>22</v>
      </c>
    </row>
    <row r="58" ht="17" customFormat="true" s="302">
      <c r="A58" s="303" t="s">
        <v>1552</v>
      </c>
      <c r="B58" s="304">
        <v>44192</v>
      </c>
      <c r="C58" s="303" t="s">
        <v>1553</v>
      </c>
      <c r="D58" s="305" t="s">
        <v>4</v>
      </c>
      <c r="E58" s="305" t="s">
        <v>1554</v>
      </c>
      <c r="F58" s="305" t="s">
        <v>1555</v>
      </c>
      <c r="G58" s="306" t="s">
        <v>7</v>
      </c>
      <c r="H58" s="306" t="s">
        <v>8</v>
      </c>
      <c r="I58" s="306" t="s">
        <v>1973</v>
      </c>
      <c r="J58" s="307" t="s">
        <v>2045</v>
      </c>
      <c r="K58" s="308" t="s">
        <v>22</v>
      </c>
    </row>
    <row r="59" ht="17" customFormat="true" s="302">
      <c r="A59" s="303" t="s">
        <v>1516</v>
      </c>
      <c r="B59" s="304">
        <v>44193</v>
      </c>
      <c r="C59" s="303" t="s">
        <v>1517</v>
      </c>
      <c r="D59" s="305" t="s">
        <v>4</v>
      </c>
      <c r="E59" s="305" t="s">
        <v>1518</v>
      </c>
      <c r="F59" s="305" t="s">
        <v>1519</v>
      </c>
      <c r="G59" s="306" t="s">
        <v>611</v>
      </c>
      <c r="H59" s="306" t="s">
        <v>1520</v>
      </c>
      <c r="I59" s="306" t="s">
        <v>1964</v>
      </c>
      <c r="J59" s="307" t="s">
        <v>2046</v>
      </c>
      <c r="K59" s="308" t="s">
        <v>176</v>
      </c>
    </row>
    <row r="60" ht="17" customFormat="true" s="302">
      <c r="A60" s="303" t="s">
        <v>1546</v>
      </c>
      <c r="B60" s="304">
        <v>44194</v>
      </c>
      <c r="C60" s="303" t="s">
        <v>1547</v>
      </c>
      <c r="D60" s="305" t="s">
        <v>4</v>
      </c>
      <c r="E60" s="305" t="s">
        <v>1548</v>
      </c>
      <c r="F60" s="305" t="s">
        <v>1549</v>
      </c>
      <c r="G60" s="306" t="s">
        <v>7</v>
      </c>
      <c r="H60" s="306" t="s">
        <v>306</v>
      </c>
      <c r="I60" s="306" t="s">
        <v>1985</v>
      </c>
      <c r="J60" s="307" t="s">
        <v>2047</v>
      </c>
      <c r="K60" s="308" t="s">
        <v>11</v>
      </c>
    </row>
    <row r="61" ht="17" customFormat="true" s="302">
      <c r="A61" s="303" t="s">
        <v>1546</v>
      </c>
      <c r="B61" s="304">
        <v>44195</v>
      </c>
      <c r="C61" s="303" t="s">
        <v>1547</v>
      </c>
      <c r="D61" s="305" t="s">
        <v>4</v>
      </c>
      <c r="E61" s="305" t="s">
        <v>1548</v>
      </c>
      <c r="F61" s="305" t="s">
        <v>1549</v>
      </c>
      <c r="G61" s="306" t="s">
        <v>7</v>
      </c>
      <c r="H61" s="306" t="s">
        <v>306</v>
      </c>
      <c r="I61" s="306" t="s">
        <v>1964</v>
      </c>
      <c r="J61" s="307" t="s">
        <v>2048</v>
      </c>
      <c r="K61" s="308" t="s">
        <v>11</v>
      </c>
    </row>
    <row r="62" ht="17" customFormat="true" s="302">
      <c r="A62" s="303" t="s">
        <v>2049</v>
      </c>
      <c r="B62" s="304">
        <v>44196</v>
      </c>
      <c r="C62" s="303" t="s">
        <v>2050</v>
      </c>
      <c r="D62" s="305" t="s">
        <v>15</v>
      </c>
      <c r="E62" s="305" t="s">
        <v>2051</v>
      </c>
      <c r="F62" s="305" t="s">
        <v>2052</v>
      </c>
      <c r="G62" s="306" t="s">
        <v>2001</v>
      </c>
      <c r="H62" s="306" t="s">
        <v>2053</v>
      </c>
      <c r="I62" s="306" t="s">
        <v>1973</v>
      </c>
      <c r="J62" s="307" t="s">
        <v>2054</v>
      </c>
      <c r="K62" s="308" t="s">
        <v>257</v>
      </c>
    </row>
    <row r="63" ht="17" customFormat="true" s="302">
      <c r="A63" s="303" t="s">
        <v>1566</v>
      </c>
      <c r="B63" s="304">
        <v>44197</v>
      </c>
      <c r="C63" s="303" t="s">
        <v>1006</v>
      </c>
      <c r="D63" s="305" t="s">
        <v>4</v>
      </c>
      <c r="E63" s="305" t="s">
        <v>1007</v>
      </c>
      <c r="F63" s="305" t="s">
        <v>1008</v>
      </c>
      <c r="G63" s="306" t="s">
        <v>7</v>
      </c>
      <c r="H63" s="306" t="s">
        <v>8</v>
      </c>
      <c r="I63" s="306" t="s">
        <v>1964</v>
      </c>
      <c r="J63" s="307" t="s">
        <v>2055</v>
      </c>
      <c r="K63" s="308" t="s">
        <v>455</v>
      </c>
    </row>
    <row r="64" ht="17" customFormat="true" s="302">
      <c r="A64" s="303" t="s">
        <v>2056</v>
      </c>
      <c r="B64" s="304">
        <v>44198</v>
      </c>
      <c r="C64" s="303" t="s">
        <v>657</v>
      </c>
      <c r="D64" s="305" t="s">
        <v>80</v>
      </c>
      <c r="E64" s="305" t="s">
        <v>658</v>
      </c>
      <c r="F64" s="305" t="s">
        <v>2057</v>
      </c>
      <c r="G64" s="306" t="s">
        <v>1970</v>
      </c>
      <c r="H64" s="306" t="s">
        <v>2058</v>
      </c>
      <c r="I64" s="306" t="s">
        <v>1973</v>
      </c>
      <c r="J64" s="307" t="s">
        <v>2059</v>
      </c>
      <c r="K64" s="308" t="s">
        <v>11</v>
      </c>
    </row>
    <row r="65" ht="17" customFormat="true" s="302">
      <c r="A65" s="303" t="s">
        <v>1575</v>
      </c>
      <c r="B65" s="304">
        <v>44199</v>
      </c>
      <c r="C65" s="303" t="s">
        <v>1570</v>
      </c>
      <c r="D65" s="305" t="s">
        <v>4</v>
      </c>
      <c r="E65" s="305" t="s">
        <v>1571</v>
      </c>
      <c r="F65" s="305" t="s">
        <v>1572</v>
      </c>
      <c r="G65" s="306" t="s">
        <v>215</v>
      </c>
      <c r="H65" s="306" t="s">
        <v>1468</v>
      </c>
      <c r="I65" s="306" t="s">
        <v>1973</v>
      </c>
      <c r="J65" s="307" t="s">
        <v>2060</v>
      </c>
      <c r="K65" s="308" t="s">
        <v>11</v>
      </c>
    </row>
    <row r="66" ht="17" customFormat="true" s="302">
      <c r="A66" s="303" t="s">
        <v>1575</v>
      </c>
      <c r="B66" s="304">
        <v>44200</v>
      </c>
      <c r="C66" s="303" t="s">
        <v>1570</v>
      </c>
      <c r="D66" s="305" t="s">
        <v>4</v>
      </c>
      <c r="E66" s="305" t="s">
        <v>1571</v>
      </c>
      <c r="F66" s="305" t="s">
        <v>1572</v>
      </c>
      <c r="G66" s="306" t="s">
        <v>215</v>
      </c>
      <c r="H66" s="306" t="s">
        <v>1468</v>
      </c>
      <c r="I66" s="306" t="s">
        <v>1964</v>
      </c>
      <c r="J66" s="307" t="s">
        <v>2061</v>
      </c>
      <c r="K66" s="308" t="s">
        <v>11</v>
      </c>
    </row>
    <row r="67" ht="17" customFormat="true" s="302">
      <c r="A67" s="303" t="s">
        <v>768</v>
      </c>
      <c r="B67" s="304">
        <v>44201</v>
      </c>
      <c r="C67" s="303" t="s">
        <v>770</v>
      </c>
      <c r="D67" s="305" t="s">
        <v>4</v>
      </c>
      <c r="E67" s="305" t="s">
        <v>771</v>
      </c>
      <c r="F67" s="305" t="s">
        <v>772</v>
      </c>
      <c r="G67" s="306" t="s">
        <v>7</v>
      </c>
      <c r="H67" s="306" t="s">
        <v>8</v>
      </c>
      <c r="I67" s="306" t="s">
        <v>1985</v>
      </c>
      <c r="J67" s="307" t="s">
        <v>2062</v>
      </c>
      <c r="K67" s="308" t="s">
        <v>273</v>
      </c>
    </row>
    <row r="68" ht="17" customFormat="true" s="302">
      <c r="A68" s="303" t="s">
        <v>768</v>
      </c>
      <c r="B68" s="304">
        <v>44202</v>
      </c>
      <c r="C68" s="303" t="s">
        <v>770</v>
      </c>
      <c r="D68" s="305" t="s">
        <v>4</v>
      </c>
      <c r="E68" s="305" t="s">
        <v>771</v>
      </c>
      <c r="F68" s="305" t="s">
        <v>772</v>
      </c>
      <c r="G68" s="306" t="s">
        <v>7</v>
      </c>
      <c r="H68" s="306" t="s">
        <v>8</v>
      </c>
      <c r="I68" s="306" t="s">
        <v>1985</v>
      </c>
      <c r="J68" s="307" t="s">
        <v>2062</v>
      </c>
      <c r="K68" s="308" t="s">
        <v>273</v>
      </c>
    </row>
    <row r="69" ht="17" customFormat="true" s="302">
      <c r="A69" s="303" t="s">
        <v>1595</v>
      </c>
      <c r="B69" s="304">
        <v>44203</v>
      </c>
      <c r="C69" s="303" t="s">
        <v>1596</v>
      </c>
      <c r="D69" s="305" t="s">
        <v>4</v>
      </c>
      <c r="E69" s="305" t="s">
        <v>1597</v>
      </c>
      <c r="F69" s="305" t="s">
        <v>1507</v>
      </c>
      <c r="G69" s="306" t="s">
        <v>215</v>
      </c>
      <c r="H69" s="306" t="s">
        <v>1581</v>
      </c>
      <c r="I69" s="306" t="s">
        <v>1964</v>
      </c>
      <c r="J69" s="307" t="s">
        <v>2063</v>
      </c>
      <c r="K69" s="308" t="s">
        <v>257</v>
      </c>
    </row>
    <row r="70" ht="17" customFormat="true" s="302">
      <c r="A70" s="303" t="s">
        <v>1621</v>
      </c>
      <c r="B70" s="304">
        <v>44204</v>
      </c>
      <c r="C70" s="303" t="s">
        <v>182</v>
      </c>
      <c r="D70" s="305" t="s">
        <v>15</v>
      </c>
      <c r="E70" s="305" t="s">
        <v>183</v>
      </c>
      <c r="F70" s="305" t="s">
        <v>184</v>
      </c>
      <c r="G70" s="306" t="s">
        <v>103</v>
      </c>
      <c r="H70" s="306" t="s">
        <v>445</v>
      </c>
      <c r="I70" s="306" t="s">
        <v>1973</v>
      </c>
      <c r="J70" s="307" t="s">
        <v>2064</v>
      </c>
      <c r="K70" s="308" t="s">
        <v>11</v>
      </c>
    </row>
    <row r="71" ht="17" customFormat="true" s="302">
      <c r="A71" s="303" t="s">
        <v>1621</v>
      </c>
      <c r="B71" s="304">
        <v>44205</v>
      </c>
      <c r="C71" s="303" t="s">
        <v>182</v>
      </c>
      <c r="D71" s="305" t="s">
        <v>15</v>
      </c>
      <c r="E71" s="305" t="s">
        <v>183</v>
      </c>
      <c r="F71" s="305" t="s">
        <v>184</v>
      </c>
      <c r="G71" s="306" t="s">
        <v>103</v>
      </c>
      <c r="H71" s="306" t="s">
        <v>445</v>
      </c>
      <c r="I71" s="306" t="s">
        <v>1964</v>
      </c>
      <c r="J71" s="307" t="s">
        <v>2065</v>
      </c>
      <c r="K71" s="308" t="s">
        <v>11</v>
      </c>
    </row>
    <row r="72" ht="17" customFormat="true" s="302">
      <c r="A72" s="303" t="s">
        <v>1638</v>
      </c>
      <c r="B72" s="304">
        <v>44206</v>
      </c>
      <c r="C72" s="303" t="s">
        <v>1639</v>
      </c>
      <c r="D72" s="305" t="s">
        <v>4</v>
      </c>
      <c r="E72" s="305" t="s">
        <v>1640</v>
      </c>
      <c r="F72" s="305" t="s">
        <v>1641</v>
      </c>
      <c r="G72" s="306" t="s">
        <v>103</v>
      </c>
      <c r="H72" s="306" t="s">
        <v>445</v>
      </c>
      <c r="I72" s="306" t="s">
        <v>1973</v>
      </c>
      <c r="J72" s="307" t="s">
        <v>2066</v>
      </c>
      <c r="K72" s="308" t="s">
        <v>22</v>
      </c>
    </row>
    <row r="73" ht="17" customFormat="true" s="302">
      <c r="A73" s="303" t="s">
        <v>1409</v>
      </c>
      <c r="B73" s="304">
        <v>44207</v>
      </c>
      <c r="C73" s="303" t="s">
        <v>1410</v>
      </c>
      <c r="D73" s="305" t="s">
        <v>4</v>
      </c>
      <c r="E73" s="305" t="s">
        <v>1411</v>
      </c>
      <c r="F73" s="305" t="s">
        <v>1412</v>
      </c>
      <c r="G73" s="306" t="s">
        <v>7</v>
      </c>
      <c r="H73" s="306" t="s">
        <v>8</v>
      </c>
      <c r="I73" s="306" t="s">
        <v>1964</v>
      </c>
      <c r="J73" s="307" t="s">
        <v>2067</v>
      </c>
      <c r="K73" s="308" t="s">
        <v>257</v>
      </c>
    </row>
    <row r="74" ht="17" customFormat="true" s="302">
      <c r="A74" s="303" t="s">
        <v>1409</v>
      </c>
      <c r="B74" s="304">
        <v>44208</v>
      </c>
      <c r="C74" s="303" t="s">
        <v>1410</v>
      </c>
      <c r="D74" s="305" t="s">
        <v>4</v>
      </c>
      <c r="E74" s="305" t="s">
        <v>1411</v>
      </c>
      <c r="F74" s="305" t="s">
        <v>1412</v>
      </c>
      <c r="G74" s="306" t="s">
        <v>7</v>
      </c>
      <c r="H74" s="306" t="s">
        <v>8</v>
      </c>
      <c r="I74" s="306" t="s">
        <v>1964</v>
      </c>
      <c r="J74" s="307" t="s">
        <v>2068</v>
      </c>
      <c r="K74" s="308" t="s">
        <v>257</v>
      </c>
    </row>
    <row r="75" ht="17" customFormat="true" s="302">
      <c r="A75" s="303" t="s">
        <v>1668</v>
      </c>
      <c r="B75" s="304">
        <v>44209</v>
      </c>
      <c r="C75" s="303" t="s">
        <v>1651</v>
      </c>
      <c r="D75" s="305" t="s">
        <v>4</v>
      </c>
      <c r="E75" s="305" t="s">
        <v>1652</v>
      </c>
      <c r="F75" s="305" t="s">
        <v>1653</v>
      </c>
      <c r="G75" s="306" t="s">
        <v>7</v>
      </c>
      <c r="H75" s="306" t="s">
        <v>8</v>
      </c>
      <c r="I75" s="306" t="s">
        <v>1964</v>
      </c>
      <c r="J75" s="307" t="s">
        <v>2069</v>
      </c>
      <c r="K75" s="308" t="s">
        <v>257</v>
      </c>
    </row>
    <row r="76" ht="17" customFormat="true" s="302">
      <c r="A76" s="303" t="s">
        <v>1671</v>
      </c>
      <c r="B76" s="304">
        <v>44210</v>
      </c>
      <c r="C76" s="303" t="s">
        <v>1672</v>
      </c>
      <c r="D76" s="305" t="s">
        <v>15</v>
      </c>
      <c r="E76" s="305" t="s">
        <v>1673</v>
      </c>
      <c r="F76" s="305" t="s">
        <v>1674</v>
      </c>
      <c r="G76" s="306" t="s">
        <v>7</v>
      </c>
      <c r="H76" s="306" t="s">
        <v>306</v>
      </c>
      <c r="I76" s="306" t="s">
        <v>1985</v>
      </c>
      <c r="J76" s="307" t="s">
        <v>2070</v>
      </c>
      <c r="K76" s="308" t="s">
        <v>257</v>
      </c>
    </row>
    <row r="77" ht="17" customFormat="true" s="302">
      <c r="A77" s="303" t="s">
        <v>1409</v>
      </c>
      <c r="B77" s="304">
        <v>44211</v>
      </c>
      <c r="C77" s="303" t="s">
        <v>1410</v>
      </c>
      <c r="D77" s="305" t="s">
        <v>4</v>
      </c>
      <c r="E77" s="305" t="s">
        <v>1411</v>
      </c>
      <c r="F77" s="305" t="s">
        <v>1412</v>
      </c>
      <c r="G77" s="306" t="s">
        <v>7</v>
      </c>
      <c r="H77" s="306" t="s">
        <v>8</v>
      </c>
      <c r="I77" s="306" t="s">
        <v>1964</v>
      </c>
      <c r="J77" s="307" t="s">
        <v>2071</v>
      </c>
      <c r="K77" s="308" t="s">
        <v>257</v>
      </c>
    </row>
    <row r="78" ht="17" customFormat="true" s="302">
      <c r="A78" s="303" t="s">
        <v>1443</v>
      </c>
      <c r="B78" s="304">
        <v>44212</v>
      </c>
      <c r="C78" s="303" t="s">
        <v>827</v>
      </c>
      <c r="D78" s="305" t="s">
        <v>4</v>
      </c>
      <c r="E78" s="305" t="s">
        <v>828</v>
      </c>
      <c r="F78" s="305" t="s">
        <v>1440</v>
      </c>
      <c r="G78" s="306" t="s">
        <v>7</v>
      </c>
      <c r="H78" s="306" t="s">
        <v>386</v>
      </c>
      <c r="I78" s="306" t="s">
        <v>1964</v>
      </c>
      <c r="J78" s="307" t="s">
        <v>2072</v>
      </c>
      <c r="K78" s="308" t="s">
        <v>22</v>
      </c>
    </row>
    <row r="79" ht="17" customFormat="true" s="302">
      <c r="A79" s="303" t="s">
        <v>2073</v>
      </c>
      <c r="B79" s="304">
        <v>44213</v>
      </c>
      <c r="C79" s="303" t="s">
        <v>2074</v>
      </c>
      <c r="D79" s="305" t="s">
        <v>4</v>
      </c>
      <c r="E79" s="305" t="s">
        <v>2075</v>
      </c>
      <c r="F79" s="305" t="s">
        <v>2076</v>
      </c>
      <c r="G79" s="306" t="s">
        <v>2077</v>
      </c>
      <c r="H79" s="306" t="s">
        <v>2078</v>
      </c>
      <c r="I79" s="306" t="s">
        <v>1973</v>
      </c>
      <c r="J79" s="307" t="s">
        <v>2079</v>
      </c>
      <c r="K79" s="308" t="s">
        <v>11</v>
      </c>
    </row>
    <row r="80" ht="17" customFormat="true" s="302">
      <c r="A80" s="303" t="s">
        <v>2073</v>
      </c>
      <c r="B80" s="304">
        <v>44214</v>
      </c>
      <c r="C80" s="303" t="s">
        <v>2074</v>
      </c>
      <c r="D80" s="305" t="s">
        <v>4</v>
      </c>
      <c r="E80" s="305" t="s">
        <v>2075</v>
      </c>
      <c r="F80" s="305" t="s">
        <v>2076</v>
      </c>
      <c r="G80" s="306" t="s">
        <v>2077</v>
      </c>
      <c r="H80" s="306" t="s">
        <v>2078</v>
      </c>
      <c r="I80" s="306" t="s">
        <v>1973</v>
      </c>
      <c r="J80" s="307" t="s">
        <v>2080</v>
      </c>
      <c r="K80" s="308" t="s">
        <v>11</v>
      </c>
    </row>
    <row r="81" ht="17" customFormat="true" s="302">
      <c r="A81" s="303" t="s">
        <v>1409</v>
      </c>
      <c r="B81" s="304">
        <v>44215</v>
      </c>
      <c r="C81" s="303" t="s">
        <v>1410</v>
      </c>
      <c r="D81" s="305" t="s">
        <v>4</v>
      </c>
      <c r="E81" s="305" t="s">
        <v>1411</v>
      </c>
      <c r="F81" s="305" t="s">
        <v>1412</v>
      </c>
      <c r="G81" s="306" t="s">
        <v>7</v>
      </c>
      <c r="H81" s="306" t="s">
        <v>8</v>
      </c>
      <c r="I81" s="306" t="s">
        <v>1964</v>
      </c>
      <c r="J81" s="307" t="s">
        <v>2081</v>
      </c>
      <c r="K81" s="308" t="s">
        <v>257</v>
      </c>
    </row>
    <row r="82" ht="17" customFormat="true" s="302">
      <c r="A82" s="303" t="s">
        <v>1709</v>
      </c>
      <c r="B82" s="304">
        <v>44216</v>
      </c>
      <c r="C82" s="303" t="s">
        <v>1710</v>
      </c>
      <c r="D82" s="305" t="s">
        <v>15</v>
      </c>
      <c r="E82" s="305" t="s">
        <v>1711</v>
      </c>
      <c r="F82" s="305" t="s">
        <v>1712</v>
      </c>
      <c r="G82" s="306" t="s">
        <v>7</v>
      </c>
      <c r="H82" s="306" t="s">
        <v>8</v>
      </c>
      <c r="I82" s="306" t="s">
        <v>1964</v>
      </c>
      <c r="J82" s="307" t="s">
        <v>2082</v>
      </c>
      <c r="K82" s="308" t="s">
        <v>257</v>
      </c>
    </row>
    <row r="83" ht="17" customFormat="true" s="302">
      <c r="A83" s="303" t="s">
        <v>1709</v>
      </c>
      <c r="B83" s="304">
        <v>44217</v>
      </c>
      <c r="C83" s="303" t="s">
        <v>1710</v>
      </c>
      <c r="D83" s="305" t="s">
        <v>15</v>
      </c>
      <c r="E83" s="305" t="s">
        <v>1711</v>
      </c>
      <c r="F83" s="305" t="s">
        <v>1712</v>
      </c>
      <c r="G83" s="306" t="s">
        <v>7</v>
      </c>
      <c r="H83" s="306" t="s">
        <v>8</v>
      </c>
      <c r="I83" s="306" t="s">
        <v>1964</v>
      </c>
      <c r="J83" s="307" t="s">
        <v>2083</v>
      </c>
      <c r="K83" s="308" t="s">
        <v>257</v>
      </c>
    </row>
    <row r="84" ht="17" customFormat="true" s="302">
      <c r="A84" s="303" t="s">
        <v>1739</v>
      </c>
      <c r="B84" s="304">
        <v>44218</v>
      </c>
      <c r="C84" s="303" t="s">
        <v>1616</v>
      </c>
      <c r="D84" s="305" t="s">
        <v>4</v>
      </c>
      <c r="E84" s="305" t="s">
        <v>1617</v>
      </c>
      <c r="F84" s="305" t="s">
        <v>1740</v>
      </c>
      <c r="G84" s="306" t="s">
        <v>103</v>
      </c>
      <c r="H84" s="306" t="s">
        <v>445</v>
      </c>
      <c r="I84" s="306" t="s">
        <v>1973</v>
      </c>
      <c r="J84" s="307" t="s">
        <v>2084</v>
      </c>
      <c r="K84" s="308" t="s">
        <v>73</v>
      </c>
    </row>
    <row r="85" ht="17" customFormat="true" s="302">
      <c r="A85" s="303" t="s">
        <v>1739</v>
      </c>
      <c r="B85" s="304">
        <v>44219</v>
      </c>
      <c r="C85" s="303" t="s">
        <v>1616</v>
      </c>
      <c r="D85" s="305" t="s">
        <v>4</v>
      </c>
      <c r="E85" s="305" t="s">
        <v>1617</v>
      </c>
      <c r="F85" s="305" t="s">
        <v>1740</v>
      </c>
      <c r="G85" s="306" t="s">
        <v>103</v>
      </c>
      <c r="H85" s="306" t="s">
        <v>445</v>
      </c>
      <c r="I85" s="306" t="s">
        <v>1964</v>
      </c>
      <c r="J85" s="307" t="s">
        <v>2085</v>
      </c>
      <c r="K85" s="308" t="s">
        <v>73</v>
      </c>
    </row>
    <row r="86" ht="17" customFormat="true" s="302">
      <c r="A86" s="303" t="s">
        <v>1739</v>
      </c>
      <c r="B86" s="304">
        <v>44220</v>
      </c>
      <c r="C86" s="303" t="s">
        <v>1616</v>
      </c>
      <c r="D86" s="305" t="s">
        <v>4</v>
      </c>
      <c r="E86" s="305" t="s">
        <v>1617</v>
      </c>
      <c r="F86" s="305" t="s">
        <v>1740</v>
      </c>
      <c r="G86" s="306" t="s">
        <v>103</v>
      </c>
      <c r="H86" s="306" t="s">
        <v>445</v>
      </c>
      <c r="I86" s="306" t="s">
        <v>1973</v>
      </c>
      <c r="J86" s="307" t="s">
        <v>2086</v>
      </c>
      <c r="K86" s="308" t="s">
        <v>73</v>
      </c>
    </row>
    <row r="87" ht="17" customFormat="true" s="302">
      <c r="A87" s="303" t="s">
        <v>1739</v>
      </c>
      <c r="B87" s="304">
        <v>44221</v>
      </c>
      <c r="C87" s="303" t="s">
        <v>1616</v>
      </c>
      <c r="D87" s="305" t="s">
        <v>4</v>
      </c>
      <c r="E87" s="305" t="s">
        <v>1617</v>
      </c>
      <c r="F87" s="305" t="s">
        <v>1740</v>
      </c>
      <c r="G87" s="306" t="s">
        <v>103</v>
      </c>
      <c r="H87" s="306" t="s">
        <v>445</v>
      </c>
      <c r="I87" s="306" t="s">
        <v>1964</v>
      </c>
      <c r="J87" s="307" t="s">
        <v>2087</v>
      </c>
      <c r="K87" s="308" t="s">
        <v>73</v>
      </c>
    </row>
    <row r="88" ht="17" customFormat="true" s="302">
      <c r="A88" s="303" t="s">
        <v>722</v>
      </c>
      <c r="B88" s="304">
        <v>44222</v>
      </c>
      <c r="C88" s="303" t="s">
        <v>724</v>
      </c>
      <c r="D88" s="305" t="s">
        <v>4</v>
      </c>
      <c r="E88" s="305" t="s">
        <v>725</v>
      </c>
      <c r="F88" s="305" t="s">
        <v>726</v>
      </c>
      <c r="G88" s="306" t="s">
        <v>7</v>
      </c>
      <c r="H88" s="306" t="s">
        <v>8</v>
      </c>
      <c r="I88" s="306" t="s">
        <v>1964</v>
      </c>
      <c r="J88" s="307" t="s">
        <v>2088</v>
      </c>
      <c r="K88" s="308" t="s">
        <v>273</v>
      </c>
    </row>
    <row r="89" ht="17" customFormat="true" s="302">
      <c r="A89" s="303" t="s">
        <v>775</v>
      </c>
      <c r="B89" s="304">
        <v>44223</v>
      </c>
      <c r="C89" s="303" t="s">
        <v>777</v>
      </c>
      <c r="D89" s="305" t="s">
        <v>4</v>
      </c>
      <c r="E89" s="305" t="s">
        <v>778</v>
      </c>
      <c r="F89" s="305" t="s">
        <v>779</v>
      </c>
      <c r="G89" s="306" t="s">
        <v>1432</v>
      </c>
      <c r="H89" s="306" t="s">
        <v>1433</v>
      </c>
      <c r="I89" s="306" t="s">
        <v>1973</v>
      </c>
      <c r="J89" s="307" t="s">
        <v>2089</v>
      </c>
      <c r="K89" s="308" t="s">
        <v>273</v>
      </c>
    </row>
    <row r="90" ht="17" customFormat="true" s="302">
      <c r="A90" s="303" t="s">
        <v>775</v>
      </c>
      <c r="B90" s="304">
        <v>44224</v>
      </c>
      <c r="C90" s="303" t="s">
        <v>777</v>
      </c>
      <c r="D90" s="305" t="s">
        <v>4</v>
      </c>
      <c r="E90" s="305" t="s">
        <v>778</v>
      </c>
      <c r="F90" s="305" t="s">
        <v>779</v>
      </c>
      <c r="G90" s="306" t="s">
        <v>1432</v>
      </c>
      <c r="H90" s="306" t="s">
        <v>1433</v>
      </c>
      <c r="I90" s="306" t="s">
        <v>1973</v>
      </c>
      <c r="J90" s="307" t="s">
        <v>2090</v>
      </c>
      <c r="K90" s="308" t="s">
        <v>273</v>
      </c>
    </row>
    <row r="91" ht="17" customFormat="true" s="302">
      <c r="A91" s="303" t="s">
        <v>775</v>
      </c>
      <c r="B91" s="304">
        <v>44225</v>
      </c>
      <c r="C91" s="303" t="s">
        <v>777</v>
      </c>
      <c r="D91" s="305" t="s">
        <v>4</v>
      </c>
      <c r="E91" s="305" t="s">
        <v>778</v>
      </c>
      <c r="F91" s="305" t="s">
        <v>779</v>
      </c>
      <c r="G91" s="306" t="s">
        <v>1432</v>
      </c>
      <c r="H91" s="306" t="s">
        <v>1433</v>
      </c>
      <c r="I91" s="306" t="s">
        <v>1964</v>
      </c>
      <c r="J91" s="307" t="s">
        <v>2091</v>
      </c>
      <c r="K91" s="308" t="s">
        <v>273</v>
      </c>
    </row>
    <row r="92" ht="17" customFormat="true" s="302">
      <c r="A92" s="303" t="s">
        <v>1733</v>
      </c>
      <c r="B92" s="304">
        <v>44226</v>
      </c>
      <c r="C92" s="303" t="s">
        <v>1111</v>
      </c>
      <c r="D92" s="305" t="s">
        <v>15</v>
      </c>
      <c r="E92" s="305" t="s">
        <v>1112</v>
      </c>
      <c r="F92" s="305" t="s">
        <v>1113</v>
      </c>
      <c r="G92" s="306" t="s">
        <v>155</v>
      </c>
      <c r="H92" s="306" t="s">
        <v>1341</v>
      </c>
      <c r="I92" s="306" t="s">
        <v>1985</v>
      </c>
      <c r="J92" s="307" t="s">
        <v>2005</v>
      </c>
      <c r="K92" s="308" t="s">
        <v>455</v>
      </c>
    </row>
    <row r="93" ht="17" customFormat="true" s="302">
      <c r="A93" s="303" t="s">
        <v>775</v>
      </c>
      <c r="B93" s="304">
        <v>44227</v>
      </c>
      <c r="C93" s="303" t="s">
        <v>777</v>
      </c>
      <c r="D93" s="305" t="s">
        <v>4</v>
      </c>
      <c r="E93" s="305" t="s">
        <v>778</v>
      </c>
      <c r="F93" s="305" t="s">
        <v>779</v>
      </c>
      <c r="G93" s="306" t="s">
        <v>1432</v>
      </c>
      <c r="H93" s="306" t="s">
        <v>1433</v>
      </c>
      <c r="I93" s="306" t="s">
        <v>1973</v>
      </c>
      <c r="J93" s="307" t="s">
        <v>2089</v>
      </c>
      <c r="K93" s="308" t="s">
        <v>273</v>
      </c>
    </row>
    <row r="94" ht="17" customFormat="true" s="302">
      <c r="A94" s="303" t="s">
        <v>775</v>
      </c>
      <c r="B94" s="304">
        <v>44228</v>
      </c>
      <c r="C94" s="303" t="s">
        <v>777</v>
      </c>
      <c r="D94" s="305" t="s">
        <v>4</v>
      </c>
      <c r="E94" s="305" t="s">
        <v>778</v>
      </c>
      <c r="F94" s="305" t="s">
        <v>779</v>
      </c>
      <c r="G94" s="306" t="s">
        <v>1432</v>
      </c>
      <c r="H94" s="306" t="s">
        <v>1433</v>
      </c>
      <c r="I94" s="306" t="s">
        <v>1964</v>
      </c>
      <c r="J94" s="307" t="s">
        <v>2091</v>
      </c>
      <c r="K94" s="308" t="s">
        <v>273</v>
      </c>
    </row>
    <row r="95" ht="17" customFormat="true" s="302">
      <c r="A95" s="303" t="s">
        <v>2092</v>
      </c>
      <c r="B95" s="304">
        <v>44229</v>
      </c>
      <c r="C95" s="303" t="s">
        <v>777</v>
      </c>
      <c r="D95" s="305" t="s">
        <v>4</v>
      </c>
      <c r="E95" s="305" t="s">
        <v>778</v>
      </c>
      <c r="F95" s="305" t="s">
        <v>2093</v>
      </c>
      <c r="G95" s="306" t="s">
        <v>2077</v>
      </c>
      <c r="H95" s="306" t="s">
        <v>2078</v>
      </c>
      <c r="I95" s="306" t="s">
        <v>1973</v>
      </c>
      <c r="J95" s="307" t="s">
        <v>2005</v>
      </c>
      <c r="K95" s="308" t="s">
        <v>273</v>
      </c>
    </row>
    <row r="96" ht="17" customFormat="true" s="302">
      <c r="A96" s="303" t="s">
        <v>2092</v>
      </c>
      <c r="B96" s="304">
        <v>44230</v>
      </c>
      <c r="C96" s="303" t="s">
        <v>777</v>
      </c>
      <c r="D96" s="305" t="s">
        <v>4</v>
      </c>
      <c r="E96" s="305" t="s">
        <v>778</v>
      </c>
      <c r="F96" s="305" t="s">
        <v>2093</v>
      </c>
      <c r="G96" s="306" t="s">
        <v>2077</v>
      </c>
      <c r="H96" s="306" t="s">
        <v>2078</v>
      </c>
      <c r="I96" s="306" t="s">
        <v>1964</v>
      </c>
      <c r="J96" s="307" t="s">
        <v>2094</v>
      </c>
      <c r="K96" s="308" t="s">
        <v>273</v>
      </c>
    </row>
    <row r="97" ht="17" customFormat="true" s="302">
      <c r="A97" s="303" t="s">
        <v>2092</v>
      </c>
      <c r="B97" s="304">
        <v>44231</v>
      </c>
      <c r="C97" s="303" t="s">
        <v>777</v>
      </c>
      <c r="D97" s="305" t="s">
        <v>4</v>
      </c>
      <c r="E97" s="305" t="s">
        <v>778</v>
      </c>
      <c r="F97" s="305" t="s">
        <v>2093</v>
      </c>
      <c r="G97" s="306" t="s">
        <v>2077</v>
      </c>
      <c r="H97" s="306" t="s">
        <v>2078</v>
      </c>
      <c r="I97" s="306" t="s">
        <v>1964</v>
      </c>
      <c r="J97" s="307" t="s">
        <v>2094</v>
      </c>
      <c r="K97" s="308" t="s">
        <v>273</v>
      </c>
    </row>
    <row r="98" ht="17" customFormat="true" s="302">
      <c r="A98" s="303" t="s">
        <v>2092</v>
      </c>
      <c r="B98" s="304">
        <v>44232</v>
      </c>
      <c r="C98" s="303" t="s">
        <v>777</v>
      </c>
      <c r="D98" s="305" t="s">
        <v>4</v>
      </c>
      <c r="E98" s="305" t="s">
        <v>778</v>
      </c>
      <c r="F98" s="305" t="s">
        <v>2093</v>
      </c>
      <c r="G98" s="306" t="s">
        <v>2077</v>
      </c>
      <c r="H98" s="306" t="s">
        <v>2078</v>
      </c>
      <c r="I98" s="306" t="s">
        <v>1973</v>
      </c>
      <c r="J98" s="307" t="s">
        <v>2005</v>
      </c>
      <c r="K98" s="308" t="s">
        <v>273</v>
      </c>
    </row>
    <row r="99" ht="17" customFormat="true" s="302">
      <c r="A99" s="303" t="s">
        <v>1464</v>
      </c>
      <c r="B99" s="304">
        <v>44233</v>
      </c>
      <c r="C99" s="303" t="s">
        <v>1465</v>
      </c>
      <c r="D99" s="305" t="s">
        <v>4</v>
      </c>
      <c r="E99" s="305" t="s">
        <v>1466</v>
      </c>
      <c r="F99" s="305" t="s">
        <v>1467</v>
      </c>
      <c r="G99" s="306" t="s">
        <v>215</v>
      </c>
      <c r="H99" s="306" t="s">
        <v>1468</v>
      </c>
      <c r="I99" s="306" t="s">
        <v>1964</v>
      </c>
      <c r="J99" s="307" t="s">
        <v>2095</v>
      </c>
      <c r="K99" s="308" t="s">
        <v>73</v>
      </c>
    </row>
    <row r="100" ht="17" customFormat="true" s="302">
      <c r="A100" s="303" t="s">
        <v>1733</v>
      </c>
      <c r="B100" s="304">
        <v>44234</v>
      </c>
      <c r="C100" s="303" t="s">
        <v>1111</v>
      </c>
      <c r="D100" s="305" t="s">
        <v>15</v>
      </c>
      <c r="E100" s="305" t="s">
        <v>1112</v>
      </c>
      <c r="F100" s="305" t="s">
        <v>1113</v>
      </c>
      <c r="G100" s="306" t="s">
        <v>155</v>
      </c>
      <c r="H100" s="306" t="s">
        <v>1341</v>
      </c>
      <c r="I100" s="306" t="s">
        <v>1964</v>
      </c>
      <c r="J100" s="307" t="s">
        <v>2096</v>
      </c>
      <c r="K100" s="308" t="s">
        <v>237</v>
      </c>
    </row>
    <row r="101" ht="17" customFormat="true" s="302">
      <c r="A101" s="303" t="s">
        <v>1733</v>
      </c>
      <c r="B101" s="304">
        <v>44235</v>
      </c>
      <c r="C101" s="303" t="s">
        <v>1111</v>
      </c>
      <c r="D101" s="305" t="s">
        <v>15</v>
      </c>
      <c r="E101" s="305" t="s">
        <v>1112</v>
      </c>
      <c r="F101" s="305" t="s">
        <v>1113</v>
      </c>
      <c r="G101" s="306" t="s">
        <v>155</v>
      </c>
      <c r="H101" s="306" t="s">
        <v>1341</v>
      </c>
      <c r="I101" s="306" t="s">
        <v>1964</v>
      </c>
      <c r="J101" s="307" t="s">
        <v>2097</v>
      </c>
      <c r="K101" s="308" t="s">
        <v>237</v>
      </c>
    </row>
    <row r="102" ht="17" customFormat="true" s="302">
      <c r="A102" s="303" t="s">
        <v>799</v>
      </c>
      <c r="B102" s="304">
        <v>44236</v>
      </c>
      <c r="C102" s="303" t="s">
        <v>801</v>
      </c>
      <c r="D102" s="305" t="s">
        <v>15</v>
      </c>
      <c r="E102" s="305" t="s">
        <v>802</v>
      </c>
      <c r="F102" s="305" t="s">
        <v>803</v>
      </c>
      <c r="G102" s="306" t="s">
        <v>215</v>
      </c>
      <c r="H102" s="306" t="s">
        <v>1468</v>
      </c>
      <c r="I102" s="306" t="s">
        <v>1973</v>
      </c>
      <c r="J102" s="307" t="s">
        <v>2098</v>
      </c>
      <c r="K102" s="308" t="s">
        <v>125</v>
      </c>
    </row>
    <row r="103" ht="17" customFormat="true" s="302">
      <c r="A103" s="303" t="s">
        <v>799</v>
      </c>
      <c r="B103" s="304">
        <v>44237</v>
      </c>
      <c r="C103" s="303" t="s">
        <v>801</v>
      </c>
      <c r="D103" s="305" t="s">
        <v>15</v>
      </c>
      <c r="E103" s="305" t="s">
        <v>802</v>
      </c>
      <c r="F103" s="305" t="s">
        <v>803</v>
      </c>
      <c r="G103" s="306" t="s">
        <v>215</v>
      </c>
      <c r="H103" s="306" t="s">
        <v>1468</v>
      </c>
      <c r="I103" s="306" t="s">
        <v>1973</v>
      </c>
      <c r="J103" s="307" t="s">
        <v>2098</v>
      </c>
      <c r="K103" s="308" t="s">
        <v>125</v>
      </c>
    </row>
    <row r="104" ht="17" customFormat="true" s="302">
      <c r="A104" s="303" t="s">
        <v>799</v>
      </c>
      <c r="B104" s="304">
        <v>44238</v>
      </c>
      <c r="C104" s="303" t="s">
        <v>801</v>
      </c>
      <c r="D104" s="305" t="s">
        <v>15</v>
      </c>
      <c r="E104" s="305" t="s">
        <v>802</v>
      </c>
      <c r="F104" s="305" t="s">
        <v>803</v>
      </c>
      <c r="G104" s="306" t="s">
        <v>215</v>
      </c>
      <c r="H104" s="306" t="s">
        <v>1468</v>
      </c>
      <c r="I104" s="306" t="s">
        <v>1964</v>
      </c>
      <c r="J104" s="307" t="s">
        <v>2099</v>
      </c>
      <c r="K104" s="308" t="s">
        <v>125</v>
      </c>
    </row>
    <row r="105" ht="17" customFormat="true" s="302">
      <c r="A105" s="303" t="s">
        <v>2100</v>
      </c>
      <c r="B105" s="304">
        <v>44239</v>
      </c>
      <c r="C105" s="303" t="s">
        <v>65</v>
      </c>
      <c r="D105" s="305" t="s">
        <v>15</v>
      </c>
      <c r="E105" s="305" t="s">
        <v>68</v>
      </c>
      <c r="F105" s="305" t="s">
        <v>2101</v>
      </c>
      <c r="G105" s="306" t="s">
        <v>2001</v>
      </c>
      <c r="H105" s="306" t="s">
        <v>2102</v>
      </c>
      <c r="I105" s="306" t="s">
        <v>1964</v>
      </c>
      <c r="J105" s="307" t="s">
        <v>2103</v>
      </c>
      <c r="K105" s="308" t="s">
        <v>455</v>
      </c>
    </row>
    <row r="106" ht="17" customFormat="true" s="302">
      <c r="A106" s="303" t="s">
        <v>1733</v>
      </c>
      <c r="B106" s="304">
        <v>44240</v>
      </c>
      <c r="C106" s="303" t="s">
        <v>1111</v>
      </c>
      <c r="D106" s="305" t="s">
        <v>15</v>
      </c>
      <c r="E106" s="305" t="s">
        <v>1112</v>
      </c>
      <c r="F106" s="305" t="s">
        <v>1113</v>
      </c>
      <c r="G106" s="306" t="s">
        <v>155</v>
      </c>
      <c r="H106" s="306" t="s">
        <v>1341</v>
      </c>
      <c r="I106" s="306" t="s">
        <v>1964</v>
      </c>
      <c r="J106" s="307" t="s">
        <v>2104</v>
      </c>
      <c r="K106" s="308" t="s">
        <v>455</v>
      </c>
    </row>
    <row r="107" ht="17" customFormat="true" s="302">
      <c r="A107" s="303" t="s">
        <v>799</v>
      </c>
      <c r="B107" s="304">
        <v>44241</v>
      </c>
      <c r="C107" s="303" t="s">
        <v>801</v>
      </c>
      <c r="D107" s="305" t="s">
        <v>15</v>
      </c>
      <c r="E107" s="305" t="s">
        <v>802</v>
      </c>
      <c r="F107" s="305" t="s">
        <v>803</v>
      </c>
      <c r="G107" s="306" t="s">
        <v>215</v>
      </c>
      <c r="H107" s="306" t="s">
        <v>1468</v>
      </c>
      <c r="I107" s="306" t="s">
        <v>1964</v>
      </c>
      <c r="J107" s="307" t="s">
        <v>2105</v>
      </c>
      <c r="K107" s="308" t="s">
        <v>125</v>
      </c>
    </row>
    <row r="108" ht="17" customFormat="true" s="302">
      <c r="A108" s="303" t="s">
        <v>839</v>
      </c>
      <c r="B108" s="304">
        <v>44242</v>
      </c>
      <c r="C108" s="303" t="s">
        <v>834</v>
      </c>
      <c r="D108" s="305" t="s">
        <v>4</v>
      </c>
      <c r="E108" s="305" t="s">
        <v>835</v>
      </c>
      <c r="F108" s="305" t="s">
        <v>841</v>
      </c>
      <c r="G108" s="306" t="s">
        <v>111</v>
      </c>
      <c r="H108" s="306" t="s">
        <v>808</v>
      </c>
      <c r="I108" s="306" t="s">
        <v>1964</v>
      </c>
      <c r="J108" s="307" t="s">
        <v>2106</v>
      </c>
      <c r="K108" s="308" t="s">
        <v>273</v>
      </c>
    </row>
    <row r="109" ht="17" customFormat="true" s="302">
      <c r="A109" s="303" t="s">
        <v>839</v>
      </c>
      <c r="B109" s="304">
        <v>44243</v>
      </c>
      <c r="C109" s="303" t="s">
        <v>834</v>
      </c>
      <c r="D109" s="305" t="s">
        <v>4</v>
      </c>
      <c r="E109" s="305" t="s">
        <v>835</v>
      </c>
      <c r="F109" s="305" t="s">
        <v>841</v>
      </c>
      <c r="G109" s="306" t="s">
        <v>111</v>
      </c>
      <c r="H109" s="306" t="s">
        <v>808</v>
      </c>
      <c r="I109" s="306" t="s">
        <v>1964</v>
      </c>
      <c r="J109" s="307" t="s">
        <v>2106</v>
      </c>
      <c r="K109" s="308" t="s">
        <v>273</v>
      </c>
    </row>
    <row r="110" ht="17" customFormat="true" s="302">
      <c r="A110" s="303" t="s">
        <v>850</v>
      </c>
      <c r="B110" s="304">
        <v>44244</v>
      </c>
      <c r="C110" s="303" t="s">
        <v>852</v>
      </c>
      <c r="D110" s="305" t="s">
        <v>80</v>
      </c>
      <c r="E110" s="305" t="s">
        <v>853</v>
      </c>
      <c r="F110" s="305" t="s">
        <v>854</v>
      </c>
      <c r="G110" s="306" t="s">
        <v>103</v>
      </c>
      <c r="H110" s="306" t="s">
        <v>445</v>
      </c>
      <c r="I110" s="306" t="s">
        <v>1973</v>
      </c>
      <c r="J110" s="307" t="s">
        <v>2107</v>
      </c>
      <c r="K110" s="308" t="s">
        <v>90</v>
      </c>
    </row>
    <row r="111" ht="17" customFormat="true" s="302">
      <c r="A111" s="303" t="s">
        <v>850</v>
      </c>
      <c r="B111" s="304">
        <v>44245</v>
      </c>
      <c r="C111" s="303" t="s">
        <v>852</v>
      </c>
      <c r="D111" s="305" t="s">
        <v>80</v>
      </c>
      <c r="E111" s="305" t="s">
        <v>853</v>
      </c>
      <c r="F111" s="305" t="s">
        <v>854</v>
      </c>
      <c r="G111" s="306" t="s">
        <v>103</v>
      </c>
      <c r="H111" s="306" t="s">
        <v>445</v>
      </c>
      <c r="I111" s="306" t="s">
        <v>1964</v>
      </c>
      <c r="J111" s="307" t="s">
        <v>2108</v>
      </c>
      <c r="K111" s="308" t="s">
        <v>90</v>
      </c>
    </row>
    <row r="112" ht="17" customFormat="true" s="302">
      <c r="A112" s="303" t="s">
        <v>839</v>
      </c>
      <c r="B112" s="304">
        <v>44246</v>
      </c>
      <c r="C112" s="303" t="s">
        <v>834</v>
      </c>
      <c r="D112" s="305" t="s">
        <v>4</v>
      </c>
      <c r="E112" s="305" t="s">
        <v>835</v>
      </c>
      <c r="F112" s="305" t="s">
        <v>841</v>
      </c>
      <c r="G112" s="306" t="s">
        <v>111</v>
      </c>
      <c r="H112" s="306" t="s">
        <v>808</v>
      </c>
      <c r="I112" s="306" t="s">
        <v>1964</v>
      </c>
      <c r="J112" s="307" t="s">
        <v>2106</v>
      </c>
      <c r="K112" s="308" t="s">
        <v>273</v>
      </c>
    </row>
    <row r="113" ht="17" customFormat="true" s="302">
      <c r="A113" s="303" t="s">
        <v>839</v>
      </c>
      <c r="B113" s="304">
        <v>44247</v>
      </c>
      <c r="C113" s="303" t="s">
        <v>834</v>
      </c>
      <c r="D113" s="305" t="s">
        <v>4</v>
      </c>
      <c r="E113" s="305" t="s">
        <v>835</v>
      </c>
      <c r="F113" s="305" t="s">
        <v>841</v>
      </c>
      <c r="G113" s="306" t="s">
        <v>111</v>
      </c>
      <c r="H113" s="306" t="s">
        <v>808</v>
      </c>
      <c r="I113" s="306" t="s">
        <v>1973</v>
      </c>
      <c r="J113" s="307" t="s">
        <v>2109</v>
      </c>
      <c r="K113" s="308" t="s">
        <v>273</v>
      </c>
    </row>
    <row r="114" ht="17" customFormat="true" s="302">
      <c r="A114" s="303" t="s">
        <v>839</v>
      </c>
      <c r="B114" s="304">
        <v>44248</v>
      </c>
      <c r="C114" s="303" t="s">
        <v>834</v>
      </c>
      <c r="D114" s="305" t="s">
        <v>4</v>
      </c>
      <c r="E114" s="305" t="s">
        <v>835</v>
      </c>
      <c r="F114" s="305" t="s">
        <v>841</v>
      </c>
      <c r="G114" s="306" t="s">
        <v>111</v>
      </c>
      <c r="H114" s="306" t="s">
        <v>808</v>
      </c>
      <c r="I114" s="306" t="s">
        <v>1973</v>
      </c>
      <c r="J114" s="307" t="s">
        <v>2109</v>
      </c>
      <c r="K114" s="308" t="s">
        <v>273</v>
      </c>
    </row>
    <row r="115" ht="17" customFormat="true" s="302">
      <c r="A115" s="303" t="s">
        <v>857</v>
      </c>
      <c r="B115" s="304">
        <v>44249</v>
      </c>
      <c r="C115" s="303" t="s">
        <v>859</v>
      </c>
      <c r="D115" s="305" t="s">
        <v>15</v>
      </c>
      <c r="E115" s="305" t="s">
        <v>860</v>
      </c>
      <c r="F115" s="305" t="s">
        <v>861</v>
      </c>
      <c r="G115" s="306" t="s">
        <v>215</v>
      </c>
      <c r="H115" s="306" t="s">
        <v>1468</v>
      </c>
      <c r="I115" s="306" t="s">
        <v>1973</v>
      </c>
      <c r="J115" s="307" t="s">
        <v>2089</v>
      </c>
      <c r="K115" s="308" t="s">
        <v>125</v>
      </c>
    </row>
    <row r="116" ht="17" customFormat="true" s="302">
      <c r="A116" s="303" t="s">
        <v>839</v>
      </c>
      <c r="B116" s="304">
        <v>44250</v>
      </c>
      <c r="C116" s="303" t="s">
        <v>834</v>
      </c>
      <c r="D116" s="305" t="s">
        <v>4</v>
      </c>
      <c r="E116" s="305" t="s">
        <v>835</v>
      </c>
      <c r="F116" s="305" t="s">
        <v>841</v>
      </c>
      <c r="G116" s="306" t="s">
        <v>111</v>
      </c>
      <c r="H116" s="306" t="s">
        <v>808</v>
      </c>
      <c r="I116" s="306" t="s">
        <v>1964</v>
      </c>
      <c r="J116" s="307" t="s">
        <v>2110</v>
      </c>
      <c r="K116" s="308" t="s">
        <v>273</v>
      </c>
    </row>
    <row r="117" ht="17" customFormat="true" s="302">
      <c r="A117" s="303" t="s">
        <v>864</v>
      </c>
      <c r="B117" s="304">
        <v>44251</v>
      </c>
      <c r="C117" s="303" t="s">
        <v>866</v>
      </c>
      <c r="D117" s="305" t="s">
        <v>4</v>
      </c>
      <c r="E117" s="305" t="s">
        <v>867</v>
      </c>
      <c r="F117" s="305" t="s">
        <v>868</v>
      </c>
      <c r="G117" s="306" t="s">
        <v>7</v>
      </c>
      <c r="H117" s="306" t="s">
        <v>8</v>
      </c>
      <c r="I117" s="306" t="s">
        <v>1964</v>
      </c>
      <c r="J117" s="307" t="s">
        <v>2111</v>
      </c>
      <c r="K117" s="308" t="s">
        <v>73</v>
      </c>
    </row>
    <row r="118" ht="17" customFormat="true" s="302">
      <c r="A118" s="303" t="s">
        <v>864</v>
      </c>
      <c r="B118" s="304">
        <v>44252</v>
      </c>
      <c r="C118" s="303" t="s">
        <v>866</v>
      </c>
      <c r="D118" s="305" t="s">
        <v>4</v>
      </c>
      <c r="E118" s="305" t="s">
        <v>867</v>
      </c>
      <c r="F118" s="305" t="s">
        <v>868</v>
      </c>
      <c r="G118" s="306" t="s">
        <v>7</v>
      </c>
      <c r="H118" s="306" t="s">
        <v>8</v>
      </c>
      <c r="I118" s="306" t="s">
        <v>1964</v>
      </c>
      <c r="J118" s="307" t="s">
        <v>2112</v>
      </c>
      <c r="K118" s="308" t="s">
        <v>273</v>
      </c>
    </row>
    <row r="119" ht="17" customFormat="true" s="302">
      <c r="A119" s="303" t="s">
        <v>857</v>
      </c>
      <c r="B119" s="304">
        <v>44253</v>
      </c>
      <c r="C119" s="303" t="s">
        <v>859</v>
      </c>
      <c r="D119" s="305" t="s">
        <v>15</v>
      </c>
      <c r="E119" s="305" t="s">
        <v>860</v>
      </c>
      <c r="F119" s="305" t="s">
        <v>861</v>
      </c>
      <c r="G119" s="306" t="s">
        <v>215</v>
      </c>
      <c r="H119" s="306" t="s">
        <v>1468</v>
      </c>
      <c r="I119" s="306" t="s">
        <v>1973</v>
      </c>
      <c r="J119" s="307" t="s">
        <v>2089</v>
      </c>
      <c r="K119" s="308" t="s">
        <v>273</v>
      </c>
    </row>
    <row r="120" ht="17" customFormat="true" s="302">
      <c r="A120" s="303" t="s">
        <v>857</v>
      </c>
      <c r="B120" s="304">
        <v>44254</v>
      </c>
      <c r="C120" s="303" t="s">
        <v>859</v>
      </c>
      <c r="D120" s="305" t="s">
        <v>15</v>
      </c>
      <c r="E120" s="305" t="s">
        <v>860</v>
      </c>
      <c r="F120" s="305" t="s">
        <v>861</v>
      </c>
      <c r="G120" s="306" t="s">
        <v>215</v>
      </c>
      <c r="H120" s="306" t="s">
        <v>1468</v>
      </c>
      <c r="I120" s="306" t="s">
        <v>1964</v>
      </c>
      <c r="J120" s="307" t="s">
        <v>2106</v>
      </c>
      <c r="K120" s="308" t="s">
        <v>273</v>
      </c>
    </row>
    <row r="121" ht="17" customFormat="true" s="302">
      <c r="A121" s="303" t="s">
        <v>857</v>
      </c>
      <c r="B121" s="304">
        <v>44255</v>
      </c>
      <c r="C121" s="303" t="s">
        <v>859</v>
      </c>
      <c r="D121" s="305" t="s">
        <v>15</v>
      </c>
      <c r="E121" s="305" t="s">
        <v>860</v>
      </c>
      <c r="F121" s="305" t="s">
        <v>861</v>
      </c>
      <c r="G121" s="306" t="s">
        <v>215</v>
      </c>
      <c r="H121" s="306" t="s">
        <v>1468</v>
      </c>
      <c r="I121" s="306" t="s">
        <v>1964</v>
      </c>
      <c r="J121" s="307" t="s">
        <v>2106</v>
      </c>
      <c r="K121" s="308" t="s">
        <v>273</v>
      </c>
    </row>
    <row r="122" ht="17" customFormat="true" s="302">
      <c r="A122" s="303" t="s">
        <v>2113</v>
      </c>
      <c r="B122" s="304">
        <v>44256</v>
      </c>
      <c r="C122" s="303" t="s">
        <v>873</v>
      </c>
      <c r="D122" s="305" t="s">
        <v>4</v>
      </c>
      <c r="E122" s="305" t="s">
        <v>874</v>
      </c>
      <c r="F122" s="305" t="s">
        <v>2114</v>
      </c>
      <c r="G122" s="306" t="s">
        <v>2077</v>
      </c>
      <c r="H122" s="306" t="s">
        <v>2115</v>
      </c>
      <c r="I122" s="306" t="s">
        <v>1964</v>
      </c>
      <c r="J122" s="307" t="s">
        <v>2116</v>
      </c>
      <c r="K122" s="308" t="s">
        <v>273</v>
      </c>
    </row>
    <row r="123" ht="17" customFormat="true" s="302">
      <c r="A123" s="303" t="s">
        <v>905</v>
      </c>
      <c r="B123" s="304">
        <v>44257</v>
      </c>
      <c r="C123" s="303" t="s">
        <v>907</v>
      </c>
      <c r="D123" s="305" t="s">
        <v>4</v>
      </c>
      <c r="E123" s="305" t="s">
        <v>908</v>
      </c>
      <c r="F123" s="305" t="s">
        <v>754</v>
      </c>
      <c r="G123" s="306" t="s">
        <v>7</v>
      </c>
      <c r="H123" s="306" t="s">
        <v>306</v>
      </c>
      <c r="I123" s="306" t="s">
        <v>1985</v>
      </c>
      <c r="J123" s="307" t="s">
        <v>2117</v>
      </c>
      <c r="K123" s="308" t="s">
        <v>273</v>
      </c>
    </row>
    <row r="124" ht="17" customFormat="true" s="302">
      <c r="A124" s="303" t="s">
        <v>905</v>
      </c>
      <c r="B124" s="304">
        <v>44258</v>
      </c>
      <c r="C124" s="303" t="s">
        <v>907</v>
      </c>
      <c r="D124" s="305" t="s">
        <v>4</v>
      </c>
      <c r="E124" s="305" t="s">
        <v>908</v>
      </c>
      <c r="F124" s="305" t="s">
        <v>754</v>
      </c>
      <c r="G124" s="306" t="s">
        <v>7</v>
      </c>
      <c r="H124" s="306" t="s">
        <v>306</v>
      </c>
      <c r="I124" s="306" t="s">
        <v>1985</v>
      </c>
      <c r="J124" s="307" t="s">
        <v>2117</v>
      </c>
      <c r="K124" s="308" t="s">
        <v>273</v>
      </c>
    </row>
    <row r="125" ht="17" customFormat="true" s="302">
      <c r="A125" s="303" t="s">
        <v>806</v>
      </c>
      <c r="B125" s="304">
        <v>44259</v>
      </c>
      <c r="C125" s="303" t="s">
        <v>65</v>
      </c>
      <c r="D125" s="305" t="s">
        <v>15</v>
      </c>
      <c r="E125" s="305" t="s">
        <v>68</v>
      </c>
      <c r="F125" s="305" t="s">
        <v>69</v>
      </c>
      <c r="G125" s="306" t="s">
        <v>111</v>
      </c>
      <c r="H125" s="306" t="s">
        <v>808</v>
      </c>
      <c r="I125" s="306" t="s">
        <v>1973</v>
      </c>
      <c r="J125" s="307" t="s">
        <v>2118</v>
      </c>
      <c r="K125" s="308" t="s">
        <v>425</v>
      </c>
    </row>
    <row r="126" ht="17" customFormat="true" s="302">
      <c r="A126" s="303" t="s">
        <v>806</v>
      </c>
      <c r="B126" s="304">
        <v>44260</v>
      </c>
      <c r="C126" s="303" t="s">
        <v>65</v>
      </c>
      <c r="D126" s="305" t="s">
        <v>15</v>
      </c>
      <c r="E126" s="305" t="s">
        <v>68</v>
      </c>
      <c r="F126" s="305" t="s">
        <v>69</v>
      </c>
      <c r="G126" s="306" t="s">
        <v>111</v>
      </c>
      <c r="H126" s="306" t="s">
        <v>808</v>
      </c>
      <c r="I126" s="306" t="s">
        <v>1973</v>
      </c>
      <c r="J126" s="307" t="s">
        <v>2119</v>
      </c>
      <c r="K126" s="308" t="s">
        <v>425</v>
      </c>
    </row>
    <row r="127" ht="17" customFormat="true" s="302">
      <c r="A127" s="303" t="s">
        <v>806</v>
      </c>
      <c r="B127" s="304">
        <v>44261</v>
      </c>
      <c r="C127" s="303" t="s">
        <v>65</v>
      </c>
      <c r="D127" s="305" t="s">
        <v>15</v>
      </c>
      <c r="E127" s="305" t="s">
        <v>68</v>
      </c>
      <c r="F127" s="305" t="s">
        <v>69</v>
      </c>
      <c r="G127" s="306" t="s">
        <v>111</v>
      </c>
      <c r="H127" s="306" t="s">
        <v>808</v>
      </c>
      <c r="I127" s="306" t="s">
        <v>1964</v>
      </c>
      <c r="J127" s="307" t="s">
        <v>2120</v>
      </c>
      <c r="K127" s="308" t="s">
        <v>425</v>
      </c>
    </row>
    <row r="128" ht="17" customFormat="true" s="302">
      <c r="A128" s="303" t="s">
        <v>806</v>
      </c>
      <c r="B128" s="304">
        <v>44262</v>
      </c>
      <c r="C128" s="303" t="s">
        <v>65</v>
      </c>
      <c r="D128" s="305" t="s">
        <v>15</v>
      </c>
      <c r="E128" s="305" t="s">
        <v>68</v>
      </c>
      <c r="F128" s="305" t="s">
        <v>69</v>
      </c>
      <c r="G128" s="306" t="s">
        <v>111</v>
      </c>
      <c r="H128" s="306" t="s">
        <v>808</v>
      </c>
      <c r="I128" s="306" t="s">
        <v>1964</v>
      </c>
      <c r="J128" s="307" t="s">
        <v>2121</v>
      </c>
      <c r="K128" s="308" t="s">
        <v>425</v>
      </c>
    </row>
    <row r="129" ht="17" customFormat="true" s="302">
      <c r="A129" s="303" t="s">
        <v>966</v>
      </c>
      <c r="B129" s="304">
        <v>44263</v>
      </c>
      <c r="C129" s="303" t="s">
        <v>968</v>
      </c>
      <c r="D129" s="305" t="s">
        <v>15</v>
      </c>
      <c r="E129" s="305" t="s">
        <v>969</v>
      </c>
      <c r="F129" s="305" t="s">
        <v>345</v>
      </c>
      <c r="G129" s="306" t="s">
        <v>7</v>
      </c>
      <c r="H129" s="306" t="s">
        <v>386</v>
      </c>
      <c r="I129" s="306" t="s">
        <v>1964</v>
      </c>
      <c r="J129" s="307" t="s">
        <v>2122</v>
      </c>
      <c r="K129" s="308" t="s">
        <v>257</v>
      </c>
    </row>
    <row r="130" ht="17" customFormat="true" s="302">
      <c r="A130" s="303" t="s">
        <v>2123</v>
      </c>
      <c r="B130" s="304">
        <v>44264</v>
      </c>
      <c r="C130" s="303" t="s">
        <v>2124</v>
      </c>
      <c r="D130" s="305" t="s">
        <v>4</v>
      </c>
      <c r="E130" s="305" t="s">
        <v>2125</v>
      </c>
      <c r="F130" s="305" t="s">
        <v>2126</v>
      </c>
      <c r="G130" s="306" t="s">
        <v>2011</v>
      </c>
      <c r="H130" s="306" t="s">
        <v>2127</v>
      </c>
      <c r="I130" s="306" t="s">
        <v>1973</v>
      </c>
      <c r="J130" s="307" t="s">
        <v>2128</v>
      </c>
      <c r="K130" s="308" t="s">
        <v>455</v>
      </c>
    </row>
    <row r="131" ht="17" customFormat="true" s="302">
      <c r="A131" s="303" t="s">
        <v>2123</v>
      </c>
      <c r="B131" s="304">
        <v>44265</v>
      </c>
      <c r="C131" s="303" t="s">
        <v>2124</v>
      </c>
      <c r="D131" s="305" t="s">
        <v>4</v>
      </c>
      <c r="E131" s="305" t="s">
        <v>2125</v>
      </c>
      <c r="F131" s="305" t="s">
        <v>2126</v>
      </c>
      <c r="G131" s="306" t="s">
        <v>2011</v>
      </c>
      <c r="H131" s="306" t="s">
        <v>2127</v>
      </c>
      <c r="I131" s="306" t="s">
        <v>1973</v>
      </c>
      <c r="J131" s="307" t="s">
        <v>2128</v>
      </c>
      <c r="K131" s="308" t="s">
        <v>455</v>
      </c>
    </row>
    <row r="132" ht="17" customFormat="true" s="302">
      <c r="A132" s="303" t="s">
        <v>2123</v>
      </c>
      <c r="B132" s="304">
        <v>44266</v>
      </c>
      <c r="C132" s="303" t="s">
        <v>2124</v>
      </c>
      <c r="D132" s="305" t="s">
        <v>4</v>
      </c>
      <c r="E132" s="305" t="s">
        <v>2125</v>
      </c>
      <c r="F132" s="305" t="s">
        <v>2126</v>
      </c>
      <c r="G132" s="306" t="s">
        <v>2011</v>
      </c>
      <c r="H132" s="306" t="s">
        <v>2127</v>
      </c>
      <c r="I132" s="306" t="s">
        <v>1964</v>
      </c>
      <c r="J132" s="307" t="s">
        <v>2094</v>
      </c>
      <c r="K132" s="308" t="s">
        <v>455</v>
      </c>
    </row>
    <row r="133" ht="17" customFormat="true" s="302">
      <c r="A133" s="303" t="s">
        <v>1683</v>
      </c>
      <c r="B133" s="304">
        <v>44267</v>
      </c>
      <c r="C133" s="303" t="s">
        <v>521</v>
      </c>
      <c r="D133" s="305" t="s">
        <v>15</v>
      </c>
      <c r="E133" s="305" t="s">
        <v>522</v>
      </c>
      <c r="F133" s="305" t="s">
        <v>523</v>
      </c>
      <c r="G133" s="306" t="s">
        <v>611</v>
      </c>
      <c r="H133" s="306" t="s">
        <v>1290</v>
      </c>
      <c r="I133" s="306" t="s">
        <v>1973</v>
      </c>
      <c r="J133" s="307" t="s">
        <v>2129</v>
      </c>
      <c r="K133" s="308" t="s">
        <v>455</v>
      </c>
    </row>
    <row r="134" ht="17" customFormat="true" s="302">
      <c r="A134" s="303" t="s">
        <v>1683</v>
      </c>
      <c r="B134" s="304">
        <v>44268</v>
      </c>
      <c r="C134" s="303" t="s">
        <v>521</v>
      </c>
      <c r="D134" s="305" t="s">
        <v>15</v>
      </c>
      <c r="E134" s="305" t="s">
        <v>522</v>
      </c>
      <c r="F134" s="305" t="s">
        <v>523</v>
      </c>
      <c r="G134" s="306" t="s">
        <v>611</v>
      </c>
      <c r="H134" s="306" t="s">
        <v>1290</v>
      </c>
      <c r="I134" s="306" t="s">
        <v>1973</v>
      </c>
      <c r="J134" s="307" t="s">
        <v>2129</v>
      </c>
      <c r="K134" s="308" t="s">
        <v>455</v>
      </c>
    </row>
    <row r="135" ht="17" customFormat="true" s="302">
      <c r="A135" s="303" t="s">
        <v>1683</v>
      </c>
      <c r="B135" s="304">
        <v>44269</v>
      </c>
      <c r="C135" s="303" t="s">
        <v>521</v>
      </c>
      <c r="D135" s="305" t="s">
        <v>15</v>
      </c>
      <c r="E135" s="305" t="s">
        <v>522</v>
      </c>
      <c r="F135" s="305" t="s">
        <v>523</v>
      </c>
      <c r="G135" s="306" t="s">
        <v>611</v>
      </c>
      <c r="H135" s="306" t="s">
        <v>1290</v>
      </c>
      <c r="I135" s="306" t="s">
        <v>1973</v>
      </c>
      <c r="J135" s="307" t="s">
        <v>2129</v>
      </c>
      <c r="K135" s="308" t="s">
        <v>455</v>
      </c>
    </row>
    <row r="136" ht="17" customFormat="true" s="302">
      <c r="A136" s="303" t="s">
        <v>1683</v>
      </c>
      <c r="B136" s="304">
        <v>44270</v>
      </c>
      <c r="C136" s="303" t="s">
        <v>521</v>
      </c>
      <c r="D136" s="305" t="s">
        <v>15</v>
      </c>
      <c r="E136" s="305" t="s">
        <v>522</v>
      </c>
      <c r="F136" s="305" t="s">
        <v>523</v>
      </c>
      <c r="G136" s="306" t="s">
        <v>611</v>
      </c>
      <c r="H136" s="306" t="s">
        <v>1290</v>
      </c>
      <c r="I136" s="306" t="s">
        <v>1973</v>
      </c>
      <c r="J136" s="307" t="s">
        <v>2129</v>
      </c>
      <c r="K136" s="308" t="s">
        <v>455</v>
      </c>
    </row>
    <row r="137" ht="17" customFormat="true" s="302">
      <c r="A137" s="303" t="s">
        <v>1683</v>
      </c>
      <c r="B137" s="304">
        <v>44271</v>
      </c>
      <c r="C137" s="303" t="s">
        <v>521</v>
      </c>
      <c r="D137" s="305" t="s">
        <v>15</v>
      </c>
      <c r="E137" s="305" t="s">
        <v>522</v>
      </c>
      <c r="F137" s="305" t="s">
        <v>523</v>
      </c>
      <c r="G137" s="306" t="s">
        <v>611</v>
      </c>
      <c r="H137" s="306" t="s">
        <v>1290</v>
      </c>
      <c r="I137" s="306" t="s">
        <v>1964</v>
      </c>
      <c r="J137" s="307" t="s">
        <v>2130</v>
      </c>
      <c r="K137" s="308" t="s">
        <v>455</v>
      </c>
    </row>
    <row r="138" ht="17" customFormat="true" s="302">
      <c r="A138" s="303" t="s">
        <v>1683</v>
      </c>
      <c r="B138" s="304">
        <v>44272</v>
      </c>
      <c r="C138" s="303" t="s">
        <v>521</v>
      </c>
      <c r="D138" s="305" t="s">
        <v>15</v>
      </c>
      <c r="E138" s="305" t="s">
        <v>522</v>
      </c>
      <c r="F138" s="305" t="s">
        <v>523</v>
      </c>
      <c r="G138" s="306" t="s">
        <v>611</v>
      </c>
      <c r="H138" s="306" t="s">
        <v>1290</v>
      </c>
      <c r="I138" s="306" t="s">
        <v>1964</v>
      </c>
      <c r="J138" s="307" t="s">
        <v>2131</v>
      </c>
      <c r="K138" s="308" t="s">
        <v>455</v>
      </c>
    </row>
    <row r="139" ht="17" customFormat="true" s="302">
      <c r="A139" s="303" t="s">
        <v>1683</v>
      </c>
      <c r="B139" s="304">
        <v>44273</v>
      </c>
      <c r="C139" s="303" t="s">
        <v>521</v>
      </c>
      <c r="D139" s="305" t="s">
        <v>15</v>
      </c>
      <c r="E139" s="305" t="s">
        <v>522</v>
      </c>
      <c r="F139" s="305" t="s">
        <v>523</v>
      </c>
      <c r="G139" s="306" t="s">
        <v>611</v>
      </c>
      <c r="H139" s="306" t="s">
        <v>1290</v>
      </c>
      <c r="I139" s="306" t="s">
        <v>1973</v>
      </c>
      <c r="J139" s="307" t="s">
        <v>2129</v>
      </c>
      <c r="K139" s="308" t="s">
        <v>455</v>
      </c>
    </row>
    <row r="140" ht="17" customFormat="true" s="302">
      <c r="A140" s="303" t="s">
        <v>1683</v>
      </c>
      <c r="B140" s="304">
        <v>44274</v>
      </c>
      <c r="C140" s="303" t="s">
        <v>521</v>
      </c>
      <c r="D140" s="305" t="s">
        <v>15</v>
      </c>
      <c r="E140" s="305" t="s">
        <v>522</v>
      </c>
      <c r="F140" s="305" t="s">
        <v>523</v>
      </c>
      <c r="G140" s="306" t="s">
        <v>611</v>
      </c>
      <c r="H140" s="306" t="s">
        <v>1290</v>
      </c>
      <c r="I140" s="306" t="s">
        <v>1964</v>
      </c>
      <c r="J140" s="307" t="s">
        <v>2055</v>
      </c>
      <c r="K140" s="308" t="s">
        <v>455</v>
      </c>
    </row>
    <row r="141" ht="17" customFormat="true" s="302">
      <c r="A141" s="303" t="s">
        <v>1806</v>
      </c>
      <c r="B141" s="304">
        <v>44275</v>
      </c>
      <c r="C141" s="303" t="s">
        <v>1807</v>
      </c>
      <c r="D141" s="305" t="s">
        <v>15</v>
      </c>
      <c r="E141" s="305" t="s">
        <v>1808</v>
      </c>
      <c r="F141" s="305" t="s">
        <v>1809</v>
      </c>
      <c r="G141" s="306" t="s">
        <v>103</v>
      </c>
      <c r="H141" s="306" t="s">
        <v>652</v>
      </c>
      <c r="I141" s="306" t="s">
        <v>1985</v>
      </c>
      <c r="J141" s="307" t="s">
        <v>2132</v>
      </c>
      <c r="K141" s="308" t="s">
        <v>125</v>
      </c>
    </row>
    <row r="142" ht="17" customFormat="true" s="302">
      <c r="A142" s="303" t="s">
        <v>2133</v>
      </c>
      <c r="B142" s="304">
        <v>44276</v>
      </c>
      <c r="C142" s="303" t="s">
        <v>1487</v>
      </c>
      <c r="D142" s="305" t="s">
        <v>15</v>
      </c>
      <c r="E142" s="305" t="s">
        <v>1488</v>
      </c>
      <c r="F142" s="305" t="s">
        <v>2134</v>
      </c>
      <c r="G142" s="306" t="s">
        <v>2001</v>
      </c>
      <c r="H142" s="306" t="s">
        <v>2002</v>
      </c>
      <c r="I142" s="306" t="s">
        <v>1973</v>
      </c>
      <c r="J142" s="307" t="s">
        <v>2135</v>
      </c>
      <c r="K142" s="308" t="s">
        <v>455</v>
      </c>
    </row>
    <row r="143" ht="17" customFormat="true" s="302">
      <c r="A143" s="303" t="s">
        <v>2133</v>
      </c>
      <c r="B143" s="304">
        <v>44277</v>
      </c>
      <c r="C143" s="303" t="s">
        <v>1487</v>
      </c>
      <c r="D143" s="305" t="s">
        <v>15</v>
      </c>
      <c r="E143" s="305" t="s">
        <v>1488</v>
      </c>
      <c r="F143" s="305" t="s">
        <v>2134</v>
      </c>
      <c r="G143" s="306" t="s">
        <v>2001</v>
      </c>
      <c r="H143" s="306" t="s">
        <v>2002</v>
      </c>
      <c r="I143" s="306" t="s">
        <v>1964</v>
      </c>
      <c r="J143" s="307" t="s">
        <v>1993</v>
      </c>
      <c r="K143" s="308" t="s">
        <v>455</v>
      </c>
    </row>
    <row r="144" ht="17" customFormat="true" s="302">
      <c r="A144" s="303" t="s">
        <v>2133</v>
      </c>
      <c r="B144" s="304">
        <v>44278</v>
      </c>
      <c r="C144" s="303" t="s">
        <v>1487</v>
      </c>
      <c r="D144" s="305" t="s">
        <v>15</v>
      </c>
      <c r="E144" s="305" t="s">
        <v>1488</v>
      </c>
      <c r="F144" s="305" t="s">
        <v>2134</v>
      </c>
      <c r="G144" s="306" t="s">
        <v>2001</v>
      </c>
      <c r="H144" s="306" t="s">
        <v>2002</v>
      </c>
      <c r="I144" s="306" t="s">
        <v>1973</v>
      </c>
      <c r="J144" s="307" t="s">
        <v>2135</v>
      </c>
      <c r="K144" s="308" t="s">
        <v>455</v>
      </c>
    </row>
    <row r="145" ht="17" customFormat="true" s="302">
      <c r="A145" s="303" t="s">
        <v>2133</v>
      </c>
      <c r="B145" s="304">
        <v>44279</v>
      </c>
      <c r="C145" s="303" t="s">
        <v>1487</v>
      </c>
      <c r="D145" s="305" t="s">
        <v>15</v>
      </c>
      <c r="E145" s="305" t="s">
        <v>1488</v>
      </c>
      <c r="F145" s="305" t="s">
        <v>2134</v>
      </c>
      <c r="G145" s="306" t="s">
        <v>2001</v>
      </c>
      <c r="H145" s="306" t="s">
        <v>2002</v>
      </c>
      <c r="I145" s="306" t="s">
        <v>1964</v>
      </c>
      <c r="J145" s="307" t="s">
        <v>1993</v>
      </c>
      <c r="K145" s="308" t="s">
        <v>455</v>
      </c>
    </row>
    <row r="146" ht="17" customFormat="true" s="302">
      <c r="A146" s="303" t="s">
        <v>2133</v>
      </c>
      <c r="B146" s="304">
        <v>44280</v>
      </c>
      <c r="C146" s="303" t="s">
        <v>1487</v>
      </c>
      <c r="D146" s="305" t="s">
        <v>15</v>
      </c>
      <c r="E146" s="305" t="s">
        <v>1488</v>
      </c>
      <c r="F146" s="305" t="s">
        <v>2134</v>
      </c>
      <c r="G146" s="306" t="s">
        <v>2001</v>
      </c>
      <c r="H146" s="306" t="s">
        <v>2002</v>
      </c>
      <c r="I146" s="306" t="s">
        <v>1964</v>
      </c>
      <c r="J146" s="307" t="s">
        <v>2136</v>
      </c>
      <c r="K146" s="308" t="s">
        <v>455</v>
      </c>
    </row>
    <row r="147" ht="17" customFormat="true" s="302">
      <c r="A147" s="303" t="s">
        <v>1812</v>
      </c>
      <c r="B147" s="304">
        <v>44281</v>
      </c>
      <c r="C147" s="303" t="s">
        <v>1813</v>
      </c>
      <c r="D147" s="305" t="s">
        <v>4</v>
      </c>
      <c r="E147" s="305" t="s">
        <v>1814</v>
      </c>
      <c r="F147" s="305" t="s">
        <v>1815</v>
      </c>
      <c r="G147" s="306" t="s">
        <v>103</v>
      </c>
      <c r="H147" s="306" t="s">
        <v>445</v>
      </c>
      <c r="I147" s="306" t="s">
        <v>1973</v>
      </c>
      <c r="J147" s="307" t="s">
        <v>2137</v>
      </c>
      <c r="K147" s="308" t="s">
        <v>125</v>
      </c>
    </row>
    <row r="148" ht="17" customFormat="true" s="302">
      <c r="A148" s="303" t="s">
        <v>1812</v>
      </c>
      <c r="B148" s="304">
        <v>44282</v>
      </c>
      <c r="C148" s="303" t="s">
        <v>1813</v>
      </c>
      <c r="D148" s="305" t="s">
        <v>4</v>
      </c>
      <c r="E148" s="305" t="s">
        <v>1814</v>
      </c>
      <c r="F148" s="305" t="s">
        <v>1815</v>
      </c>
      <c r="G148" s="306" t="s">
        <v>103</v>
      </c>
      <c r="H148" s="306" t="s">
        <v>445</v>
      </c>
      <c r="I148" s="306" t="s">
        <v>1964</v>
      </c>
      <c r="J148" s="307" t="s">
        <v>2099</v>
      </c>
      <c r="K148" s="308" t="s">
        <v>125</v>
      </c>
    </row>
    <row r="149" ht="17" customFormat="true" s="302">
      <c r="A149" s="303" t="s">
        <v>1812</v>
      </c>
      <c r="B149" s="304">
        <v>44283</v>
      </c>
      <c r="C149" s="303" t="s">
        <v>1813</v>
      </c>
      <c r="D149" s="305" t="s">
        <v>4</v>
      </c>
      <c r="E149" s="305" t="s">
        <v>1814</v>
      </c>
      <c r="F149" s="305" t="s">
        <v>1815</v>
      </c>
      <c r="G149" s="306" t="s">
        <v>103</v>
      </c>
      <c r="H149" s="306" t="s">
        <v>445</v>
      </c>
      <c r="I149" s="306" t="s">
        <v>1973</v>
      </c>
      <c r="J149" s="307" t="s">
        <v>2138</v>
      </c>
      <c r="K149" s="308" t="s">
        <v>125</v>
      </c>
    </row>
    <row r="150" ht="17" customFormat="true" s="302">
      <c r="A150" s="303" t="s">
        <v>1818</v>
      </c>
      <c r="B150" s="304">
        <v>44284</v>
      </c>
      <c r="C150" s="303" t="s">
        <v>1819</v>
      </c>
      <c r="D150" s="305" t="s">
        <v>15</v>
      </c>
      <c r="E150" s="305" t="s">
        <v>1820</v>
      </c>
      <c r="F150" s="305" t="s">
        <v>1821</v>
      </c>
      <c r="G150" s="306" t="s">
        <v>7</v>
      </c>
      <c r="H150" s="306" t="s">
        <v>8</v>
      </c>
      <c r="I150" s="306" t="s">
        <v>2139</v>
      </c>
      <c r="J150" s="307" t="s">
        <v>2140</v>
      </c>
      <c r="K150" s="308" t="s">
        <v>455</v>
      </c>
    </row>
    <row r="151" ht="17" customFormat="true" s="302">
      <c r="A151" s="303" t="s">
        <v>1818</v>
      </c>
      <c r="B151" s="304">
        <v>44285</v>
      </c>
      <c r="C151" s="303" t="s">
        <v>1819</v>
      </c>
      <c r="D151" s="305" t="s">
        <v>15</v>
      </c>
      <c r="E151" s="305" t="s">
        <v>1820</v>
      </c>
      <c r="F151" s="305" t="s">
        <v>1821</v>
      </c>
      <c r="G151" s="306" t="s">
        <v>7</v>
      </c>
      <c r="H151" s="306" t="s">
        <v>8</v>
      </c>
      <c r="I151" s="306" t="s">
        <v>1973</v>
      </c>
      <c r="J151" s="307" t="s">
        <v>2140</v>
      </c>
      <c r="K151" s="308" t="s">
        <v>455</v>
      </c>
    </row>
    <row r="152" ht="17" customFormat="true" s="302">
      <c r="A152" s="303" t="s">
        <v>1818</v>
      </c>
      <c r="B152" s="304">
        <v>44286</v>
      </c>
      <c r="C152" s="303" t="s">
        <v>1819</v>
      </c>
      <c r="D152" s="305" t="s">
        <v>15</v>
      </c>
      <c r="E152" s="305" t="s">
        <v>1820</v>
      </c>
      <c r="F152" s="305" t="s">
        <v>1821</v>
      </c>
      <c r="G152" s="306" t="s">
        <v>7</v>
      </c>
      <c r="H152" s="306" t="s">
        <v>8</v>
      </c>
      <c r="I152" s="306" t="s">
        <v>1964</v>
      </c>
      <c r="J152" s="307" t="s">
        <v>1993</v>
      </c>
      <c r="K152" s="308" t="s">
        <v>455</v>
      </c>
    </row>
    <row r="153" ht="17" customFormat="true" s="302">
      <c r="A153" s="303" t="s">
        <v>1818</v>
      </c>
      <c r="B153" s="304">
        <v>44287</v>
      </c>
      <c r="C153" s="303" t="s">
        <v>1819</v>
      </c>
      <c r="D153" s="305" t="s">
        <v>15</v>
      </c>
      <c r="E153" s="305" t="s">
        <v>1820</v>
      </c>
      <c r="F153" s="305" t="s">
        <v>1821</v>
      </c>
      <c r="G153" s="306" t="s">
        <v>7</v>
      </c>
      <c r="H153" s="306" t="s">
        <v>8</v>
      </c>
      <c r="I153" s="306" t="s">
        <v>1964</v>
      </c>
      <c r="J153" s="307" t="s">
        <v>2141</v>
      </c>
      <c r="K153" s="308" t="s">
        <v>455</v>
      </c>
    </row>
    <row r="154" ht="17" customFormat="true" s="302">
      <c r="A154" s="303" t="s">
        <v>2142</v>
      </c>
      <c r="B154" s="304">
        <v>44288</v>
      </c>
      <c r="C154" s="303" t="s">
        <v>649</v>
      </c>
      <c r="D154" s="305" t="s">
        <v>15</v>
      </c>
      <c r="E154" s="305" t="s">
        <v>650</v>
      </c>
      <c r="F154" s="305" t="s">
        <v>2143</v>
      </c>
      <c r="G154" s="306" t="s">
        <v>2001</v>
      </c>
      <c r="H154" s="306" t="s">
        <v>2144</v>
      </c>
      <c r="I154" s="306" t="s">
        <v>1964</v>
      </c>
      <c r="J154" s="307" t="s">
        <v>2130</v>
      </c>
      <c r="K154" s="308" t="s">
        <v>455</v>
      </c>
    </row>
    <row r="155" ht="17" customFormat="true" s="302">
      <c r="A155" s="303" t="s">
        <v>1833</v>
      </c>
      <c r="B155" s="304">
        <v>44289</v>
      </c>
      <c r="C155" s="303" t="s">
        <v>907</v>
      </c>
      <c r="D155" s="305" t="s">
        <v>4</v>
      </c>
      <c r="E155" s="305" t="s">
        <v>908</v>
      </c>
      <c r="F155" s="305" t="s">
        <v>754</v>
      </c>
      <c r="G155" s="306" t="s">
        <v>7</v>
      </c>
      <c r="H155" s="306" t="s">
        <v>8</v>
      </c>
      <c r="I155" s="306" t="s">
        <v>1964</v>
      </c>
      <c r="J155" s="307" t="s">
        <v>2145</v>
      </c>
      <c r="K155" s="308" t="s">
        <v>11</v>
      </c>
    </row>
    <row r="156" ht="17" customFormat="true" s="302">
      <c r="A156" s="303" t="s">
        <v>966</v>
      </c>
      <c r="B156" s="304">
        <v>44290</v>
      </c>
      <c r="C156" s="303" t="s">
        <v>968</v>
      </c>
      <c r="D156" s="305" t="s">
        <v>15</v>
      </c>
      <c r="E156" s="305" t="s">
        <v>969</v>
      </c>
      <c r="F156" s="305" t="s">
        <v>345</v>
      </c>
      <c r="G156" s="306" t="s">
        <v>7</v>
      </c>
      <c r="H156" s="306" t="s">
        <v>386</v>
      </c>
      <c r="I156" s="306" t="s">
        <v>1964</v>
      </c>
      <c r="J156" s="307" t="s">
        <v>2146</v>
      </c>
      <c r="K156" s="308" t="s">
        <v>257</v>
      </c>
    </row>
    <row r="157" ht="17" customFormat="true" s="302">
      <c r="A157" s="303" t="s">
        <v>1842</v>
      </c>
      <c r="B157" s="304">
        <v>44291</v>
      </c>
      <c r="C157" s="303" t="s">
        <v>1843</v>
      </c>
      <c r="D157" s="305" t="s">
        <v>4</v>
      </c>
      <c r="E157" s="305" t="s">
        <v>1844</v>
      </c>
      <c r="F157" s="305" t="s">
        <v>1845</v>
      </c>
      <c r="G157" s="306" t="s">
        <v>103</v>
      </c>
      <c r="H157" s="306" t="s">
        <v>445</v>
      </c>
      <c r="I157" s="306" t="s">
        <v>1964</v>
      </c>
      <c r="J157" s="307" t="s">
        <v>2145</v>
      </c>
      <c r="K157" s="308" t="s">
        <v>11</v>
      </c>
    </row>
    <row r="158" ht="17" customFormat="true" s="302">
      <c r="A158" s="303" t="s">
        <v>1842</v>
      </c>
      <c r="B158" s="304">
        <v>44292</v>
      </c>
      <c r="C158" s="303" t="s">
        <v>1843</v>
      </c>
      <c r="D158" s="305" t="s">
        <v>4</v>
      </c>
      <c r="E158" s="305" t="s">
        <v>1844</v>
      </c>
      <c r="F158" s="305" t="s">
        <v>1845</v>
      </c>
      <c r="G158" s="306" t="s">
        <v>103</v>
      </c>
      <c r="H158" s="306" t="s">
        <v>445</v>
      </c>
      <c r="I158" s="306" t="s">
        <v>1973</v>
      </c>
      <c r="J158" s="307" t="s">
        <v>2147</v>
      </c>
      <c r="K158" s="308" t="s">
        <v>455</v>
      </c>
    </row>
    <row r="159" ht="17" customFormat="true" s="302">
      <c r="A159" s="303" t="s">
        <v>1842</v>
      </c>
      <c r="B159" s="304">
        <v>44293</v>
      </c>
      <c r="C159" s="303" t="s">
        <v>1843</v>
      </c>
      <c r="D159" s="305" t="s">
        <v>4</v>
      </c>
      <c r="E159" s="305" t="s">
        <v>1844</v>
      </c>
      <c r="F159" s="305" t="s">
        <v>1845</v>
      </c>
      <c r="G159" s="306" t="s">
        <v>103</v>
      </c>
      <c r="H159" s="306" t="s">
        <v>445</v>
      </c>
      <c r="I159" s="306" t="s">
        <v>1964</v>
      </c>
      <c r="J159" s="307" t="s">
        <v>2141</v>
      </c>
      <c r="K159" s="308" t="s">
        <v>455</v>
      </c>
    </row>
    <row r="160" ht="17" customFormat="true" s="302">
      <c r="A160" s="303" t="s">
        <v>1833</v>
      </c>
      <c r="B160" s="304">
        <v>44294</v>
      </c>
      <c r="C160" s="303" t="s">
        <v>907</v>
      </c>
      <c r="D160" s="305" t="s">
        <v>4</v>
      </c>
      <c r="E160" s="305" t="s">
        <v>908</v>
      </c>
      <c r="F160" s="305" t="s">
        <v>754</v>
      </c>
      <c r="G160" s="306" t="s">
        <v>7</v>
      </c>
      <c r="H160" s="306" t="s">
        <v>8</v>
      </c>
      <c r="I160" s="306" t="s">
        <v>1964</v>
      </c>
      <c r="J160" s="307" t="s">
        <v>2148</v>
      </c>
      <c r="K160" s="308" t="s">
        <v>11</v>
      </c>
    </row>
    <row r="161" ht="17" customFormat="true" s="302">
      <c r="A161" s="303" t="s">
        <v>1842</v>
      </c>
      <c r="B161" s="304">
        <v>44295</v>
      </c>
      <c r="C161" s="303" t="s">
        <v>1843</v>
      </c>
      <c r="D161" s="305" t="s">
        <v>4</v>
      </c>
      <c r="E161" s="305" t="s">
        <v>1844</v>
      </c>
      <c r="F161" s="305" t="s">
        <v>1845</v>
      </c>
      <c r="G161" s="306" t="s">
        <v>103</v>
      </c>
      <c r="H161" s="306" t="s">
        <v>445</v>
      </c>
      <c r="I161" s="306" t="s">
        <v>1964</v>
      </c>
      <c r="J161" s="307" t="s">
        <v>2149</v>
      </c>
      <c r="K161" s="308" t="s">
        <v>455</v>
      </c>
    </row>
    <row r="162" ht="17" customFormat="true" s="302">
      <c r="A162" s="303" t="s">
        <v>1842</v>
      </c>
      <c r="B162" s="304">
        <v>44296</v>
      </c>
      <c r="C162" s="303" t="s">
        <v>1843</v>
      </c>
      <c r="D162" s="305" t="s">
        <v>4</v>
      </c>
      <c r="E162" s="305" t="s">
        <v>1844</v>
      </c>
      <c r="F162" s="305" t="s">
        <v>1845</v>
      </c>
      <c r="G162" s="306" t="s">
        <v>103</v>
      </c>
      <c r="H162" s="306" t="s">
        <v>445</v>
      </c>
      <c r="I162" s="306" t="s">
        <v>1973</v>
      </c>
      <c r="J162" s="307" t="s">
        <v>2150</v>
      </c>
      <c r="K162" s="308" t="s">
        <v>455</v>
      </c>
    </row>
    <row r="163" ht="17" customFormat="true" s="302">
      <c r="A163" s="303" t="s">
        <v>1842</v>
      </c>
      <c r="B163" s="304">
        <v>44297</v>
      </c>
      <c r="C163" s="303" t="s">
        <v>1843</v>
      </c>
      <c r="D163" s="305" t="s">
        <v>4</v>
      </c>
      <c r="E163" s="305" t="s">
        <v>1844</v>
      </c>
      <c r="F163" s="305" t="s">
        <v>1845</v>
      </c>
      <c r="G163" s="306" t="s">
        <v>103</v>
      </c>
      <c r="H163" s="306" t="s">
        <v>445</v>
      </c>
      <c r="I163" s="306" t="s">
        <v>1973</v>
      </c>
      <c r="J163" s="307" t="s">
        <v>2055</v>
      </c>
      <c r="K163" s="308" t="s">
        <v>455</v>
      </c>
    </row>
    <row r="164" ht="17" customFormat="true" s="302">
      <c r="A164" s="303" t="s">
        <v>1833</v>
      </c>
      <c r="B164" s="304">
        <v>44298</v>
      </c>
      <c r="C164" s="303" t="s">
        <v>907</v>
      </c>
      <c r="D164" s="305" t="s">
        <v>4</v>
      </c>
      <c r="E164" s="305" t="s">
        <v>908</v>
      </c>
      <c r="F164" s="305" t="s">
        <v>754</v>
      </c>
      <c r="G164" s="306" t="s">
        <v>7</v>
      </c>
      <c r="H164" s="306" t="s">
        <v>8</v>
      </c>
      <c r="I164" s="306" t="s">
        <v>1964</v>
      </c>
      <c r="J164" s="307" t="s">
        <v>2151</v>
      </c>
      <c r="K164" s="308" t="s">
        <v>11</v>
      </c>
    </row>
    <row r="165" ht="17" customFormat="true" s="302">
      <c r="A165" s="303" t="s">
        <v>1833</v>
      </c>
      <c r="B165" s="304">
        <v>44299</v>
      </c>
      <c r="C165" s="303" t="s">
        <v>907</v>
      </c>
      <c r="D165" s="305" t="s">
        <v>4</v>
      </c>
      <c r="E165" s="305" t="s">
        <v>908</v>
      </c>
      <c r="F165" s="305" t="s">
        <v>754</v>
      </c>
      <c r="G165" s="306" t="s">
        <v>7</v>
      </c>
      <c r="H165" s="306" t="s">
        <v>8</v>
      </c>
      <c r="I165" s="306" t="s">
        <v>1964</v>
      </c>
      <c r="J165" s="307" t="s">
        <v>2148</v>
      </c>
      <c r="K165" s="308" t="s">
        <v>11</v>
      </c>
    </row>
    <row r="166" ht="17" customFormat="true" s="302">
      <c r="A166" s="303" t="s">
        <v>1878</v>
      </c>
      <c r="B166" s="304">
        <v>44300</v>
      </c>
      <c r="C166" s="303" t="s">
        <v>1879</v>
      </c>
      <c r="D166" s="305" t="s">
        <v>4</v>
      </c>
      <c r="E166" s="305" t="s">
        <v>1880</v>
      </c>
      <c r="F166" s="305" t="s">
        <v>1881</v>
      </c>
      <c r="G166" s="306" t="s">
        <v>7</v>
      </c>
      <c r="H166" s="306" t="s">
        <v>8</v>
      </c>
      <c r="I166" s="306" t="s">
        <v>1964</v>
      </c>
      <c r="J166" s="307" t="s">
        <v>2152</v>
      </c>
      <c r="K166" s="308" t="s">
        <v>22</v>
      </c>
    </row>
    <row r="167" ht="17" customFormat="true" s="302">
      <c r="A167" s="303" t="s">
        <v>2153</v>
      </c>
      <c r="B167" s="304">
        <v>44301</v>
      </c>
      <c r="C167" s="303" t="s">
        <v>859</v>
      </c>
      <c r="D167" s="305" t="s">
        <v>15</v>
      </c>
      <c r="E167" s="305" t="s">
        <v>860</v>
      </c>
      <c r="F167" s="305" t="s">
        <v>2154</v>
      </c>
      <c r="G167" s="306" t="s">
        <v>1970</v>
      </c>
      <c r="H167" s="306" t="s">
        <v>2155</v>
      </c>
      <c r="I167" s="306" t="s">
        <v>1973</v>
      </c>
      <c r="J167" s="307" t="s">
        <v>2156</v>
      </c>
      <c r="K167" s="308" t="s">
        <v>73</v>
      </c>
    </row>
    <row r="168" ht="17" customFormat="true" s="302">
      <c r="A168" s="303" t="s">
        <v>2153</v>
      </c>
      <c r="B168" s="304">
        <v>44302</v>
      </c>
      <c r="C168" s="303" t="s">
        <v>859</v>
      </c>
      <c r="D168" s="305" t="s">
        <v>15</v>
      </c>
      <c r="E168" s="305" t="s">
        <v>860</v>
      </c>
      <c r="F168" s="305" t="s">
        <v>2154</v>
      </c>
      <c r="G168" s="306" t="s">
        <v>1970</v>
      </c>
      <c r="H168" s="306" t="s">
        <v>2155</v>
      </c>
      <c r="I168" s="306" t="s">
        <v>1964</v>
      </c>
      <c r="J168" s="307" t="s">
        <v>2095</v>
      </c>
      <c r="K168" s="308" t="s">
        <v>73</v>
      </c>
    </row>
    <row r="169" ht="17" customFormat="true" s="302">
      <c r="A169" s="303" t="s">
        <v>1884</v>
      </c>
      <c r="B169" s="304">
        <v>44303</v>
      </c>
      <c r="C169" s="303" t="s">
        <v>1885</v>
      </c>
      <c r="D169" s="305" t="s">
        <v>4</v>
      </c>
      <c r="E169" s="305" t="s">
        <v>1886</v>
      </c>
      <c r="F169" s="305" t="s">
        <v>1887</v>
      </c>
      <c r="G169" s="306" t="s">
        <v>7</v>
      </c>
      <c r="H169" s="306" t="s">
        <v>8</v>
      </c>
      <c r="I169" s="306" t="s">
        <v>1964</v>
      </c>
      <c r="J169" s="307" t="s">
        <v>2157</v>
      </c>
      <c r="K169" s="308" t="s">
        <v>125</v>
      </c>
    </row>
    <row r="170" ht="17" customFormat="true" s="302">
      <c r="A170" s="303" t="s">
        <v>1833</v>
      </c>
      <c r="B170" s="304">
        <v>44304</v>
      </c>
      <c r="C170" s="303" t="s">
        <v>907</v>
      </c>
      <c r="D170" s="305" t="s">
        <v>4</v>
      </c>
      <c r="E170" s="305" t="s">
        <v>908</v>
      </c>
      <c r="F170" s="305" t="s">
        <v>754</v>
      </c>
      <c r="G170" s="306" t="s">
        <v>7</v>
      </c>
      <c r="H170" s="306" t="s">
        <v>8</v>
      </c>
      <c r="I170" s="306" t="s">
        <v>1964</v>
      </c>
      <c r="J170" s="307" t="s">
        <v>2158</v>
      </c>
      <c r="K170" s="308" t="s">
        <v>22</v>
      </c>
    </row>
    <row r="171" ht="17" customFormat="true" s="302">
      <c r="A171" s="303" t="s">
        <v>1833</v>
      </c>
      <c r="B171" s="304">
        <v>44305</v>
      </c>
      <c r="C171" s="303" t="s">
        <v>907</v>
      </c>
      <c r="D171" s="305" t="s">
        <v>4</v>
      </c>
      <c r="E171" s="305" t="s">
        <v>908</v>
      </c>
      <c r="F171" s="305" t="s">
        <v>754</v>
      </c>
      <c r="G171" s="306" t="s">
        <v>7</v>
      </c>
      <c r="H171" s="306" t="s">
        <v>8</v>
      </c>
      <c r="I171" s="306" t="s">
        <v>1964</v>
      </c>
      <c r="J171" s="307" t="s">
        <v>2158</v>
      </c>
      <c r="K171" s="308" t="s">
        <v>22</v>
      </c>
    </row>
    <row r="172" ht="17" customFormat="true" s="302">
      <c r="A172" s="303" t="s">
        <v>1824</v>
      </c>
      <c r="B172" s="304">
        <v>44306</v>
      </c>
      <c r="C172" s="303" t="s">
        <v>794</v>
      </c>
      <c r="D172" s="305" t="s">
        <v>15</v>
      </c>
      <c r="E172" s="305" t="s">
        <v>795</v>
      </c>
      <c r="F172" s="305" t="s">
        <v>796</v>
      </c>
      <c r="G172" s="306" t="s">
        <v>7</v>
      </c>
      <c r="H172" s="306" t="s">
        <v>8</v>
      </c>
      <c r="I172" s="306" t="s">
        <v>1964</v>
      </c>
      <c r="J172" s="307" t="s">
        <v>2159</v>
      </c>
      <c r="K172" s="308" t="s">
        <v>22</v>
      </c>
    </row>
    <row r="173" ht="17" customFormat="true" s="302">
      <c r="A173" s="303" t="s">
        <v>1824</v>
      </c>
      <c r="B173" s="304">
        <v>44307</v>
      </c>
      <c r="C173" s="303" t="s">
        <v>794</v>
      </c>
      <c r="D173" s="305" t="s">
        <v>15</v>
      </c>
      <c r="E173" s="305" t="s">
        <v>795</v>
      </c>
      <c r="F173" s="305" t="s">
        <v>796</v>
      </c>
      <c r="G173" s="306" t="s">
        <v>7</v>
      </c>
      <c r="H173" s="306" t="s">
        <v>8</v>
      </c>
      <c r="I173" s="306" t="s">
        <v>1964</v>
      </c>
      <c r="J173" s="307" t="s">
        <v>2160</v>
      </c>
      <c r="K173" s="308" t="s">
        <v>22</v>
      </c>
    </row>
    <row r="174" ht="17" customFormat="true" s="302">
      <c r="A174" s="303" t="s">
        <v>1824</v>
      </c>
      <c r="B174" s="304">
        <v>44308</v>
      </c>
      <c r="C174" s="303" t="s">
        <v>794</v>
      </c>
      <c r="D174" s="305" t="s">
        <v>15</v>
      </c>
      <c r="E174" s="305" t="s">
        <v>795</v>
      </c>
      <c r="F174" s="305" t="s">
        <v>796</v>
      </c>
      <c r="G174" s="306" t="s">
        <v>7</v>
      </c>
      <c r="H174" s="306" t="s">
        <v>8</v>
      </c>
      <c r="I174" s="306" t="s">
        <v>1973</v>
      </c>
      <c r="J174" s="307" t="s">
        <v>2161</v>
      </c>
      <c r="K174" s="308" t="s">
        <v>22</v>
      </c>
    </row>
    <row r="175" ht="17" customFormat="true" s="302">
      <c r="A175" s="303" t="s">
        <v>1824</v>
      </c>
      <c r="B175" s="304">
        <v>44309</v>
      </c>
      <c r="C175" s="303" t="s">
        <v>794</v>
      </c>
      <c r="D175" s="305" t="s">
        <v>15</v>
      </c>
      <c r="E175" s="305" t="s">
        <v>795</v>
      </c>
      <c r="F175" s="305" t="s">
        <v>796</v>
      </c>
      <c r="G175" s="306" t="s">
        <v>7</v>
      </c>
      <c r="H175" s="306" t="s">
        <v>8</v>
      </c>
      <c r="I175" s="306" t="s">
        <v>1964</v>
      </c>
      <c r="J175" s="307" t="s">
        <v>2162</v>
      </c>
      <c r="K175" s="308" t="s">
        <v>22</v>
      </c>
    </row>
    <row r="176" ht="17" customFormat="true" s="302">
      <c r="A176" s="303" t="s">
        <v>1824</v>
      </c>
      <c r="B176" s="304">
        <v>44310</v>
      </c>
      <c r="C176" s="303" t="s">
        <v>794</v>
      </c>
      <c r="D176" s="305" t="s">
        <v>15</v>
      </c>
      <c r="E176" s="305" t="s">
        <v>795</v>
      </c>
      <c r="F176" s="305" t="s">
        <v>796</v>
      </c>
      <c r="G176" s="306" t="s">
        <v>7</v>
      </c>
      <c r="H176" s="306" t="s">
        <v>8</v>
      </c>
      <c r="I176" s="306" t="s">
        <v>1973</v>
      </c>
      <c r="J176" s="307" t="s">
        <v>2161</v>
      </c>
      <c r="K176" s="308" t="s">
        <v>22</v>
      </c>
    </row>
    <row r="177" ht="17" customFormat="true" s="302">
      <c r="A177" s="303" t="s">
        <v>1824</v>
      </c>
      <c r="B177" s="304">
        <v>44311</v>
      </c>
      <c r="C177" s="303" t="s">
        <v>794</v>
      </c>
      <c r="D177" s="305" t="s">
        <v>15</v>
      </c>
      <c r="E177" s="305" t="s">
        <v>795</v>
      </c>
      <c r="F177" s="305" t="s">
        <v>796</v>
      </c>
      <c r="G177" s="306" t="s">
        <v>7</v>
      </c>
      <c r="H177" s="306" t="s">
        <v>8</v>
      </c>
      <c r="I177" s="306" t="s">
        <v>1964</v>
      </c>
      <c r="J177" s="307" t="s">
        <v>2149</v>
      </c>
      <c r="K177" s="308" t="s">
        <v>22</v>
      </c>
    </row>
    <row r="178" ht="17" customFormat="true" s="302">
      <c r="A178" s="303" t="s">
        <v>1911</v>
      </c>
      <c r="B178" s="304">
        <v>44312</v>
      </c>
      <c r="C178" s="303" t="s">
        <v>642</v>
      </c>
      <c r="D178" s="305" t="s">
        <v>80</v>
      </c>
      <c r="E178" s="305" t="s">
        <v>643</v>
      </c>
      <c r="F178" s="305" t="s">
        <v>644</v>
      </c>
      <c r="G178" s="306" t="s">
        <v>7</v>
      </c>
      <c r="H178" s="306" t="s">
        <v>8</v>
      </c>
      <c r="I178" s="306" t="s">
        <v>1973</v>
      </c>
      <c r="J178" s="307" t="s">
        <v>2163</v>
      </c>
      <c r="K178" s="308" t="s">
        <v>273</v>
      </c>
    </row>
    <row r="179" ht="17" customFormat="true" s="302">
      <c r="A179" s="303" t="s">
        <v>1911</v>
      </c>
      <c r="B179" s="304">
        <v>44313</v>
      </c>
      <c r="C179" s="303" t="s">
        <v>642</v>
      </c>
      <c r="D179" s="305" t="s">
        <v>80</v>
      </c>
      <c r="E179" s="305" t="s">
        <v>643</v>
      </c>
      <c r="F179" s="305" t="s">
        <v>644</v>
      </c>
      <c r="G179" s="306" t="s">
        <v>7</v>
      </c>
      <c r="H179" s="306" t="s">
        <v>8</v>
      </c>
      <c r="I179" s="306" t="s">
        <v>1973</v>
      </c>
      <c r="J179" s="307"/>
      <c r="K179" s="308" t="s">
        <v>273</v>
      </c>
    </row>
    <row r="180" ht="17" customFormat="true" s="302">
      <c r="A180" s="303" t="s">
        <v>1911</v>
      </c>
      <c r="B180" s="304">
        <v>44314</v>
      </c>
      <c r="C180" s="303" t="s">
        <v>642</v>
      </c>
      <c r="D180" s="305" t="s">
        <v>80</v>
      </c>
      <c r="E180" s="305" t="s">
        <v>643</v>
      </c>
      <c r="F180" s="305" t="s">
        <v>644</v>
      </c>
      <c r="G180" s="306" t="s">
        <v>7</v>
      </c>
      <c r="H180" s="306" t="s">
        <v>8</v>
      </c>
      <c r="I180" s="306" t="s">
        <v>1973</v>
      </c>
      <c r="J180" s="307" t="s">
        <v>2164</v>
      </c>
      <c r="K180" s="308" t="s">
        <v>273</v>
      </c>
    </row>
    <row r="181" ht="17" customFormat="true" s="302">
      <c r="A181" s="303" t="s">
        <v>1914</v>
      </c>
      <c r="B181" s="304">
        <v>44315</v>
      </c>
      <c r="C181" s="303" t="s">
        <v>1601</v>
      </c>
      <c r="D181" s="305" t="s">
        <v>4</v>
      </c>
      <c r="E181" s="305" t="s">
        <v>1602</v>
      </c>
      <c r="F181" s="305" t="s">
        <v>1603</v>
      </c>
      <c r="G181" s="306" t="s">
        <v>7</v>
      </c>
      <c r="H181" s="306" t="s">
        <v>8</v>
      </c>
      <c r="I181" s="306" t="s">
        <v>1964</v>
      </c>
      <c r="J181" s="307" t="s">
        <v>2095</v>
      </c>
      <c r="K181" s="308" t="s">
        <v>125</v>
      </c>
    </row>
    <row r="182" ht="17" customFormat="true" s="302">
      <c r="A182" s="303" t="s">
        <v>1914</v>
      </c>
      <c r="B182" s="304">
        <v>44316</v>
      </c>
      <c r="C182" s="303" t="s">
        <v>1601</v>
      </c>
      <c r="D182" s="305" t="s">
        <v>4</v>
      </c>
      <c r="E182" s="305" t="s">
        <v>1602</v>
      </c>
      <c r="F182" s="305" t="s">
        <v>1603</v>
      </c>
      <c r="G182" s="306" t="s">
        <v>7</v>
      </c>
      <c r="H182" s="306" t="s">
        <v>8</v>
      </c>
      <c r="I182" s="306" t="s">
        <v>1973</v>
      </c>
      <c r="J182" s="307" t="s">
        <v>2165</v>
      </c>
      <c r="K182" s="308" t="s">
        <v>125</v>
      </c>
    </row>
    <row r="183" ht="17" customFormat="true" s="302">
      <c r="A183" s="303" t="s">
        <v>1914</v>
      </c>
      <c r="B183" s="304">
        <v>44317</v>
      </c>
      <c r="C183" s="303" t="s">
        <v>1601</v>
      </c>
      <c r="D183" s="305" t="s">
        <v>4</v>
      </c>
      <c r="E183" s="305" t="s">
        <v>1602</v>
      </c>
      <c r="F183" s="305" t="s">
        <v>1603</v>
      </c>
      <c r="G183" s="306" t="s">
        <v>7</v>
      </c>
      <c r="H183" s="306" t="s">
        <v>8</v>
      </c>
      <c r="I183" s="306" t="s">
        <v>1973</v>
      </c>
      <c r="J183" s="307" t="s">
        <v>2166</v>
      </c>
      <c r="K183" s="308" t="s">
        <v>125</v>
      </c>
    </row>
    <row r="184" ht="17" customFormat="true" s="302">
      <c r="A184" s="303" t="s">
        <v>1914</v>
      </c>
      <c r="B184" s="304">
        <v>44318</v>
      </c>
      <c r="C184" s="303" t="s">
        <v>1601</v>
      </c>
      <c r="D184" s="305" t="s">
        <v>4</v>
      </c>
      <c r="E184" s="305" t="s">
        <v>1602</v>
      </c>
      <c r="F184" s="305" t="s">
        <v>1603</v>
      </c>
      <c r="G184" s="306" t="s">
        <v>7</v>
      </c>
      <c r="H184" s="306" t="s">
        <v>8</v>
      </c>
      <c r="I184" s="306" t="s">
        <v>1964</v>
      </c>
      <c r="J184" s="307" t="s">
        <v>2141</v>
      </c>
      <c r="K184" s="308" t="s">
        <v>125</v>
      </c>
    </row>
    <row r="185" ht="17" customFormat="true" s="302">
      <c r="A185" s="303" t="s">
        <v>1914</v>
      </c>
      <c r="B185" s="304">
        <v>44319</v>
      </c>
      <c r="C185" s="303" t="s">
        <v>1601</v>
      </c>
      <c r="D185" s="305" t="s">
        <v>4</v>
      </c>
      <c r="E185" s="305" t="s">
        <v>1602</v>
      </c>
      <c r="F185" s="305" t="s">
        <v>1603</v>
      </c>
      <c r="G185" s="306" t="s">
        <v>7</v>
      </c>
      <c r="H185" s="306" t="s">
        <v>8</v>
      </c>
      <c r="I185" s="306" t="s">
        <v>1973</v>
      </c>
      <c r="J185" s="307" t="s">
        <v>2167</v>
      </c>
      <c r="K185" s="308" t="s">
        <v>273</v>
      </c>
    </row>
    <row r="186" ht="17" customFormat="true" s="302">
      <c r="A186" s="303" t="s">
        <v>1914</v>
      </c>
      <c r="B186" s="304">
        <v>44320</v>
      </c>
      <c r="C186" s="303" t="s">
        <v>1601</v>
      </c>
      <c r="D186" s="305" t="s">
        <v>4</v>
      </c>
      <c r="E186" s="305" t="s">
        <v>1602</v>
      </c>
      <c r="F186" s="305" t="s">
        <v>1603</v>
      </c>
      <c r="G186" s="306" t="s">
        <v>7</v>
      </c>
      <c r="H186" s="306" t="s">
        <v>8</v>
      </c>
      <c r="I186" s="306" t="s">
        <v>1964</v>
      </c>
      <c r="J186" s="307" t="s">
        <v>2168</v>
      </c>
      <c r="K186" s="308" t="s">
        <v>273</v>
      </c>
    </row>
    <row r="187" ht="17" customFormat="true" s="302">
      <c r="A187" s="303" t="s">
        <v>2169</v>
      </c>
      <c r="B187" s="304">
        <v>44321</v>
      </c>
      <c r="C187" s="303" t="s">
        <v>801</v>
      </c>
      <c r="D187" s="305" t="s">
        <v>15</v>
      </c>
      <c r="E187" s="305" t="s">
        <v>802</v>
      </c>
      <c r="F187" s="305" t="s">
        <v>2170</v>
      </c>
      <c r="G187" s="306" t="s">
        <v>1970</v>
      </c>
      <c r="H187" s="306" t="s">
        <v>2171</v>
      </c>
      <c r="I187" s="306" t="s">
        <v>1973</v>
      </c>
      <c r="J187" s="307" t="s">
        <v>2172</v>
      </c>
      <c r="K187" s="308" t="s">
        <v>273</v>
      </c>
    </row>
    <row r="188" ht="17" customFormat="true" s="302">
      <c r="A188" s="303" t="s">
        <v>1925</v>
      </c>
      <c r="B188" s="304">
        <v>44322</v>
      </c>
      <c r="C188" s="303" t="s">
        <v>1926</v>
      </c>
      <c r="D188" s="305" t="s">
        <v>15</v>
      </c>
      <c r="E188" s="305" t="s">
        <v>1927</v>
      </c>
      <c r="F188" s="305" t="s">
        <v>1928</v>
      </c>
      <c r="G188" s="306" t="s">
        <v>7</v>
      </c>
      <c r="H188" s="306" t="s">
        <v>8</v>
      </c>
      <c r="I188" s="306" t="s">
        <v>1964</v>
      </c>
      <c r="J188" s="307" t="s">
        <v>2173</v>
      </c>
      <c r="K188" s="308" t="s">
        <v>73</v>
      </c>
    </row>
    <row r="189" ht="17" customFormat="true" s="302">
      <c r="A189" s="303" t="s">
        <v>1925</v>
      </c>
      <c r="B189" s="304">
        <v>44323</v>
      </c>
      <c r="C189" s="303" t="s">
        <v>1926</v>
      </c>
      <c r="D189" s="305" t="s">
        <v>15</v>
      </c>
      <c r="E189" s="305" t="s">
        <v>1927</v>
      </c>
      <c r="F189" s="305" t="s">
        <v>1928</v>
      </c>
      <c r="G189" s="306" t="s">
        <v>7</v>
      </c>
      <c r="H189" s="306" t="s">
        <v>8</v>
      </c>
      <c r="I189" s="306" t="s">
        <v>1973</v>
      </c>
      <c r="J189" s="307" t="s">
        <v>2174</v>
      </c>
      <c r="K189" s="308" t="s">
        <v>73</v>
      </c>
    </row>
    <row r="190" ht="17" customFormat="true" s="302">
      <c r="A190" s="303" t="s">
        <v>1925</v>
      </c>
      <c r="B190" s="304">
        <v>44324</v>
      </c>
      <c r="C190" s="303" t="s">
        <v>1926</v>
      </c>
      <c r="D190" s="305" t="s">
        <v>15</v>
      </c>
      <c r="E190" s="305" t="s">
        <v>1927</v>
      </c>
      <c r="F190" s="305" t="s">
        <v>1928</v>
      </c>
      <c r="G190" s="306" t="s">
        <v>7</v>
      </c>
      <c r="H190" s="306" t="s">
        <v>8</v>
      </c>
      <c r="I190" s="306" t="s">
        <v>1964</v>
      </c>
      <c r="J190" s="307" t="s">
        <v>2175</v>
      </c>
      <c r="K190" s="308" t="s">
        <v>73</v>
      </c>
    </row>
    <row r="191" ht="17" customFormat="true" s="302">
      <c r="A191" s="303" t="s">
        <v>1931</v>
      </c>
      <c r="B191" s="304">
        <v>44325</v>
      </c>
      <c r="C191" s="303" t="s">
        <v>1932</v>
      </c>
      <c r="D191" s="305" t="s">
        <v>80</v>
      </c>
      <c r="E191" s="305" t="s">
        <v>1933</v>
      </c>
      <c r="F191" s="305" t="s">
        <v>1934</v>
      </c>
      <c r="G191" s="306" t="s">
        <v>7</v>
      </c>
      <c r="H191" s="306" t="s">
        <v>8</v>
      </c>
      <c r="I191" s="306" t="s">
        <v>1964</v>
      </c>
      <c r="J191" s="307" t="s">
        <v>2176</v>
      </c>
      <c r="K191" s="308" t="s">
        <v>73</v>
      </c>
    </row>
    <row r="192" ht="17" customFormat="true" s="302">
      <c r="A192" s="303" t="s">
        <v>1925</v>
      </c>
      <c r="B192" s="304">
        <v>44326</v>
      </c>
      <c r="C192" s="303" t="s">
        <v>1926</v>
      </c>
      <c r="D192" s="305" t="s">
        <v>15</v>
      </c>
      <c r="E192" s="305" t="s">
        <v>1927</v>
      </c>
      <c r="F192" s="305" t="s">
        <v>1928</v>
      </c>
      <c r="G192" s="306" t="s">
        <v>7</v>
      </c>
      <c r="H192" s="306" t="s">
        <v>8</v>
      </c>
      <c r="I192" s="306" t="s">
        <v>1964</v>
      </c>
      <c r="J192" s="307" t="s">
        <v>2177</v>
      </c>
      <c r="K192" s="308" t="s">
        <v>73</v>
      </c>
    </row>
    <row r="193" ht="17" customFormat="true" s="302">
      <c r="A193" s="303" t="s">
        <v>1824</v>
      </c>
      <c r="B193" s="304">
        <v>44327</v>
      </c>
      <c r="C193" s="303" t="s">
        <v>794</v>
      </c>
      <c r="D193" s="305" t="s">
        <v>15</v>
      </c>
      <c r="E193" s="305" t="s">
        <v>795</v>
      </c>
      <c r="F193" s="305" t="s">
        <v>796</v>
      </c>
      <c r="G193" s="306" t="s">
        <v>7</v>
      </c>
      <c r="H193" s="306" t="s">
        <v>8</v>
      </c>
      <c r="I193" s="306" t="s">
        <v>1964</v>
      </c>
      <c r="J193" s="307" t="s">
        <v>2178</v>
      </c>
      <c r="K193" s="308" t="s">
        <v>273</v>
      </c>
    </row>
    <row r="194" ht="17" customFormat="true" s="302">
      <c r="A194" s="303" t="s">
        <v>1824</v>
      </c>
      <c r="B194" s="304">
        <v>44328</v>
      </c>
      <c r="C194" s="303" t="s">
        <v>794</v>
      </c>
      <c r="D194" s="305" t="s">
        <v>15</v>
      </c>
      <c r="E194" s="305" t="s">
        <v>795</v>
      </c>
      <c r="F194" s="305" t="s">
        <v>796</v>
      </c>
      <c r="G194" s="306" t="s">
        <v>7</v>
      </c>
      <c r="H194" s="306" t="s">
        <v>8</v>
      </c>
      <c r="I194" s="306" t="s">
        <v>1973</v>
      </c>
      <c r="J194" s="307" t="s">
        <v>2179</v>
      </c>
      <c r="K194" s="308" t="s">
        <v>273</v>
      </c>
    </row>
    <row r="195" ht="17" customFormat="true" s="302">
      <c r="A195" s="303" t="s">
        <v>1824</v>
      </c>
      <c r="B195" s="304">
        <v>44329</v>
      </c>
      <c r="C195" s="303" t="s">
        <v>794</v>
      </c>
      <c r="D195" s="305" t="s">
        <v>15</v>
      </c>
      <c r="E195" s="305" t="s">
        <v>795</v>
      </c>
      <c r="F195" s="305" t="s">
        <v>796</v>
      </c>
      <c r="G195" s="306" t="s">
        <v>7</v>
      </c>
      <c r="H195" s="306" t="s">
        <v>8</v>
      </c>
      <c r="I195" s="306" t="s">
        <v>1964</v>
      </c>
      <c r="J195" s="307" t="s">
        <v>2149</v>
      </c>
      <c r="K195" s="308" t="s">
        <v>273</v>
      </c>
    </row>
    <row r="196" ht="17" customFormat="true" s="302">
      <c r="A196" s="303" t="s">
        <v>1824</v>
      </c>
      <c r="B196" s="304">
        <v>44330</v>
      </c>
      <c r="C196" s="303" t="s">
        <v>794</v>
      </c>
      <c r="D196" s="305" t="s">
        <v>15</v>
      </c>
      <c r="E196" s="305" t="s">
        <v>795</v>
      </c>
      <c r="F196" s="305" t="s">
        <v>796</v>
      </c>
      <c r="G196" s="306" t="s">
        <v>7</v>
      </c>
      <c r="H196" s="306" t="s">
        <v>8</v>
      </c>
      <c r="I196" s="306" t="s">
        <v>1973</v>
      </c>
      <c r="J196" s="307" t="s">
        <v>2180</v>
      </c>
      <c r="K196" s="308" t="s">
        <v>273</v>
      </c>
    </row>
    <row r="197" ht="17">
      <c r="B197" s="304"/>
    </row>
  </sheetData>
  <conditionalFormatting sqref="D1:F1">
    <cfRule priority="1" stopIfTrue="true" dxfId="0" type="duplicateValues"/>
  </conditionalFormatting>
  <pageMargins left="0.69999999999999996" right="0.69999999999999996" top="0.75" bottom="0.75" header="0.29999999999999999" footer="0.29999999999999999"/>
  <pageSetup orientation="portrait" scale="100" paperSize="9" fitToWidth="0" fitToHeight="0" horizontalDpi="0" verticalDpi="0" copies="1"/>
</worksheet>
</file>

<file path=xl/worksheets/sheet17.xml><?xml version="1.0" encoding="utf-8"?>
<worksheet xmlns="http://schemas.openxmlformats.org/spreadsheetml/2006/main" xmlns:r="http://schemas.openxmlformats.org/officeDocument/2006/relationships" xmlns:x14="http://schemas.microsoft.com/office/spreadsheetml/2009/9/main">
  <sheetViews>
    <sheetView workbookViewId="0" topLeftCell="L1" zoomScaleNormal="140" zoomScaleSheetLayoutView="60" showGridLines="0" zoomScale="140" view="normal">
      <selection activeCell="D5" sqref="D5"/>
    </sheetView>
  </sheetViews>
  <sheetFormatPr defaultRowHeight="11.5" defaultColWidth="8.90625"/>
  <cols>
    <col min="1" max="1" width="6.453125" customWidth="1" style="309"/>
    <col min="2" max="2" width="22.45313" customWidth="1" style="309"/>
    <col min="3" max="3" width="19" customWidth="1" style="310"/>
    <col min="4" max="4" width="17" customWidth="1" style="310"/>
    <col min="5" max="5" width="17" customWidth="1" style="309"/>
    <col min="6" max="6" width="20.54297" customWidth="1" style="311"/>
    <col min="7" max="7" width="22" customWidth="1" style="312"/>
    <col min="8" max="8" width="22" customWidth="1" style="311"/>
    <col min="9" max="10" width="18.54297" customWidth="1" style="311"/>
    <col min="11" max="11" width="18.54297" customWidth="1" style="313"/>
    <col min="12" max="12" width="23.90625" customWidth="1" style="313"/>
    <col min="13" max="13" width="7.453125" customWidth="1" style="313"/>
    <col min="14" max="15" width="28.54297" customWidth="1" style="313"/>
    <col min="16" max="16" width="19.54297" customWidth="1" style="313"/>
    <col min="17" max="17" width="25.08984" customWidth="1" style="313"/>
    <col min="18" max="16384" width="8.90625" customWidth="1" style="313"/>
  </cols>
  <sheetData>
    <row r="1" ht="26.15" customHeight="true">
      <c r="A1" s="314" t="s">
        <v>2181</v>
      </c>
      <c r="B1" s="314"/>
      <c r="C1" s="314"/>
      <c r="D1" s="314"/>
      <c r="E1" s="314"/>
      <c r="F1" s="314"/>
      <c r="G1" s="314"/>
      <c r="H1" s="314"/>
      <c r="I1" s="314"/>
      <c r="J1" s="314"/>
      <c r="K1" s="314"/>
      <c r="L1" s="314"/>
      <c r="M1" s="314"/>
      <c r="N1" s="314"/>
      <c r="O1" s="314"/>
      <c r="P1" s="314"/>
      <c r="Q1" s="314"/>
    </row>
    <row r="2" customFormat="true" s="315">
      <c r="A2" s="316" t="s">
        <v>2182</v>
      </c>
      <c r="B2" s="316" t="s">
        <v>2183</v>
      </c>
      <c r="C2" s="317" t="s">
        <v>2184</v>
      </c>
      <c r="D2" s="317" t="s">
        <v>2185</v>
      </c>
      <c r="E2" s="316" t="s">
        <v>2186</v>
      </c>
      <c r="F2" s="318" t="s">
        <v>1355</v>
      </c>
      <c r="G2" s="318" t="s">
        <v>2187</v>
      </c>
      <c r="H2" s="318" t="s">
        <v>2183</v>
      </c>
      <c r="I2" s="318" t="s">
        <v>2188</v>
      </c>
      <c r="J2" s="318" t="s">
        <v>2189</v>
      </c>
      <c r="K2" s="319" t="s">
        <v>2190</v>
      </c>
      <c r="L2" s="319" t="s">
        <v>2191</v>
      </c>
      <c r="M2" s="319" t="s">
        <v>2192</v>
      </c>
      <c r="N2" s="319" t="s">
        <v>2193</v>
      </c>
      <c r="O2" s="319" t="s">
        <v>2194</v>
      </c>
      <c r="P2" s="319" t="s">
        <v>2195</v>
      </c>
      <c r="Q2" s="319" t="s">
        <v>2196</v>
      </c>
    </row>
    <row r="3" customFormat="true" s="315">
      <c r="A3" s="320" t="s">
        <v>1188</v>
      </c>
      <c r="B3" s="320" t="s">
        <v>2197</v>
      </c>
      <c r="C3" s="321" t="s">
        <v>2198</v>
      </c>
      <c r="D3" s="321">
        <v>43956</v>
      </c>
      <c r="E3" s="320" t="s">
        <v>2199</v>
      </c>
      <c r="F3" s="322" t="s">
        <v>2200</v>
      </c>
      <c r="G3" s="323" t="s">
        <v>2201</v>
      </c>
      <c r="H3" s="322" t="s">
        <v>2201</v>
      </c>
      <c r="I3" s="322"/>
      <c r="J3" s="322"/>
      <c r="K3" s="324"/>
      <c r="L3" s="322" t="s">
        <v>2201</v>
      </c>
      <c r="M3" s="324">
        <v>1</v>
      </c>
      <c r="N3" s="324" t="s">
        <v>2202</v>
      </c>
      <c r="O3" s="324" t="s">
        <v>2203</v>
      </c>
      <c r="P3" s="324">
        <v>0</v>
      </c>
      <c r="Q3" s="324">
        <v>1360</v>
      </c>
    </row>
    <row r="4" customFormat="true" s="315">
      <c r="A4" s="320" t="s">
        <v>1189</v>
      </c>
      <c r="B4" s="320" t="s">
        <v>2197</v>
      </c>
      <c r="C4" s="321" t="s">
        <v>2198</v>
      </c>
      <c r="D4" s="321">
        <v>43961</v>
      </c>
      <c r="E4" s="320" t="s">
        <v>2204</v>
      </c>
      <c r="F4" s="322" t="s">
        <v>2205</v>
      </c>
      <c r="G4" s="323" t="s">
        <v>2206</v>
      </c>
      <c r="H4" s="322" t="s">
        <v>2206</v>
      </c>
      <c r="I4" s="322" t="s">
        <v>2207</v>
      </c>
      <c r="J4" s="322"/>
      <c r="K4" s="324"/>
      <c r="L4" s="322" t="s">
        <v>2206</v>
      </c>
      <c r="M4" s="324">
        <v>1</v>
      </c>
      <c r="N4" s="324" t="s">
        <v>2208</v>
      </c>
      <c r="O4" s="324" t="s">
        <v>2209</v>
      </c>
      <c r="P4" s="324">
        <v>1</v>
      </c>
      <c r="Q4" s="324">
        <v>0</v>
      </c>
    </row>
    <row r="5" customFormat="true" s="315">
      <c r="A5" s="320" t="s">
        <v>1190</v>
      </c>
      <c r="B5" s="320" t="s">
        <v>2197</v>
      </c>
      <c r="C5" s="321" t="s">
        <v>2198</v>
      </c>
      <c r="D5" s="321">
        <v>43962</v>
      </c>
      <c r="E5" s="320" t="s">
        <v>2210</v>
      </c>
      <c r="F5" s="322" t="s">
        <v>2205</v>
      </c>
      <c r="G5" s="323" t="s">
        <v>2211</v>
      </c>
      <c r="H5" s="322" t="s">
        <v>2211</v>
      </c>
      <c r="I5" s="322" t="s">
        <v>2207</v>
      </c>
      <c r="J5" s="322"/>
      <c r="K5" s="324"/>
      <c r="L5" s="322" t="s">
        <v>2211</v>
      </c>
      <c r="M5" s="324">
        <v>3</v>
      </c>
      <c r="N5" s="324" t="s">
        <v>2212</v>
      </c>
      <c r="O5" s="324" t="s">
        <v>2213</v>
      </c>
      <c r="P5" s="324">
        <v>1</v>
      </c>
      <c r="Q5" s="324">
        <v>0</v>
      </c>
    </row>
    <row r="6" customFormat="true" s="315">
      <c r="A6" s="320" t="s">
        <v>1191</v>
      </c>
      <c r="B6" s="320" t="s">
        <v>2197</v>
      </c>
      <c r="C6" s="321" t="s">
        <v>2198</v>
      </c>
      <c r="D6" s="321">
        <v>43962</v>
      </c>
      <c r="E6" s="320" t="s">
        <v>2214</v>
      </c>
      <c r="F6" s="322" t="s">
        <v>2215</v>
      </c>
      <c r="G6" s="323" t="s">
        <v>2216</v>
      </c>
      <c r="H6" s="322" t="s">
        <v>2216</v>
      </c>
      <c r="I6" s="322" t="s">
        <v>2207</v>
      </c>
      <c r="J6" s="322"/>
      <c r="K6" s="324"/>
      <c r="L6" s="322" t="s">
        <v>2216</v>
      </c>
      <c r="M6" s="324">
        <v>1</v>
      </c>
      <c r="N6" s="324" t="s">
        <v>2217</v>
      </c>
      <c r="O6" s="324" t="s">
        <v>2218</v>
      </c>
      <c r="P6" s="324">
        <v>1</v>
      </c>
      <c r="Q6" s="324">
        <v>0</v>
      </c>
    </row>
    <row r="7">
      <c r="A7" s="325"/>
      <c r="B7" s="325"/>
      <c r="C7" s="326"/>
      <c r="D7" s="326"/>
      <c r="E7" s="325"/>
      <c r="F7" s="327"/>
      <c r="G7" s="328"/>
      <c r="H7" s="327"/>
      <c r="I7" s="327"/>
      <c r="J7" s="327"/>
      <c r="K7" s="329"/>
      <c r="L7" s="329"/>
      <c r="M7" s="329"/>
      <c r="N7" s="329"/>
    </row>
    <row r="8">
      <c r="A8" s="325"/>
      <c r="B8" s="325"/>
      <c r="C8" s="326"/>
      <c r="D8" s="326"/>
      <c r="E8" s="325"/>
      <c r="F8" s="327"/>
      <c r="G8" s="328"/>
      <c r="H8" s="327"/>
      <c r="I8" s="327"/>
      <c r="J8" s="327"/>
      <c r="K8" s="329"/>
      <c r="L8" s="329"/>
      <c r="M8" s="329"/>
      <c r="N8" s="329"/>
    </row>
    <row r="9">
      <c r="A9" s="325"/>
      <c r="B9" s="325"/>
      <c r="C9" s="326"/>
      <c r="D9" s="326"/>
      <c r="E9" s="325"/>
      <c r="F9" s="327"/>
      <c r="G9" s="328"/>
      <c r="H9" s="327"/>
      <c r="I9" s="327"/>
      <c r="J9" s="327"/>
      <c r="K9" s="329"/>
      <c r="L9" s="329"/>
      <c r="M9" s="329"/>
      <c r="N9" s="329"/>
    </row>
    <row r="10">
      <c r="A10" s="325"/>
      <c r="B10" s="325"/>
      <c r="C10" s="326"/>
      <c r="D10" s="326"/>
      <c r="E10" s="325"/>
      <c r="F10" s="327"/>
      <c r="G10" s="328"/>
      <c r="H10" s="327"/>
      <c r="I10" s="327"/>
      <c r="J10" s="327"/>
      <c r="K10" s="329"/>
      <c r="L10" s="329"/>
      <c r="M10" s="329"/>
      <c r="N10" s="329"/>
    </row>
    <row r="11">
      <c r="A11" s="325"/>
      <c r="B11" s="325"/>
      <c r="C11" s="326"/>
      <c r="D11" s="326"/>
      <c r="E11" s="325"/>
      <c r="F11" s="327"/>
      <c r="G11" s="328"/>
      <c r="H11" s="327"/>
      <c r="I11" s="327"/>
      <c r="J11" s="327"/>
      <c r="K11" s="329"/>
      <c r="L11" s="329"/>
      <c r="M11" s="329"/>
      <c r="N11" s="329"/>
    </row>
    <row r="12">
      <c r="A12" s="330"/>
      <c r="B12" s="330"/>
      <c r="C12" s="331"/>
      <c r="D12" s="331"/>
      <c r="E12" s="330"/>
      <c r="F12" s="332"/>
      <c r="G12" s="333"/>
      <c r="H12" s="332"/>
      <c r="I12" s="332"/>
      <c r="J12" s="332"/>
    </row>
  </sheetData>
  <mergeCells count="1">
    <mergeCell ref="A1:Q1"/>
  </mergeCells>
  <pageMargins left="0.69999999999999996" right="0.69999999999999996" top="0.75" bottom="0.75" header="0.29999999999999999" footer="0.29999999999999999"/>
  <pageSetup orientation="portrait" scale="100" paperSize="9" fitToWidth="0" fitToHeight="0" horizontalDpi="0" verticalDpi="0" copies="1"/>
  <ignoredErrors>
    <ignoredError sqref="A3 A4:A6" numberStoredAsText="true"/>
  </ignoredErrors>
</worksheet>
</file>

<file path=xl/worksheets/sheet2.xml><?xml version="1.0" encoding="utf-8"?>
<worksheet xmlns="http://schemas.openxmlformats.org/spreadsheetml/2006/main" xmlns:r="http://schemas.openxmlformats.org/officeDocument/2006/relationships" xmlns:x14="http://schemas.microsoft.com/office/spreadsheetml/2009/9/main">
  <sheetViews>
    <sheetView workbookViewId="0" topLeftCell="C22" zoomScaleNormal="60" zoomScaleSheetLayoutView="60" showGridLines="0" zoomScale="60" view="normal">
      <selection activeCell="AY38" sqref="AY38"/>
    </sheetView>
  </sheetViews>
  <sheetFormatPr defaultRowHeight="14.5" defaultColWidth="9.08984375" outlineLevelCol="0"/>
  <cols>
    <col min="1" max="1" width="11.54297" customWidth="1" style="64"/>
    <col min="2" max="2" width="26.90625" customWidth="1" style="65"/>
    <col min="3" max="3" width="52.45313" customWidth="1" style="65"/>
    <col min="4" max="34" width="5.542969" customWidth="1" outlineLevel="1" hidden="1" style="64"/>
    <col min="35" max="35" width="11" customWidth="1" collapsed="1" style="64"/>
    <col min="36" max="65" width="5.542969" customWidth="1" outlineLevel="1" style="64"/>
    <col min="66" max="66" width="11" customWidth="1" style="64"/>
    <col min="67" max="68" width="10.08984" customWidth="1" style="64"/>
    <col min="69" max="69" width="10.45313" customWidth="1" style="64"/>
    <col min="74" max="74" width="6.542969" customWidth="1" style="64"/>
    <col min="75" max="75" width="26.54297" customWidth="1" style="64"/>
    <col min="76" max="76" width="8" customWidth="1" style="64"/>
    <col min="77" max="77" width="54.45313" customWidth="1" style="64"/>
    <col min="78" max="78" width="24.90625" customWidth="1" style="64"/>
    <col min="79" max="79" width="12.45313" customWidth="1" style="64"/>
    <col min="80" max="80" width="12.08984" customWidth="1" style="64"/>
    <col min="81" max="81" width="28.08984" customWidth="1" style="64"/>
    <col min="82" max="82" width="24.90625" customWidth="1" style="64"/>
    <col min="83" max="83" width="18.54297" customWidth="1" style="64"/>
    <col min="84" max="84" width="12.45313" customWidth="1" style="64"/>
    <col min="85" max="16384" width="9.089844" customWidth="1" style="64"/>
  </cols>
  <sheetData>
    <row r="2" ht="15">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V2" s="67"/>
      <c r="BW2" s="67"/>
    </row>
    <row r="3" ht="15">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V3" s="67"/>
      <c r="BW3" s="67"/>
    </row>
    <row r="4" ht="44.25" customHeight="true">
      <c r="A4" s="68"/>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V4" s="67"/>
      <c r="BW4" s="67"/>
    </row>
    <row r="5" ht="33.75" customHeight="true">
      <c r="A5" s="70"/>
      <c r="B5" s="70"/>
      <c r="C5" s="70"/>
      <c r="D5" s="70"/>
      <c r="E5" s="70"/>
      <c r="F5" s="70"/>
      <c r="G5" s="71"/>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1"/>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V5" s="72"/>
      <c r="BW5" s="72"/>
    </row>
    <row r="6" ht="33.75" customHeight="true">
      <c r="A6" s="70"/>
      <c r="B6" s="70"/>
      <c r="C6" s="70"/>
      <c r="D6" s="70"/>
      <c r="E6" s="70"/>
      <c r="F6" s="70"/>
      <c r="G6" s="71"/>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1"/>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V6" s="72"/>
      <c r="BW6" s="72"/>
    </row>
    <row r="7" ht="33.75" customHeight="true">
      <c r="A7" s="70"/>
      <c r="B7" s="70"/>
      <c r="C7" s="70"/>
      <c r="D7" s="70"/>
      <c r="E7" s="70"/>
      <c r="F7" s="70"/>
      <c r="G7" s="71"/>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1"/>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V7" s="72"/>
      <c r="BW7" s="72"/>
    </row>
    <row r="8" ht="12.5" customFormat="true" s="73">
      <c r="B8" s="74"/>
      <c r="C8" s="74"/>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6"/>
      <c r="BV8" s="77"/>
      <c r="BW8" s="77"/>
    </row>
    <row r="9">
      <c r="BV9" s="72"/>
      <c r="BW9" s="72"/>
    </row>
    <row r="10">
      <c r="BV10" s="72"/>
      <c r="BW10" s="72"/>
    </row>
    <row r="11">
      <c r="BV11" s="72"/>
      <c r="BW11" s="72"/>
    </row>
    <row r="12">
      <c r="BV12" s="72"/>
      <c r="BW12" s="72"/>
    </row>
    <row r="13">
      <c r="BV13" s="72"/>
      <c r="BW13" s="72"/>
    </row>
    <row r="14">
      <c r="BV14" s="72"/>
      <c r="BW14" s="72"/>
    </row>
    <row r="15">
      <c r="BV15" s="72"/>
      <c r="BW15" s="72"/>
    </row>
    <row r="16">
      <c r="BV16" s="72"/>
      <c r="BW16" s="72"/>
    </row>
    <row r="17">
      <c r="B17" s="64"/>
      <c r="C17" s="64"/>
      <c r="BV17" s="72"/>
      <c r="BW17" s="72"/>
    </row>
    <row r="18">
      <c r="B18" s="64"/>
      <c r="C18" s="64"/>
      <c r="BV18" s="72"/>
      <c r="BW18" s="72"/>
    </row>
    <row r="19">
      <c r="B19" s="64"/>
      <c r="C19" s="64"/>
      <c r="BV19" s="72"/>
      <c r="BW19" s="72"/>
    </row>
    <row r="20">
      <c r="B20" s="64"/>
      <c r="C20" s="64"/>
      <c r="BV20" s="67"/>
      <c r="BW20" s="67"/>
    </row>
    <row r="21">
      <c r="B21" s="64"/>
      <c r="C21" s="64"/>
      <c r="BV21" s="67"/>
      <c r="BW21" s="67"/>
    </row>
    <row r="22">
      <c r="B22" s="64"/>
      <c r="C22" s="64"/>
      <c r="BV22" s="67"/>
      <c r="BW22" s="67"/>
    </row>
    <row r="23" ht="15">
      <c r="B23" s="64"/>
      <c r="C23" s="64"/>
      <c r="BV23" s="67"/>
      <c r="BW23" s="67"/>
    </row>
    <row r="24" ht="26.25" customHeight="true">
      <c r="B24" s="78" t="s">
        <v>1181</v>
      </c>
      <c r="C24" s="79" t="s">
        <v>1182</v>
      </c>
      <c r="D24" s="80" t="s">
        <v>1183</v>
      </c>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t="s">
        <v>1183</v>
      </c>
      <c r="AJ24" s="80" t="s">
        <v>1184</v>
      </c>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t="s">
        <v>1184</v>
      </c>
      <c r="BO24" s="80" t="s">
        <v>1185</v>
      </c>
      <c r="BP24" s="81" t="s">
        <v>1186</v>
      </c>
      <c r="BQ24" s="80" t="s">
        <v>1187</v>
      </c>
      <c r="BV24" s="82"/>
      <c r="BW24" s="83"/>
      <c r="BX24" s="83"/>
      <c r="BY24" s="84"/>
      <c r="BZ24" s="84"/>
    </row>
    <row r="25" ht="21.65" customHeight="true">
      <c r="B25" s="78"/>
      <c r="C25" s="78"/>
      <c r="D25" s="85" t="s">
        <v>1188</v>
      </c>
      <c r="E25" s="85" t="s">
        <v>1189</v>
      </c>
      <c r="F25" s="85" t="s">
        <v>1190</v>
      </c>
      <c r="G25" s="85" t="s">
        <v>1191</v>
      </c>
      <c r="H25" s="85" t="s">
        <v>1192</v>
      </c>
      <c r="I25" s="85" t="s">
        <v>1193</v>
      </c>
      <c r="J25" s="85" t="s">
        <v>1194</v>
      </c>
      <c r="K25" s="85" t="s">
        <v>1195</v>
      </c>
      <c r="L25" s="85" t="s">
        <v>1196</v>
      </c>
      <c r="M25" s="85" t="s">
        <v>1197</v>
      </c>
      <c r="N25" s="85" t="s">
        <v>1198</v>
      </c>
      <c r="O25" s="85" t="s">
        <v>1199</v>
      </c>
      <c r="P25" s="85" t="s">
        <v>63</v>
      </c>
      <c r="Q25" s="85" t="s">
        <v>1200</v>
      </c>
      <c r="R25" s="85" t="s">
        <v>1201</v>
      </c>
      <c r="S25" s="85" t="s">
        <v>55</v>
      </c>
      <c r="T25" s="85" t="s">
        <v>1202</v>
      </c>
      <c r="U25" s="85" t="s">
        <v>1203</v>
      </c>
      <c r="V25" s="85" t="s">
        <v>1204</v>
      </c>
      <c r="W25" s="85" t="s">
        <v>1205</v>
      </c>
      <c r="X25" s="85" t="s">
        <v>1206</v>
      </c>
      <c r="Y25" s="85" t="s">
        <v>1207</v>
      </c>
      <c r="Z25" s="85" t="s">
        <v>1208</v>
      </c>
      <c r="AA25" s="85" t="s">
        <v>1209</v>
      </c>
      <c r="AB25" s="85" t="s">
        <v>1210</v>
      </c>
      <c r="AC25" s="85" t="s">
        <v>1211</v>
      </c>
      <c r="AD25" s="85" t="s">
        <v>1212</v>
      </c>
      <c r="AE25" s="85" t="s">
        <v>40</v>
      </c>
      <c r="AF25" s="85" t="s">
        <v>1213</v>
      </c>
      <c r="AG25" s="85" t="s">
        <v>1214</v>
      </c>
      <c r="AH25" s="85" t="s">
        <v>1215</v>
      </c>
      <c r="AI25" s="85" t="s">
        <v>1185</v>
      </c>
      <c r="AJ25" s="85" t="s">
        <v>1188</v>
      </c>
      <c r="AK25" s="85" t="s">
        <v>1189</v>
      </c>
      <c r="AL25" s="85" t="s">
        <v>1190</v>
      </c>
      <c r="AM25" s="85" t="s">
        <v>1191</v>
      </c>
      <c r="AN25" s="85" t="s">
        <v>1192</v>
      </c>
      <c r="AO25" s="85" t="s">
        <v>1193</v>
      </c>
      <c r="AP25" s="85" t="s">
        <v>1194</v>
      </c>
      <c r="AQ25" s="85" t="s">
        <v>1195</v>
      </c>
      <c r="AR25" s="85" t="s">
        <v>1196</v>
      </c>
      <c r="AS25" s="85" t="s">
        <v>1197</v>
      </c>
      <c r="AT25" s="85" t="s">
        <v>1198</v>
      </c>
      <c r="AU25" s="85" t="s">
        <v>1199</v>
      </c>
      <c r="AV25" s="85" t="s">
        <v>63</v>
      </c>
      <c r="AW25" s="85" t="s">
        <v>1200</v>
      </c>
      <c r="AX25" s="85" t="s">
        <v>1201</v>
      </c>
      <c r="AY25" s="85" t="s">
        <v>55</v>
      </c>
      <c r="AZ25" s="85" t="s">
        <v>1202</v>
      </c>
      <c r="BA25" s="85" t="s">
        <v>1203</v>
      </c>
      <c r="BB25" s="85" t="s">
        <v>1204</v>
      </c>
      <c r="BC25" s="85" t="s">
        <v>1205</v>
      </c>
      <c r="BD25" s="85" t="s">
        <v>1206</v>
      </c>
      <c r="BE25" s="85" t="s">
        <v>1207</v>
      </c>
      <c r="BF25" s="85" t="s">
        <v>1208</v>
      </c>
      <c r="BG25" s="85" t="s">
        <v>1209</v>
      </c>
      <c r="BH25" s="85" t="s">
        <v>1210</v>
      </c>
      <c r="BI25" s="85" t="s">
        <v>1211</v>
      </c>
      <c r="BJ25" s="85" t="s">
        <v>1212</v>
      </c>
      <c r="BK25" s="85" t="s">
        <v>40</v>
      </c>
      <c r="BL25" s="85" t="s">
        <v>1213</v>
      </c>
      <c r="BM25" s="85" t="s">
        <v>1214</v>
      </c>
      <c r="BN25" s="85" t="s">
        <v>1185</v>
      </c>
      <c r="BO25" s="80"/>
      <c r="BP25" s="86"/>
      <c r="BQ25" s="80"/>
      <c r="BV25" s="87"/>
      <c r="BW25" s="83"/>
      <c r="BX25" s="83"/>
      <c r="BY25" s="84"/>
      <c r="BZ25" s="84"/>
    </row>
    <row r="26" ht="18" customHeight="true">
      <c r="B26" s="88" t="s">
        <v>1216</v>
      </c>
      <c r="C26" s="89" t="s">
        <v>1217</v>
      </c>
      <c r="D26" s="90">
        <v>0</v>
      </c>
      <c r="E26" s="90">
        <v>0</v>
      </c>
      <c r="F26" s="90">
        <v>0</v>
      </c>
      <c r="G26" s="90">
        <v>0</v>
      </c>
      <c r="H26" s="90">
        <v>0</v>
      </c>
      <c r="I26" s="90">
        <v>0</v>
      </c>
      <c r="J26" s="90">
        <v>0</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0</v>
      </c>
      <c r="AC26" s="90">
        <v>0</v>
      </c>
      <c r="AD26" s="90">
        <v>0</v>
      </c>
      <c r="AE26" s="90">
        <v>0</v>
      </c>
      <c r="AF26" s="90">
        <v>0</v>
      </c>
      <c r="AG26" s="90">
        <v>0</v>
      </c>
      <c r="AH26" s="90">
        <v>1</v>
      </c>
      <c r="AI26" s="91">
        <f ca="1">SUM(D26:AH26)</f>
        <v>1</v>
      </c>
      <c r="AJ26" s="90"/>
      <c r="AK26" s="90"/>
      <c r="AL26" s="90"/>
      <c r="AM26" s="90"/>
      <c r="AN26" s="90"/>
      <c r="AO26" s="90"/>
      <c r="AP26" s="90"/>
      <c r="AQ26" s="90"/>
      <c r="AR26" s="90"/>
      <c r="AS26" s="90"/>
      <c r="AT26" s="90"/>
      <c r="AU26" s="90"/>
      <c r="AV26" s="90"/>
      <c r="AW26" s="90"/>
      <c r="AX26" s="90"/>
      <c r="AY26" s="90"/>
      <c r="AZ26" s="90">
        <v>1</v>
      </c>
      <c r="BA26" s="90">
        <v>1</v>
      </c>
      <c r="BB26" s="90">
        <v>0</v>
      </c>
      <c r="BC26" s="90">
        <v>1</v>
      </c>
      <c r="BD26" s="90">
        <v>5</v>
      </c>
      <c r="BE26" s="90"/>
      <c r="BF26" s="90"/>
      <c r="BG26" s="90"/>
      <c r="BH26" s="90"/>
      <c r="BI26" s="90"/>
      <c r="BJ26" s="90"/>
      <c r="BK26" s="90"/>
      <c r="BL26" s="90"/>
      <c r="BM26" s="90"/>
      <c r="BN26" s="91">
        <f ca="1">SUM(AJ26:BM26)</f>
        <v>8</v>
      </c>
      <c r="BO26" s="91">
        <f ca="1">SUM(AI26,BN26)</f>
        <v>9</v>
      </c>
      <c r="BP26" s="92">
        <f ca="1">IFERROR( AI26/$AI$43,0)</f>
        <v>0.012048192771084338</v>
      </c>
      <c r="BQ26" s="93">
        <f ca="1">SUM(BO26:BO33)</f>
        <v>17</v>
      </c>
      <c r="BV26" s="87"/>
      <c r="BW26" s="83"/>
      <c r="BX26" s="83"/>
      <c r="BY26" s="84"/>
      <c r="BZ26" s="84"/>
    </row>
    <row r="27" ht="18" customHeight="true">
      <c r="B27" s="88"/>
      <c r="C27" s="89" t="s">
        <v>1218</v>
      </c>
      <c r="D27" s="90">
        <v>0</v>
      </c>
      <c r="E27" s="90">
        <v>0</v>
      </c>
      <c r="F27" s="90">
        <v>0</v>
      </c>
      <c r="G27" s="90">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1">
        <f ca="1">SUM(D27:AH27)</f>
        <v>0</v>
      </c>
      <c r="AJ27" s="90"/>
      <c r="AK27" s="90"/>
      <c r="AL27" s="90"/>
      <c r="AM27" s="90"/>
      <c r="AN27" s="90"/>
      <c r="AO27" s="90"/>
      <c r="AP27" s="90"/>
      <c r="AQ27" s="90"/>
      <c r="AR27" s="90"/>
      <c r="AS27" s="90"/>
      <c r="AT27" s="90"/>
      <c r="AU27" s="90"/>
      <c r="AV27" s="90"/>
      <c r="AW27" s="90"/>
      <c r="AX27" s="90"/>
      <c r="AY27" s="90"/>
      <c r="AZ27" s="90">
        <v>2</v>
      </c>
      <c r="BA27" s="90">
        <v>0</v>
      </c>
      <c r="BB27" s="90">
        <v>0</v>
      </c>
      <c r="BC27" s="90">
        <v>0</v>
      </c>
      <c r="BD27" s="90">
        <v>0</v>
      </c>
      <c r="BE27" s="90"/>
      <c r="BF27" s="90"/>
      <c r="BG27" s="90"/>
      <c r="BH27" s="90"/>
      <c r="BI27" s="90"/>
      <c r="BJ27" s="90"/>
      <c r="BK27" s="90"/>
      <c r="BL27" s="90"/>
      <c r="BM27" s="90"/>
      <c r="BN27" s="91">
        <f ca="1">SUM(AJ27:BM27)</f>
        <v>2</v>
      </c>
      <c r="BO27" s="91">
        <f ca="1">SUM(AI27,BN27)</f>
        <v>2</v>
      </c>
      <c r="BP27" s="92">
        <f ca="1">IFERROR( AI27/$AI$43,0)</f>
        <v>0</v>
      </c>
      <c r="BQ27" s="93"/>
      <c r="BV27" s="87"/>
      <c r="BW27" s="83"/>
      <c r="BX27" s="83"/>
      <c r="BY27" s="84"/>
      <c r="BZ27" s="84"/>
    </row>
    <row r="28" ht="18" customHeight="true">
      <c r="B28" s="88"/>
      <c r="C28" s="89" t="s">
        <v>1219</v>
      </c>
      <c r="D28" s="90">
        <v>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U28" s="90">
        <v>0</v>
      </c>
      <c r="V28" s="90">
        <v>0</v>
      </c>
      <c r="W28" s="90">
        <v>0</v>
      </c>
      <c r="X28" s="90">
        <v>0</v>
      </c>
      <c r="Y28" s="90">
        <v>0</v>
      </c>
      <c r="Z28" s="90">
        <v>0</v>
      </c>
      <c r="AA28" s="90">
        <v>0</v>
      </c>
      <c r="AB28" s="90">
        <v>0</v>
      </c>
      <c r="AC28" s="90">
        <v>0</v>
      </c>
      <c r="AD28" s="90">
        <v>0</v>
      </c>
      <c r="AE28" s="90">
        <v>0</v>
      </c>
      <c r="AF28" s="90">
        <v>0</v>
      </c>
      <c r="AG28" s="90">
        <v>0</v>
      </c>
      <c r="AH28" s="90">
        <v>0</v>
      </c>
      <c r="AI28" s="91">
        <f ca="1">SUM(D28:AH28)</f>
        <v>0</v>
      </c>
      <c r="AJ28" s="90"/>
      <c r="AK28" s="90"/>
      <c r="AL28" s="90"/>
      <c r="AM28" s="90"/>
      <c r="AN28" s="90"/>
      <c r="AO28" s="90"/>
      <c r="AP28" s="90"/>
      <c r="AQ28" s="90"/>
      <c r="AR28" s="90"/>
      <c r="AS28" s="90"/>
      <c r="AT28" s="90"/>
      <c r="AU28" s="90"/>
      <c r="AV28" s="90"/>
      <c r="AW28" s="90"/>
      <c r="AX28" s="90"/>
      <c r="AY28" s="90"/>
      <c r="AZ28" s="90">
        <v>0</v>
      </c>
      <c r="BA28" s="90">
        <v>0</v>
      </c>
      <c r="BB28" s="90">
        <v>2</v>
      </c>
      <c r="BC28" s="90">
        <v>0</v>
      </c>
      <c r="BD28" s="90">
        <v>0</v>
      </c>
      <c r="BE28" s="90"/>
      <c r="BF28" s="90"/>
      <c r="BG28" s="90"/>
      <c r="BH28" s="90"/>
      <c r="BI28" s="90"/>
      <c r="BJ28" s="90"/>
      <c r="BK28" s="90"/>
      <c r="BL28" s="90"/>
      <c r="BM28" s="90"/>
      <c r="BN28" s="91">
        <f ca="1">SUM(AJ28:BM28)</f>
        <v>2</v>
      </c>
      <c r="BO28" s="91">
        <f ca="1">SUM(AI28,BN28)</f>
        <v>2</v>
      </c>
      <c r="BP28" s="92">
        <f ca="1">IFERROR( AI28/$AI$43,0)</f>
        <v>0</v>
      </c>
      <c r="BQ28" s="93"/>
      <c r="BV28" s="94"/>
      <c r="BW28" s="83"/>
      <c r="BX28" s="83"/>
      <c r="BY28" s="84"/>
      <c r="BZ28" s="84"/>
    </row>
    <row r="29" ht="18" customHeight="true">
      <c r="B29" s="88"/>
      <c r="C29" s="89" t="s">
        <v>1220</v>
      </c>
      <c r="D29" s="90">
        <v>0</v>
      </c>
      <c r="E29" s="90">
        <v>0</v>
      </c>
      <c r="F29" s="90">
        <v>0</v>
      </c>
      <c r="G29" s="90">
        <v>0</v>
      </c>
      <c r="H29" s="90">
        <v>0</v>
      </c>
      <c r="I29" s="90">
        <v>0</v>
      </c>
      <c r="J29" s="90">
        <v>0</v>
      </c>
      <c r="K29" s="90">
        <v>0</v>
      </c>
      <c r="L29" s="90">
        <v>0</v>
      </c>
      <c r="M29" s="90">
        <v>0</v>
      </c>
      <c r="N29" s="90">
        <v>0</v>
      </c>
      <c r="O29" s="90">
        <v>0</v>
      </c>
      <c r="P29" s="90">
        <v>0</v>
      </c>
      <c r="Q29" s="90">
        <v>0</v>
      </c>
      <c r="R29" s="90">
        <v>0</v>
      </c>
      <c r="S29" s="90">
        <v>0</v>
      </c>
      <c r="T29" s="90">
        <v>0</v>
      </c>
      <c r="U29" s="90">
        <v>0</v>
      </c>
      <c r="V29" s="90">
        <v>0</v>
      </c>
      <c r="W29" s="90">
        <v>0</v>
      </c>
      <c r="X29" s="90">
        <v>0</v>
      </c>
      <c r="Y29" s="90">
        <v>0</v>
      </c>
      <c r="Z29" s="90">
        <v>0</v>
      </c>
      <c r="AA29" s="90">
        <v>0</v>
      </c>
      <c r="AB29" s="90">
        <v>0</v>
      </c>
      <c r="AC29" s="90">
        <v>0</v>
      </c>
      <c r="AD29" s="90">
        <v>0</v>
      </c>
      <c r="AE29" s="90">
        <v>0</v>
      </c>
      <c r="AF29" s="90">
        <v>0</v>
      </c>
      <c r="AG29" s="90">
        <v>0</v>
      </c>
      <c r="AH29" s="90">
        <v>0</v>
      </c>
      <c r="AI29" s="91">
        <f ca="1">SUM(D29:AH29)</f>
        <v>0</v>
      </c>
      <c r="AJ29" s="90"/>
      <c r="AK29" s="90"/>
      <c r="AL29" s="90"/>
      <c r="AM29" s="90"/>
      <c r="AN29" s="90"/>
      <c r="AO29" s="90"/>
      <c r="AP29" s="90"/>
      <c r="AQ29" s="90"/>
      <c r="AR29" s="90"/>
      <c r="AS29" s="90"/>
      <c r="AT29" s="90"/>
      <c r="AU29" s="90"/>
      <c r="AV29" s="90"/>
      <c r="AW29" s="90"/>
      <c r="AX29" s="90"/>
      <c r="AY29" s="90"/>
      <c r="AZ29" s="90">
        <v>0</v>
      </c>
      <c r="BA29" s="90">
        <v>0</v>
      </c>
      <c r="BB29" s="90">
        <v>0</v>
      </c>
      <c r="BC29" s="90">
        <v>0</v>
      </c>
      <c r="BD29" s="90">
        <v>0</v>
      </c>
      <c r="BE29" s="90"/>
      <c r="BF29" s="90"/>
      <c r="BG29" s="90"/>
      <c r="BH29" s="90"/>
      <c r="BI29" s="90"/>
      <c r="BJ29" s="90"/>
      <c r="BK29" s="90"/>
      <c r="BL29" s="90"/>
      <c r="BM29" s="90"/>
      <c r="BN29" s="91">
        <f ca="1">SUM(AJ29:BM29)</f>
        <v>0</v>
      </c>
      <c r="BO29" s="91">
        <f ca="1">SUM(AI29,BN29)</f>
        <v>0</v>
      </c>
      <c r="BP29" s="92">
        <f ca="1">IFERROR( AI29/$AI$43,0)</f>
        <v>0</v>
      </c>
      <c r="BQ29" s="93"/>
      <c r="BV29" s="94"/>
      <c r="BW29" s="83"/>
      <c r="BX29" s="83"/>
      <c r="BY29" s="84"/>
      <c r="BZ29" s="84"/>
    </row>
    <row r="30" ht="18" customHeight="true">
      <c r="B30" s="88"/>
      <c r="C30" s="89" t="s">
        <v>1221</v>
      </c>
      <c r="D30" s="90">
        <v>0</v>
      </c>
      <c r="E30" s="90">
        <v>0</v>
      </c>
      <c r="F30" s="90">
        <v>0</v>
      </c>
      <c r="G30" s="90">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91">
        <f ca="1">SUM(D30:AH30)</f>
        <v>0</v>
      </c>
      <c r="AJ30" s="90"/>
      <c r="AK30" s="90"/>
      <c r="AL30" s="90"/>
      <c r="AM30" s="90"/>
      <c r="AN30" s="90"/>
      <c r="AO30" s="90"/>
      <c r="AP30" s="90"/>
      <c r="AQ30" s="90"/>
      <c r="AR30" s="90"/>
      <c r="AS30" s="90"/>
      <c r="AT30" s="90"/>
      <c r="AU30" s="90"/>
      <c r="AV30" s="90"/>
      <c r="AW30" s="90"/>
      <c r="AX30" s="90"/>
      <c r="AY30" s="90"/>
      <c r="AZ30" s="90">
        <v>0</v>
      </c>
      <c r="BA30" s="90">
        <v>0</v>
      </c>
      <c r="BB30" s="90">
        <v>0</v>
      </c>
      <c r="BC30" s="90">
        <v>0</v>
      </c>
      <c r="BD30" s="90">
        <v>1</v>
      </c>
      <c r="BE30" s="90"/>
      <c r="BF30" s="90"/>
      <c r="BG30" s="90"/>
      <c r="BH30" s="90"/>
      <c r="BI30" s="90"/>
      <c r="BJ30" s="90"/>
      <c r="BK30" s="90"/>
      <c r="BL30" s="90"/>
      <c r="BM30" s="90"/>
      <c r="BN30" s="91">
        <f ca="1">SUM(AJ30:BM30)</f>
        <v>1</v>
      </c>
      <c r="BO30" s="91">
        <f ca="1">SUM(AI30,BN30)</f>
        <v>1</v>
      </c>
      <c r="BP30" s="92">
        <f ca="1">IFERROR( AI30/$AI$43,0)</f>
        <v>0</v>
      </c>
      <c r="BQ30" s="93"/>
      <c r="BV30" s="94"/>
      <c r="BW30" s="83"/>
      <c r="BX30" s="83"/>
      <c r="BY30" s="84"/>
      <c r="BZ30" s="84"/>
    </row>
    <row r="31" ht="18" customHeight="true">
      <c r="B31" s="88"/>
      <c r="C31" s="89" t="s">
        <v>1222</v>
      </c>
      <c r="D31" s="90">
        <v>0</v>
      </c>
      <c r="E31" s="90">
        <v>0</v>
      </c>
      <c r="F31" s="90">
        <v>0</v>
      </c>
      <c r="G31" s="90">
        <v>0</v>
      </c>
      <c r="H31" s="90">
        <v>0</v>
      </c>
      <c r="I31" s="90">
        <v>0</v>
      </c>
      <c r="J31" s="90">
        <v>0</v>
      </c>
      <c r="K31" s="90">
        <v>0</v>
      </c>
      <c r="L31" s="90">
        <v>0</v>
      </c>
      <c r="M31" s="90">
        <v>0</v>
      </c>
      <c r="N31" s="90">
        <v>0</v>
      </c>
      <c r="O31" s="90">
        <v>0</v>
      </c>
      <c r="P31" s="90">
        <v>0</v>
      </c>
      <c r="Q31" s="90">
        <v>0</v>
      </c>
      <c r="R31" s="90">
        <v>0</v>
      </c>
      <c r="S31" s="90">
        <v>0</v>
      </c>
      <c r="T31" s="90">
        <v>0</v>
      </c>
      <c r="U31" s="90">
        <v>0</v>
      </c>
      <c r="V31" s="90">
        <v>0</v>
      </c>
      <c r="W31" s="90">
        <v>0</v>
      </c>
      <c r="X31" s="90">
        <v>0</v>
      </c>
      <c r="Y31" s="90">
        <v>0</v>
      </c>
      <c r="Z31" s="90">
        <v>0</v>
      </c>
      <c r="AA31" s="90">
        <v>0</v>
      </c>
      <c r="AB31" s="90">
        <v>0</v>
      </c>
      <c r="AC31" s="90">
        <v>0</v>
      </c>
      <c r="AD31" s="90">
        <v>0</v>
      </c>
      <c r="AE31" s="90">
        <v>0</v>
      </c>
      <c r="AF31" s="90">
        <v>0</v>
      </c>
      <c r="AG31" s="90">
        <v>0</v>
      </c>
      <c r="AH31" s="90">
        <v>0</v>
      </c>
      <c r="AI31" s="91">
        <f ca="1">SUM(D31:AH31)</f>
        <v>0</v>
      </c>
      <c r="AJ31" s="90"/>
      <c r="AK31" s="90"/>
      <c r="AL31" s="90"/>
      <c r="AM31" s="90"/>
      <c r="AN31" s="90"/>
      <c r="AO31" s="90"/>
      <c r="AP31" s="90"/>
      <c r="AQ31" s="90"/>
      <c r="AR31" s="90"/>
      <c r="AS31" s="90"/>
      <c r="AT31" s="90"/>
      <c r="AU31" s="90"/>
      <c r="AV31" s="90"/>
      <c r="AW31" s="90"/>
      <c r="AX31" s="90"/>
      <c r="AY31" s="90"/>
      <c r="AZ31" s="90">
        <v>0</v>
      </c>
      <c r="BA31" s="90">
        <v>1</v>
      </c>
      <c r="BB31" s="90">
        <v>0</v>
      </c>
      <c r="BC31" s="90">
        <v>0</v>
      </c>
      <c r="BD31" s="90">
        <v>2</v>
      </c>
      <c r="BE31" s="90"/>
      <c r="BF31" s="90"/>
      <c r="BG31" s="90"/>
      <c r="BH31" s="90"/>
      <c r="BI31" s="90"/>
      <c r="BJ31" s="90"/>
      <c r="BK31" s="90"/>
      <c r="BL31" s="90"/>
      <c r="BM31" s="90"/>
      <c r="BN31" s="91">
        <f ca="1">SUM(AJ31:BM31)</f>
        <v>3</v>
      </c>
      <c r="BO31" s="91">
        <f ca="1">SUM(AI31,BN31)</f>
        <v>3</v>
      </c>
      <c r="BP31" s="92">
        <f ca="1">IFERROR( AI31/$AI$43,0)</f>
        <v>0</v>
      </c>
      <c r="BQ31" s="93"/>
      <c r="BV31" s="94"/>
      <c r="BW31" s="83"/>
      <c r="BX31" s="83"/>
      <c r="BY31" s="84"/>
      <c r="BZ31" s="84"/>
    </row>
    <row r="32" ht="18" customHeight="true">
      <c r="B32" s="88"/>
      <c r="C32" s="89" t="s">
        <v>1223</v>
      </c>
      <c r="D32" s="90">
        <v>0</v>
      </c>
      <c r="E32" s="90">
        <v>0</v>
      </c>
      <c r="F32" s="90">
        <v>0</v>
      </c>
      <c r="G32" s="90">
        <v>0</v>
      </c>
      <c r="H32" s="90">
        <v>0</v>
      </c>
      <c r="I32" s="90">
        <v>0</v>
      </c>
      <c r="J32" s="90">
        <v>0</v>
      </c>
      <c r="K32" s="90">
        <v>0</v>
      </c>
      <c r="L32" s="90">
        <v>0</v>
      </c>
      <c r="M32" s="90">
        <v>0</v>
      </c>
      <c r="N32" s="90">
        <v>0</v>
      </c>
      <c r="O32" s="90">
        <v>0</v>
      </c>
      <c r="P32" s="90">
        <v>0</v>
      </c>
      <c r="Q32" s="90">
        <v>0</v>
      </c>
      <c r="R32" s="90">
        <v>0</v>
      </c>
      <c r="S32" s="90">
        <v>0</v>
      </c>
      <c r="T32" s="90">
        <v>0</v>
      </c>
      <c r="U32" s="90">
        <v>0</v>
      </c>
      <c r="V32" s="90">
        <v>0</v>
      </c>
      <c r="W32" s="90">
        <v>0</v>
      </c>
      <c r="X32" s="90">
        <v>0</v>
      </c>
      <c r="Y32" s="90">
        <v>0</v>
      </c>
      <c r="Z32" s="90">
        <v>0</v>
      </c>
      <c r="AA32" s="90">
        <v>0</v>
      </c>
      <c r="AB32" s="90">
        <v>0</v>
      </c>
      <c r="AC32" s="90">
        <v>0</v>
      </c>
      <c r="AD32" s="90">
        <v>0</v>
      </c>
      <c r="AE32" s="90">
        <v>0</v>
      </c>
      <c r="AF32" s="90">
        <v>0</v>
      </c>
      <c r="AG32" s="90">
        <v>0</v>
      </c>
      <c r="AH32" s="90">
        <v>0</v>
      </c>
      <c r="AI32" s="91">
        <f ca="1">SUM(D32:AH32)</f>
        <v>0</v>
      </c>
      <c r="AJ32" s="90"/>
      <c r="AK32" s="90"/>
      <c r="AL32" s="90"/>
      <c r="AM32" s="90"/>
      <c r="AN32" s="90"/>
      <c r="AO32" s="90"/>
      <c r="AP32" s="90"/>
      <c r="AQ32" s="90"/>
      <c r="AR32" s="90"/>
      <c r="AS32" s="90"/>
      <c r="AT32" s="90"/>
      <c r="AU32" s="90"/>
      <c r="AV32" s="90"/>
      <c r="AW32" s="90"/>
      <c r="AX32" s="90"/>
      <c r="AY32" s="90"/>
      <c r="AZ32" s="90">
        <v>0</v>
      </c>
      <c r="BA32" s="90">
        <v>0</v>
      </c>
      <c r="BB32" s="90">
        <v>0</v>
      </c>
      <c r="BC32" s="90">
        <v>0</v>
      </c>
      <c r="BD32" s="90">
        <v>0</v>
      </c>
      <c r="BE32" s="90"/>
      <c r="BF32" s="90"/>
      <c r="BG32" s="90"/>
      <c r="BH32" s="90"/>
      <c r="BI32" s="90"/>
      <c r="BJ32" s="90"/>
      <c r="BK32" s="90"/>
      <c r="BL32" s="90"/>
      <c r="BM32" s="90"/>
      <c r="BN32" s="91">
        <f ca="1">SUM(AJ32:BM32)</f>
        <v>0</v>
      </c>
      <c r="BO32" s="91">
        <f ca="1">SUM(AI32,BN32)</f>
        <v>0</v>
      </c>
      <c r="BP32" s="92">
        <f ca="1">IFERROR( AI32/$AI$43,0)</f>
        <v>0</v>
      </c>
      <c r="BQ32" s="93"/>
      <c r="BV32" s="94"/>
      <c r="BW32" s="83"/>
      <c r="BX32" s="83"/>
      <c r="BY32" s="84"/>
      <c r="BZ32" s="84"/>
    </row>
    <row r="33" ht="18" customHeight="true">
      <c r="B33" s="88"/>
      <c r="C33" s="89" t="s">
        <v>1224</v>
      </c>
      <c r="D33" s="90">
        <v>0</v>
      </c>
      <c r="E33" s="90">
        <v>0</v>
      </c>
      <c r="F33" s="90">
        <v>0</v>
      </c>
      <c r="G33" s="90">
        <v>0</v>
      </c>
      <c r="H33" s="90">
        <v>0</v>
      </c>
      <c r="I33" s="90">
        <v>0</v>
      </c>
      <c r="J33" s="90">
        <v>0</v>
      </c>
      <c r="K33" s="90">
        <v>0</v>
      </c>
      <c r="L33" s="90">
        <v>0</v>
      </c>
      <c r="M33" s="90">
        <v>0</v>
      </c>
      <c r="N33" s="90">
        <v>0</v>
      </c>
      <c r="O33" s="90">
        <v>0</v>
      </c>
      <c r="P33" s="90">
        <v>0</v>
      </c>
      <c r="Q33" s="90">
        <v>0</v>
      </c>
      <c r="R33" s="90">
        <v>0</v>
      </c>
      <c r="S33" s="90">
        <v>0</v>
      </c>
      <c r="T33" s="90">
        <v>0</v>
      </c>
      <c r="U33" s="90">
        <v>0</v>
      </c>
      <c r="V33" s="90">
        <v>0</v>
      </c>
      <c r="W33" s="90">
        <v>0</v>
      </c>
      <c r="X33" s="90">
        <v>0</v>
      </c>
      <c r="Y33" s="90">
        <v>0</v>
      </c>
      <c r="Z33" s="90">
        <v>0</v>
      </c>
      <c r="AA33" s="90">
        <v>0</v>
      </c>
      <c r="AB33" s="90">
        <v>0</v>
      </c>
      <c r="AC33" s="90">
        <v>0</v>
      </c>
      <c r="AD33" s="90">
        <v>0</v>
      </c>
      <c r="AE33" s="90">
        <v>0</v>
      </c>
      <c r="AF33" s="90">
        <v>0</v>
      </c>
      <c r="AG33" s="90">
        <v>0</v>
      </c>
      <c r="AH33" s="90">
        <v>0</v>
      </c>
      <c r="AI33" s="91">
        <f ca="1">SUM(D33:AH33)</f>
        <v>0</v>
      </c>
      <c r="AJ33" s="90"/>
      <c r="AK33" s="90"/>
      <c r="AL33" s="90"/>
      <c r="AM33" s="90"/>
      <c r="AN33" s="90"/>
      <c r="AO33" s="90"/>
      <c r="AP33" s="90"/>
      <c r="AQ33" s="90"/>
      <c r="AR33" s="90"/>
      <c r="AS33" s="90"/>
      <c r="AT33" s="90"/>
      <c r="AU33" s="90"/>
      <c r="AV33" s="90"/>
      <c r="AW33" s="90"/>
      <c r="AX33" s="90"/>
      <c r="AY33" s="90"/>
      <c r="AZ33" s="90">
        <v>0</v>
      </c>
      <c r="BA33" s="90">
        <v>0</v>
      </c>
      <c r="BB33" s="90">
        <v>0</v>
      </c>
      <c r="BC33" s="90">
        <v>0</v>
      </c>
      <c r="BD33" s="90">
        <v>0</v>
      </c>
      <c r="BE33" s="90"/>
      <c r="BF33" s="90"/>
      <c r="BG33" s="90"/>
      <c r="BH33" s="90"/>
      <c r="BI33" s="90"/>
      <c r="BJ33" s="90"/>
      <c r="BK33" s="90"/>
      <c r="BL33" s="90"/>
      <c r="BM33" s="90"/>
      <c r="BN33" s="91">
        <f ca="1">SUM(AJ33:BM33)</f>
        <v>0</v>
      </c>
      <c r="BO33" s="91">
        <f ca="1">SUM(AI33,BN33)</f>
        <v>0</v>
      </c>
      <c r="BP33" s="92">
        <f ca="1">IFERROR( AI33/$AI$43,0)</f>
        <v>0</v>
      </c>
      <c r="BQ33" s="93"/>
      <c r="BV33" s="94"/>
      <c r="BW33" s="83"/>
      <c r="BX33" s="83"/>
      <c r="BY33" s="84"/>
      <c r="BZ33" s="84"/>
    </row>
    <row r="34" ht="18" customHeight="true">
      <c r="B34" s="88" t="s">
        <v>1225</v>
      </c>
      <c r="C34" s="89" t="s">
        <v>1226</v>
      </c>
      <c r="D34" s="90">
        <v>0</v>
      </c>
      <c r="E34" s="90">
        <v>0</v>
      </c>
      <c r="F34" s="90">
        <v>0</v>
      </c>
      <c r="G34" s="90">
        <v>0</v>
      </c>
      <c r="H34" s="90">
        <v>0</v>
      </c>
      <c r="I34" s="90">
        <v>0</v>
      </c>
      <c r="J34" s="90">
        <v>0</v>
      </c>
      <c r="K34" s="90">
        <v>0</v>
      </c>
      <c r="L34" s="90">
        <v>0</v>
      </c>
      <c r="M34" s="90">
        <v>0</v>
      </c>
      <c r="N34" s="90">
        <v>0</v>
      </c>
      <c r="O34" s="90">
        <v>0</v>
      </c>
      <c r="P34" s="90">
        <v>0</v>
      </c>
      <c r="Q34" s="90">
        <v>0</v>
      </c>
      <c r="R34" s="90">
        <v>0</v>
      </c>
      <c r="S34" s="90">
        <v>0</v>
      </c>
      <c r="T34" s="90">
        <v>0</v>
      </c>
      <c r="U34" s="90">
        <v>0</v>
      </c>
      <c r="V34" s="90">
        <v>0</v>
      </c>
      <c r="W34" s="90">
        <v>0</v>
      </c>
      <c r="X34" s="90">
        <v>0</v>
      </c>
      <c r="Y34" s="90">
        <v>0</v>
      </c>
      <c r="Z34" s="90">
        <v>0</v>
      </c>
      <c r="AA34" s="90">
        <v>0</v>
      </c>
      <c r="AB34" s="90">
        <v>0</v>
      </c>
      <c r="AC34" s="90">
        <v>0</v>
      </c>
      <c r="AD34" s="90">
        <v>0</v>
      </c>
      <c r="AE34" s="90">
        <v>47</v>
      </c>
      <c r="AF34" s="90">
        <v>8</v>
      </c>
      <c r="AG34" s="90">
        <v>2</v>
      </c>
      <c r="AH34" s="90">
        <v>9</v>
      </c>
      <c r="AI34" s="91">
        <f ca="1">SUM(D34:AH34)</f>
        <v>66</v>
      </c>
      <c r="AJ34" s="90"/>
      <c r="AK34" s="90"/>
      <c r="AL34" s="90"/>
      <c r="AM34" s="90"/>
      <c r="AN34" s="90"/>
      <c r="AO34" s="90"/>
      <c r="AP34" s="90"/>
      <c r="AQ34" s="90"/>
      <c r="AR34" s="90"/>
      <c r="AS34" s="90"/>
      <c r="AT34" s="90"/>
      <c r="AU34" s="90"/>
      <c r="AV34" s="90"/>
      <c r="AW34" s="90"/>
      <c r="AX34" s="90"/>
      <c r="AY34" s="90">
        <v>7</v>
      </c>
      <c r="AZ34" s="90">
        <v>4</v>
      </c>
      <c r="BA34" s="90">
        <v>3</v>
      </c>
      <c r="BB34" s="90">
        <v>2</v>
      </c>
      <c r="BC34" s="90">
        <v>2</v>
      </c>
      <c r="BD34" s="90">
        <v>18</v>
      </c>
      <c r="BE34" s="90"/>
      <c r="BF34" s="90"/>
      <c r="BG34" s="90"/>
      <c r="BH34" s="90"/>
      <c r="BI34" s="90"/>
      <c r="BJ34" s="90"/>
      <c r="BK34" s="90"/>
      <c r="BL34" s="90"/>
      <c r="BM34" s="90"/>
      <c r="BN34" s="91">
        <f ca="1">SUM(AJ34:BM34)</f>
        <v>36</v>
      </c>
      <c r="BO34" s="91">
        <f ca="1">SUM(AI34,BN34)</f>
        <v>102</v>
      </c>
      <c r="BP34" s="92">
        <f ca="1">IFERROR( AI34/$AI$43,0)</f>
        <v>0.79518072289156627</v>
      </c>
      <c r="BQ34" s="93">
        <f ca="1">SUM(BO34:BO39)</f>
        <v>138</v>
      </c>
      <c r="BV34" s="87"/>
      <c r="BW34" s="83"/>
      <c r="BX34" s="83"/>
      <c r="BY34" s="84"/>
      <c r="BZ34" s="84"/>
    </row>
    <row r="35" ht="18" customHeight="true">
      <c r="B35" s="88"/>
      <c r="C35" s="89" t="s">
        <v>1227</v>
      </c>
      <c r="D35" s="90">
        <v>0</v>
      </c>
      <c r="E35" s="90">
        <v>0</v>
      </c>
      <c r="F35" s="90">
        <v>0</v>
      </c>
      <c r="G35" s="90">
        <v>0</v>
      </c>
      <c r="H35" s="90">
        <v>0</v>
      </c>
      <c r="I35" s="90">
        <v>0</v>
      </c>
      <c r="J35" s="90">
        <v>0</v>
      </c>
      <c r="K35" s="90">
        <v>0</v>
      </c>
      <c r="L35" s="90">
        <v>0</v>
      </c>
      <c r="M35" s="90">
        <v>0</v>
      </c>
      <c r="N35" s="90">
        <v>0</v>
      </c>
      <c r="O35" s="90">
        <v>0</v>
      </c>
      <c r="P35" s="90">
        <v>0</v>
      </c>
      <c r="Q35" s="90">
        <v>0</v>
      </c>
      <c r="R35" s="90">
        <v>0</v>
      </c>
      <c r="S35" s="90">
        <v>0</v>
      </c>
      <c r="T35" s="90">
        <v>0</v>
      </c>
      <c r="U35" s="90">
        <v>0</v>
      </c>
      <c r="V35" s="90">
        <v>0</v>
      </c>
      <c r="W35" s="90">
        <v>0</v>
      </c>
      <c r="X35" s="90">
        <v>0</v>
      </c>
      <c r="Y35" s="90">
        <v>0</v>
      </c>
      <c r="Z35" s="90">
        <v>0</v>
      </c>
      <c r="AA35" s="90">
        <v>0</v>
      </c>
      <c r="AB35" s="90">
        <v>0</v>
      </c>
      <c r="AC35" s="90">
        <v>0</v>
      </c>
      <c r="AD35" s="90">
        <v>0</v>
      </c>
      <c r="AE35" s="90">
        <v>1</v>
      </c>
      <c r="AF35" s="90">
        <v>0</v>
      </c>
      <c r="AG35" s="90">
        <v>0</v>
      </c>
      <c r="AH35" s="90">
        <v>0</v>
      </c>
      <c r="AI35" s="91">
        <f ca="1">SUM(D35:AH35)</f>
        <v>1</v>
      </c>
      <c r="AJ35" s="90"/>
      <c r="AK35" s="90"/>
      <c r="AL35" s="90"/>
      <c r="AM35" s="90"/>
      <c r="AN35" s="90"/>
      <c r="AO35" s="90"/>
      <c r="AP35" s="90"/>
      <c r="AQ35" s="90"/>
      <c r="AR35" s="90"/>
      <c r="AS35" s="90"/>
      <c r="AT35" s="90"/>
      <c r="AU35" s="90"/>
      <c r="AV35" s="90"/>
      <c r="AW35" s="90"/>
      <c r="AX35" s="90"/>
      <c r="AY35" s="90">
        <v>1</v>
      </c>
      <c r="AZ35" s="90">
        <v>0</v>
      </c>
      <c r="BA35" s="90">
        <v>0</v>
      </c>
      <c r="BB35" s="90">
        <v>0</v>
      </c>
      <c r="BC35" s="90">
        <v>1</v>
      </c>
      <c r="BD35" s="90">
        <v>1</v>
      </c>
      <c r="BE35" s="90"/>
      <c r="BF35" s="90"/>
      <c r="BG35" s="90"/>
      <c r="BH35" s="90"/>
      <c r="BI35" s="90"/>
      <c r="BJ35" s="90"/>
      <c r="BK35" s="90"/>
      <c r="BL35" s="90"/>
      <c r="BM35" s="90"/>
      <c r="BN35" s="91">
        <f ca="1">SUM(AJ35:BM35)</f>
        <v>3</v>
      </c>
      <c r="BO35" s="91">
        <f ca="1">SUM(AI35,BN35)</f>
        <v>4</v>
      </c>
      <c r="BP35" s="92">
        <f ca="1">IFERROR( AI35/$AI$43,0)</f>
        <v>0.012048192771084338</v>
      </c>
      <c r="BQ35" s="93"/>
      <c r="BV35" s="87"/>
      <c r="BW35" s="83"/>
      <c r="BX35" s="83"/>
      <c r="BY35" s="84"/>
      <c r="BZ35" s="84"/>
    </row>
    <row r="36" ht="18" customHeight="true">
      <c r="B36" s="88"/>
      <c r="C36" s="89" t="s">
        <v>1228</v>
      </c>
      <c r="D36" s="90">
        <v>0</v>
      </c>
      <c r="E36" s="90">
        <v>0</v>
      </c>
      <c r="F36" s="90">
        <v>0</v>
      </c>
      <c r="G36" s="90">
        <v>0</v>
      </c>
      <c r="H36" s="90">
        <v>0</v>
      </c>
      <c r="I36" s="90">
        <v>0</v>
      </c>
      <c r="J36" s="90">
        <v>0</v>
      </c>
      <c r="K36" s="90">
        <v>0</v>
      </c>
      <c r="L36" s="90">
        <v>0</v>
      </c>
      <c r="M36" s="90">
        <v>0</v>
      </c>
      <c r="N36" s="90">
        <v>0</v>
      </c>
      <c r="O36" s="90">
        <v>0</v>
      </c>
      <c r="P36" s="90">
        <v>0</v>
      </c>
      <c r="Q36" s="90">
        <v>0</v>
      </c>
      <c r="R36" s="90">
        <v>0</v>
      </c>
      <c r="S36" s="90">
        <v>0</v>
      </c>
      <c r="T36" s="90">
        <v>0</v>
      </c>
      <c r="U36" s="90">
        <v>0</v>
      </c>
      <c r="V36" s="90">
        <v>0</v>
      </c>
      <c r="W36" s="90">
        <v>0</v>
      </c>
      <c r="X36" s="90">
        <v>0</v>
      </c>
      <c r="Y36" s="90">
        <v>0</v>
      </c>
      <c r="Z36" s="90">
        <v>0</v>
      </c>
      <c r="AA36" s="90">
        <v>0</v>
      </c>
      <c r="AB36" s="90">
        <v>0</v>
      </c>
      <c r="AC36" s="90">
        <v>0</v>
      </c>
      <c r="AD36" s="90">
        <v>0</v>
      </c>
      <c r="AE36" s="90">
        <v>5</v>
      </c>
      <c r="AF36" s="90">
        <v>0</v>
      </c>
      <c r="AG36" s="90">
        <v>0</v>
      </c>
      <c r="AH36" s="90">
        <v>1</v>
      </c>
      <c r="AI36" s="91">
        <f ca="1">SUM(D36:AH36)</f>
        <v>6</v>
      </c>
      <c r="AJ36" s="90"/>
      <c r="AK36" s="90"/>
      <c r="AL36" s="90"/>
      <c r="AM36" s="90"/>
      <c r="AN36" s="90"/>
      <c r="AO36" s="90"/>
      <c r="AP36" s="90"/>
      <c r="AQ36" s="90"/>
      <c r="AR36" s="90"/>
      <c r="AS36" s="90"/>
      <c r="AT36" s="90"/>
      <c r="AU36" s="90"/>
      <c r="AV36" s="90"/>
      <c r="AW36" s="90"/>
      <c r="AX36" s="90"/>
      <c r="AY36" s="90">
        <v>0</v>
      </c>
      <c r="AZ36" s="90">
        <v>1</v>
      </c>
      <c r="BA36" s="90">
        <v>0</v>
      </c>
      <c r="BB36" s="90">
        <v>1</v>
      </c>
      <c r="BC36" s="90">
        <v>0</v>
      </c>
      <c r="BD36" s="90">
        <v>2</v>
      </c>
      <c r="BE36" s="90"/>
      <c r="BF36" s="90"/>
      <c r="BG36" s="90"/>
      <c r="BH36" s="90"/>
      <c r="BI36" s="90"/>
      <c r="BJ36" s="90"/>
      <c r="BK36" s="90"/>
      <c r="BL36" s="90"/>
      <c r="BM36" s="90"/>
      <c r="BN36" s="91">
        <f ca="1">SUM(AJ36:BM36)</f>
        <v>4</v>
      </c>
      <c r="BO36" s="91">
        <f ca="1">SUM(AI36,BN36)</f>
        <v>10</v>
      </c>
      <c r="BP36" s="92">
        <f ca="1">IFERROR( AI36/$AI$43,0)</f>
        <v>0.072289156626506021</v>
      </c>
      <c r="BQ36" s="93"/>
      <c r="BV36" s="94"/>
      <c r="BW36" s="83"/>
      <c r="BX36" s="83"/>
      <c r="BY36" s="84"/>
      <c r="BZ36" s="84"/>
    </row>
    <row r="37" ht="18" customHeight="true">
      <c r="B37" s="88"/>
      <c r="C37" s="89" t="s">
        <v>1229</v>
      </c>
      <c r="D37" s="90">
        <v>0</v>
      </c>
      <c r="E37" s="90">
        <v>0</v>
      </c>
      <c r="F37" s="90">
        <v>0</v>
      </c>
      <c r="G37" s="90">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4</v>
      </c>
      <c r="AF37" s="90">
        <v>0</v>
      </c>
      <c r="AG37" s="90">
        <v>0</v>
      </c>
      <c r="AH37" s="90">
        <v>3</v>
      </c>
      <c r="AI37" s="91">
        <f ca="1">SUM(D37:AH37)</f>
        <v>7</v>
      </c>
      <c r="AJ37" s="90"/>
      <c r="AK37" s="90"/>
      <c r="AL37" s="90"/>
      <c r="AM37" s="90"/>
      <c r="AN37" s="90"/>
      <c r="AO37" s="90"/>
      <c r="AP37" s="90"/>
      <c r="AQ37" s="90"/>
      <c r="AR37" s="90"/>
      <c r="AS37" s="90"/>
      <c r="AT37" s="90"/>
      <c r="AU37" s="90"/>
      <c r="AV37" s="90"/>
      <c r="AW37" s="90"/>
      <c r="AX37" s="90"/>
      <c r="AY37" s="90">
        <v>1</v>
      </c>
      <c r="AZ37" s="90">
        <v>0</v>
      </c>
      <c r="BA37" s="90">
        <v>4</v>
      </c>
      <c r="BB37" s="90">
        <v>0</v>
      </c>
      <c r="BC37" s="90">
        <v>1</v>
      </c>
      <c r="BD37" s="90">
        <v>6</v>
      </c>
      <c r="BE37" s="90"/>
      <c r="BF37" s="90"/>
      <c r="BG37" s="90"/>
      <c r="BH37" s="90"/>
      <c r="BI37" s="90"/>
      <c r="BJ37" s="90"/>
      <c r="BK37" s="90"/>
      <c r="BL37" s="90"/>
      <c r="BM37" s="90"/>
      <c r="BN37" s="91">
        <f ca="1">SUM(AJ37:BM37)</f>
        <v>12</v>
      </c>
      <c r="BO37" s="91">
        <f ca="1">SUM(AI37,BN37)</f>
        <v>19</v>
      </c>
      <c r="BP37" s="92">
        <f ca="1">IFERROR( AI37/$AI$43,0)</f>
        <v>0.084337349397590355</v>
      </c>
      <c r="BQ37" s="93"/>
      <c r="BV37" s="94"/>
      <c r="BW37" s="83"/>
      <c r="BX37" s="83"/>
      <c r="BY37" s="84"/>
      <c r="BZ37" s="84"/>
    </row>
    <row r="38" ht="18" customHeight="true">
      <c r="B38" s="88"/>
      <c r="C38" s="89" t="s">
        <v>1230</v>
      </c>
      <c r="D38" s="90">
        <v>0</v>
      </c>
      <c r="E38" s="90">
        <v>0</v>
      </c>
      <c r="F38" s="90">
        <v>0</v>
      </c>
      <c r="G38" s="90">
        <v>0</v>
      </c>
      <c r="H38" s="90">
        <v>0</v>
      </c>
      <c r="I38" s="90">
        <v>0</v>
      </c>
      <c r="J38" s="90">
        <v>0</v>
      </c>
      <c r="K38" s="90">
        <v>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0</v>
      </c>
      <c r="AF38" s="90">
        <v>0</v>
      </c>
      <c r="AG38" s="90">
        <v>0</v>
      </c>
      <c r="AH38" s="90">
        <v>0</v>
      </c>
      <c r="AI38" s="91">
        <f ca="1">SUM(D38:AH38)</f>
        <v>0</v>
      </c>
      <c r="AJ38" s="90"/>
      <c r="AK38" s="90"/>
      <c r="AL38" s="90"/>
      <c r="AM38" s="90"/>
      <c r="AN38" s="90"/>
      <c r="AO38" s="90"/>
      <c r="AP38" s="90"/>
      <c r="AQ38" s="90"/>
      <c r="AR38" s="90"/>
      <c r="AS38" s="90"/>
      <c r="AT38" s="90"/>
      <c r="AU38" s="90"/>
      <c r="AV38" s="90"/>
      <c r="AW38" s="90"/>
      <c r="AX38" s="90"/>
      <c r="AY38" s="90">
        <v>2</v>
      </c>
      <c r="AZ38" s="90">
        <v>0</v>
      </c>
      <c r="BA38" s="90">
        <v>0</v>
      </c>
      <c r="BB38" s="90">
        <v>0</v>
      </c>
      <c r="BC38" s="90">
        <v>0</v>
      </c>
      <c r="BD38" s="90">
        <v>1</v>
      </c>
      <c r="BE38" s="90"/>
      <c r="BF38" s="90"/>
      <c r="BG38" s="90"/>
      <c r="BH38" s="90"/>
      <c r="BI38" s="90"/>
      <c r="BJ38" s="90"/>
      <c r="BK38" s="90"/>
      <c r="BL38" s="90"/>
      <c r="BM38" s="90"/>
      <c r="BN38" s="91">
        <f ca="1">SUM(AJ38:BM38)</f>
        <v>3</v>
      </c>
      <c r="BO38" s="91">
        <f ca="1">SUM(AI38,BN38)</f>
        <v>3</v>
      </c>
      <c r="BP38" s="92">
        <f ca="1">IFERROR( AI38/$AI$43,0)</f>
        <v>0</v>
      </c>
      <c r="BQ38" s="93"/>
      <c r="BV38" s="94"/>
      <c r="BW38" s="83"/>
      <c r="BX38" s="83"/>
      <c r="BY38" s="84"/>
      <c r="BZ38" s="84"/>
    </row>
    <row r="39" ht="18" customHeight="true">
      <c r="B39" s="88"/>
      <c r="C39" s="89" t="s">
        <v>1231</v>
      </c>
      <c r="D39" s="90">
        <v>0</v>
      </c>
      <c r="E39" s="90">
        <v>0</v>
      </c>
      <c r="F39" s="90">
        <v>0</v>
      </c>
      <c r="G39" s="90">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1">
        <f ca="1">SUM(D39:AH39)</f>
        <v>0</v>
      </c>
      <c r="AJ39" s="90"/>
      <c r="AK39" s="90"/>
      <c r="AL39" s="90"/>
      <c r="AM39" s="90"/>
      <c r="AN39" s="90"/>
      <c r="AO39" s="90"/>
      <c r="AP39" s="90"/>
      <c r="AQ39" s="90"/>
      <c r="AR39" s="90"/>
      <c r="AS39" s="90"/>
      <c r="AT39" s="90"/>
      <c r="AU39" s="90"/>
      <c r="AV39" s="90"/>
      <c r="AW39" s="90"/>
      <c r="AX39" s="90"/>
      <c r="AY39" s="90"/>
      <c r="AZ39" s="90">
        <v>0</v>
      </c>
      <c r="BA39" s="90">
        <v>0</v>
      </c>
      <c r="BB39" s="90">
        <v>0</v>
      </c>
      <c r="BC39" s="90">
        <v>0</v>
      </c>
      <c r="BD39" s="90">
        <v>0</v>
      </c>
      <c r="BE39" s="90"/>
      <c r="BF39" s="90"/>
      <c r="BG39" s="90"/>
      <c r="BH39" s="90"/>
      <c r="BI39" s="90"/>
      <c r="BJ39" s="90"/>
      <c r="BK39" s="90"/>
      <c r="BL39" s="90"/>
      <c r="BM39" s="90"/>
      <c r="BN39" s="91">
        <f ca="1">SUM(AJ39:BM39)</f>
        <v>0</v>
      </c>
      <c r="BO39" s="91">
        <f ca="1">SUM(AI39,BN39)</f>
        <v>0</v>
      </c>
      <c r="BP39" s="92">
        <f ca="1">IFERROR( AI39/$AI$43,0)</f>
        <v>0</v>
      </c>
      <c r="BQ39" s="93"/>
      <c r="BV39" s="94"/>
      <c r="BW39" s="83"/>
      <c r="BX39" s="83"/>
      <c r="BY39" s="84"/>
      <c r="BZ39" s="84"/>
    </row>
    <row r="40" ht="18" customHeight="true">
      <c r="B40" s="88" t="s">
        <v>1232</v>
      </c>
      <c r="C40" s="89" t="s">
        <v>1233</v>
      </c>
      <c r="D40" s="90">
        <v>0</v>
      </c>
      <c r="E40" s="90">
        <v>0</v>
      </c>
      <c r="F40" s="90">
        <v>0</v>
      </c>
      <c r="G40" s="90">
        <v>0</v>
      </c>
      <c r="H40" s="90">
        <v>0</v>
      </c>
      <c r="I40" s="90">
        <v>0</v>
      </c>
      <c r="J40" s="90">
        <v>0</v>
      </c>
      <c r="K40" s="90">
        <v>0</v>
      </c>
      <c r="L40" s="90">
        <v>0</v>
      </c>
      <c r="M40" s="90">
        <v>0</v>
      </c>
      <c r="N40" s="90">
        <v>0</v>
      </c>
      <c r="O40" s="90">
        <v>0</v>
      </c>
      <c r="P40" s="90">
        <v>0</v>
      </c>
      <c r="Q40" s="90">
        <v>0</v>
      </c>
      <c r="R40" s="90">
        <v>0</v>
      </c>
      <c r="S40" s="90">
        <v>0</v>
      </c>
      <c r="T40" s="90">
        <v>0</v>
      </c>
      <c r="U40" s="90">
        <v>0</v>
      </c>
      <c r="V40" s="90">
        <v>0</v>
      </c>
      <c r="W40" s="90">
        <v>0</v>
      </c>
      <c r="X40" s="90">
        <v>0</v>
      </c>
      <c r="Y40" s="90">
        <v>0</v>
      </c>
      <c r="Z40" s="90">
        <v>0</v>
      </c>
      <c r="AA40" s="90">
        <v>0</v>
      </c>
      <c r="AB40" s="90">
        <v>0</v>
      </c>
      <c r="AC40" s="90">
        <v>0</v>
      </c>
      <c r="AD40" s="90">
        <v>0</v>
      </c>
      <c r="AE40" s="90">
        <v>1</v>
      </c>
      <c r="AF40" s="90">
        <v>0</v>
      </c>
      <c r="AG40" s="90">
        <v>0</v>
      </c>
      <c r="AH40" s="90">
        <v>0</v>
      </c>
      <c r="AI40" s="91">
        <f ca="1">SUM(D40:AH40)</f>
        <v>1</v>
      </c>
      <c r="AJ40" s="90"/>
      <c r="AK40" s="90"/>
      <c r="AL40" s="90"/>
      <c r="AM40" s="90"/>
      <c r="AN40" s="90"/>
      <c r="AO40" s="90"/>
      <c r="AP40" s="90"/>
      <c r="AQ40" s="90"/>
      <c r="AR40" s="90"/>
      <c r="AS40" s="90"/>
      <c r="AT40" s="90"/>
      <c r="AU40" s="90"/>
      <c r="AV40" s="90"/>
      <c r="AW40" s="90"/>
      <c r="AX40" s="90"/>
      <c r="AY40" s="90"/>
      <c r="AZ40" s="90">
        <v>0</v>
      </c>
      <c r="BA40" s="90">
        <v>0</v>
      </c>
      <c r="BB40" s="90">
        <v>0</v>
      </c>
      <c r="BC40" s="90">
        <v>0</v>
      </c>
      <c r="BD40" s="90">
        <v>0</v>
      </c>
      <c r="BE40" s="90"/>
      <c r="BF40" s="90"/>
      <c r="BG40" s="90"/>
      <c r="BH40" s="90"/>
      <c r="BI40" s="90"/>
      <c r="BJ40" s="90"/>
      <c r="BK40" s="90"/>
      <c r="BL40" s="90"/>
      <c r="BM40" s="90"/>
      <c r="BN40" s="91">
        <f ca="1">SUM(AJ40:BM40)</f>
        <v>0</v>
      </c>
      <c r="BO40" s="91">
        <f ca="1">SUM(AI40,BN40)</f>
        <v>1</v>
      </c>
      <c r="BP40" s="92">
        <f ca="1">IFERROR( AI40/$AI$43,0)</f>
        <v>0.012048192771084338</v>
      </c>
      <c r="BQ40" s="93">
        <f ca="1">SUM(BO40:BO42)</f>
        <v>2</v>
      </c>
      <c r="BV40" s="87"/>
      <c r="BW40" s="83"/>
      <c r="BX40" s="83"/>
      <c r="BY40" s="84"/>
      <c r="BZ40" s="84"/>
    </row>
    <row r="41" ht="18" customHeight="true">
      <c r="B41" s="88"/>
      <c r="C41" s="89" t="s">
        <v>1234</v>
      </c>
      <c r="D41" s="90">
        <v>0</v>
      </c>
      <c r="E41" s="90">
        <v>0</v>
      </c>
      <c r="F41" s="90">
        <v>0</v>
      </c>
      <c r="G41" s="90">
        <v>0</v>
      </c>
      <c r="H41" s="90">
        <v>0</v>
      </c>
      <c r="I41" s="90">
        <v>0</v>
      </c>
      <c r="J41" s="90">
        <v>0</v>
      </c>
      <c r="K41" s="90">
        <v>0</v>
      </c>
      <c r="L41" s="90">
        <v>0</v>
      </c>
      <c r="M41" s="90">
        <v>0</v>
      </c>
      <c r="N41" s="90">
        <v>0</v>
      </c>
      <c r="O41" s="90">
        <v>0</v>
      </c>
      <c r="P41" s="90">
        <v>0</v>
      </c>
      <c r="Q41" s="90">
        <v>0</v>
      </c>
      <c r="R41" s="90">
        <v>0</v>
      </c>
      <c r="S41" s="90">
        <v>0</v>
      </c>
      <c r="T41" s="90">
        <v>0</v>
      </c>
      <c r="U41" s="90">
        <v>0</v>
      </c>
      <c r="V41" s="90">
        <v>0</v>
      </c>
      <c r="W41" s="90">
        <v>0</v>
      </c>
      <c r="X41" s="90">
        <v>0</v>
      </c>
      <c r="Y41" s="90">
        <v>0</v>
      </c>
      <c r="Z41" s="90">
        <v>0</v>
      </c>
      <c r="AA41" s="90">
        <v>0</v>
      </c>
      <c r="AB41" s="90">
        <v>0</v>
      </c>
      <c r="AC41" s="90">
        <v>0</v>
      </c>
      <c r="AD41" s="90">
        <v>0</v>
      </c>
      <c r="AE41" s="90">
        <v>1</v>
      </c>
      <c r="AF41" s="90">
        <v>0</v>
      </c>
      <c r="AG41" s="90">
        <v>0</v>
      </c>
      <c r="AH41" s="90">
        <v>0</v>
      </c>
      <c r="AI41" s="91">
        <f ca="1">SUM(D41:AH41)</f>
        <v>1</v>
      </c>
      <c r="AJ41" s="90"/>
      <c r="AK41" s="90"/>
      <c r="AL41" s="90"/>
      <c r="AM41" s="90"/>
      <c r="AN41" s="90"/>
      <c r="AO41" s="90"/>
      <c r="AP41" s="90"/>
      <c r="AQ41" s="90"/>
      <c r="AR41" s="90"/>
      <c r="AS41" s="90"/>
      <c r="AT41" s="90"/>
      <c r="AU41" s="90"/>
      <c r="AV41" s="90"/>
      <c r="AW41" s="90"/>
      <c r="AX41" s="90"/>
      <c r="AY41" s="90"/>
      <c r="AZ41" s="90">
        <v>0</v>
      </c>
      <c r="BA41" s="90">
        <v>0</v>
      </c>
      <c r="BB41" s="90">
        <v>0</v>
      </c>
      <c r="BC41" s="90">
        <v>0</v>
      </c>
      <c r="BD41" s="90">
        <v>0</v>
      </c>
      <c r="BE41" s="90"/>
      <c r="BF41" s="90"/>
      <c r="BG41" s="90"/>
      <c r="BH41" s="90"/>
      <c r="BI41" s="90"/>
      <c r="BJ41" s="90"/>
      <c r="BK41" s="90"/>
      <c r="BL41" s="90"/>
      <c r="BM41" s="90"/>
      <c r="BN41" s="91">
        <f ca="1">SUM(AJ41:BM41)</f>
        <v>0</v>
      </c>
      <c r="BO41" s="91">
        <f ca="1">SUM(AI41,BN41)</f>
        <v>1</v>
      </c>
      <c r="BP41" s="92">
        <f ca="1">IFERROR( AI41/$AI$43,0)</f>
        <v>0.012048192771084338</v>
      </c>
      <c r="BQ41" s="93"/>
      <c r="BV41" s="87"/>
      <c r="BW41" s="83"/>
      <c r="BX41" s="83"/>
      <c r="BY41" s="84"/>
      <c r="BZ41" s="84"/>
    </row>
    <row r="42" ht="18" customHeight="true">
      <c r="B42" s="88"/>
      <c r="C42" s="89" t="s">
        <v>1235</v>
      </c>
      <c r="D42" s="90">
        <v>0</v>
      </c>
      <c r="E42" s="90">
        <v>0</v>
      </c>
      <c r="F42" s="90">
        <v>0</v>
      </c>
      <c r="G42" s="90">
        <v>0</v>
      </c>
      <c r="H42" s="90">
        <v>0</v>
      </c>
      <c r="I42" s="90">
        <v>0</v>
      </c>
      <c r="J42" s="90">
        <v>0</v>
      </c>
      <c r="K42" s="90">
        <v>0</v>
      </c>
      <c r="L42" s="90">
        <v>0</v>
      </c>
      <c r="M42" s="90">
        <v>0</v>
      </c>
      <c r="N42" s="90">
        <v>0</v>
      </c>
      <c r="O42" s="90">
        <v>0</v>
      </c>
      <c r="P42" s="90">
        <v>0</v>
      </c>
      <c r="Q42" s="90">
        <v>0</v>
      </c>
      <c r="R42" s="90">
        <v>0</v>
      </c>
      <c r="S42" s="90">
        <v>0</v>
      </c>
      <c r="T42" s="90">
        <v>0</v>
      </c>
      <c r="U42" s="90">
        <v>0</v>
      </c>
      <c r="V42" s="90">
        <v>0</v>
      </c>
      <c r="W42" s="90">
        <v>0</v>
      </c>
      <c r="X42" s="90">
        <v>0</v>
      </c>
      <c r="Y42" s="90">
        <v>0</v>
      </c>
      <c r="Z42" s="90">
        <v>0</v>
      </c>
      <c r="AA42" s="90">
        <v>0</v>
      </c>
      <c r="AB42" s="90">
        <v>0</v>
      </c>
      <c r="AC42" s="90">
        <v>0</v>
      </c>
      <c r="AD42" s="90">
        <v>0</v>
      </c>
      <c r="AE42" s="90">
        <v>0</v>
      </c>
      <c r="AF42" s="90">
        <v>0</v>
      </c>
      <c r="AG42" s="90">
        <v>0</v>
      </c>
      <c r="AH42" s="90">
        <v>0</v>
      </c>
      <c r="AI42" s="91">
        <f ca="1">SUM(D42:AH42)</f>
        <v>0</v>
      </c>
      <c r="AJ42" s="90"/>
      <c r="AK42" s="90"/>
      <c r="AL42" s="90"/>
      <c r="AM42" s="90"/>
      <c r="AN42" s="90"/>
      <c r="AO42" s="90"/>
      <c r="AP42" s="90"/>
      <c r="AQ42" s="90"/>
      <c r="AR42" s="90"/>
      <c r="AS42" s="90"/>
      <c r="AT42" s="90"/>
      <c r="AU42" s="90"/>
      <c r="AV42" s="90"/>
      <c r="AW42" s="90"/>
      <c r="AX42" s="90"/>
      <c r="AY42" s="90"/>
      <c r="AZ42" s="90">
        <v>0</v>
      </c>
      <c r="BA42" s="90">
        <v>0</v>
      </c>
      <c r="BB42" s="90">
        <v>0</v>
      </c>
      <c r="BC42" s="90">
        <v>0</v>
      </c>
      <c r="BD42" s="90">
        <v>0</v>
      </c>
      <c r="BE42" s="90"/>
      <c r="BF42" s="90"/>
      <c r="BG42" s="90"/>
      <c r="BH42" s="90"/>
      <c r="BI42" s="90"/>
      <c r="BJ42" s="90"/>
      <c r="BK42" s="90"/>
      <c r="BL42" s="90"/>
      <c r="BM42" s="90"/>
      <c r="BN42" s="91">
        <f ca="1">SUM(AJ42:BM42)</f>
        <v>0</v>
      </c>
      <c r="BO42" s="91">
        <f ca="1">SUM(AI42,BN42)</f>
        <v>0</v>
      </c>
      <c r="BP42" s="92">
        <f ca="1">IFERROR( AI42/$AI$43,0)</f>
        <v>0</v>
      </c>
      <c r="BQ42" s="93"/>
      <c r="BV42" s="94"/>
      <c r="BW42" s="83"/>
      <c r="BX42" s="83"/>
      <c r="BY42" s="84"/>
      <c r="BZ42" s="84"/>
    </row>
    <row r="43" ht="24" customHeight="true">
      <c r="B43" s="95" t="s">
        <v>1187</v>
      </c>
      <c r="C43" s="96"/>
      <c r="D43" s="97">
        <f ca="1">SUM(D26:D42)</f>
        <v>0</v>
      </c>
      <c r="E43" s="97">
        <f ca="1">SUM(E26:E42)</f>
        <v>0</v>
      </c>
      <c r="F43" s="97">
        <f ca="1">SUM(F26:F42)</f>
        <v>0</v>
      </c>
      <c r="G43" s="97">
        <f ca="1">SUM(G26:G42)</f>
        <v>0</v>
      </c>
      <c r="H43" s="97">
        <f ca="1">SUM(H26:H42)</f>
        <v>0</v>
      </c>
      <c r="I43" s="97">
        <f ca="1">SUM(I26:I42)</f>
        <v>0</v>
      </c>
      <c r="J43" s="97">
        <f ca="1">SUM(J26:J42)</f>
        <v>0</v>
      </c>
      <c r="K43" s="97">
        <f ca="1">SUM(K26:K42)</f>
        <v>0</v>
      </c>
      <c r="L43" s="97">
        <f ca="1">SUM(L26:L42)</f>
        <v>0</v>
      </c>
      <c r="M43" s="97">
        <f ca="1">SUM(M26:M42)</f>
        <v>0</v>
      </c>
      <c r="N43" s="97">
        <f ca="1">SUM(N26:N42)</f>
        <v>0</v>
      </c>
      <c r="O43" s="97">
        <f ca="1">SUM(O26:O42)</f>
        <v>0</v>
      </c>
      <c r="P43" s="97">
        <f ca="1">SUM(P26:P42)</f>
        <v>0</v>
      </c>
      <c r="Q43" s="97">
        <f ca="1">SUM(Q26:Q42)</f>
        <v>0</v>
      </c>
      <c r="R43" s="97">
        <f ca="1">SUM(R26:R42)</f>
        <v>0</v>
      </c>
      <c r="S43" s="97">
        <f ca="1">SUM(S26:S42)</f>
        <v>0</v>
      </c>
      <c r="T43" s="97">
        <f ca="1">SUM(T26:T42)</f>
        <v>0</v>
      </c>
      <c r="U43" s="97">
        <f ca="1">SUM(U26:U42)</f>
        <v>0</v>
      </c>
      <c r="V43" s="97">
        <f ca="1">SUM(V26:V42)</f>
        <v>0</v>
      </c>
      <c r="W43" s="97">
        <f ca="1">SUM(W26:W42)</f>
        <v>0</v>
      </c>
      <c r="X43" s="97">
        <f ca="1">SUM(X26:X42)</f>
        <v>0</v>
      </c>
      <c r="Y43" s="97">
        <f ca="1">SUM(Y26:Y42)</f>
        <v>0</v>
      </c>
      <c r="Z43" s="97">
        <f ca="1">SUM(Z26:Z42)</f>
        <v>0</v>
      </c>
      <c r="AA43" s="97">
        <f ca="1">SUM(AA26:AA42)</f>
        <v>0</v>
      </c>
      <c r="AB43" s="97">
        <f ca="1">SUM(AB26:AB42)</f>
        <v>0</v>
      </c>
      <c r="AC43" s="97">
        <f ca="1">SUM(AC26:AC42)</f>
        <v>0</v>
      </c>
      <c r="AD43" s="97">
        <f ca="1">SUM(AD26:AD42)</f>
        <v>0</v>
      </c>
      <c r="AE43" s="97">
        <f ca="1">SUM(AE26:AE42)</f>
        <v>59</v>
      </c>
      <c r="AF43" s="97">
        <f ca="1">SUM(AF26:AF42)</f>
        <v>8</v>
      </c>
      <c r="AG43" s="97">
        <f ca="1">SUM(AG26:AG42)</f>
        <v>2</v>
      </c>
      <c r="AH43" s="97">
        <f ca="1">SUM(AH26:AH42)</f>
        <v>14</v>
      </c>
      <c r="AI43" s="97">
        <f ca="1">SUM(AI26:AI42)</f>
        <v>83</v>
      </c>
      <c r="AJ43" s="97">
        <f ca="1">SUM(AJ26:AJ42)</f>
        <v>0</v>
      </c>
      <c r="AK43" s="97">
        <f ca="1">SUM(AK26:AK42)</f>
        <v>0</v>
      </c>
      <c r="AL43" s="97">
        <f ca="1">SUM(AL26:AL42)</f>
        <v>0</v>
      </c>
      <c r="AM43" s="97">
        <f ca="1">SUM(AM26:AM42)</f>
        <v>0</v>
      </c>
      <c r="AN43" s="97">
        <f ca="1">SUM(AN26:AN42)</f>
        <v>0</v>
      </c>
      <c r="AO43" s="97">
        <f ca="1">SUM(AO26:AO42)</f>
        <v>0</v>
      </c>
      <c r="AP43" s="97">
        <f ca="1">SUM(AP26:AP42)</f>
        <v>0</v>
      </c>
      <c r="AQ43" s="97">
        <f ca="1">SUM(AQ26:AQ42)</f>
        <v>0</v>
      </c>
      <c r="AR43" s="97">
        <f ca="1">SUM(AR26:AR42)</f>
        <v>0</v>
      </c>
      <c r="AS43" s="97">
        <f ca="1">SUM(AS26:AS42)</f>
        <v>0</v>
      </c>
      <c r="AT43" s="97">
        <f ca="1">SUM(AT26:AT42)</f>
        <v>0</v>
      </c>
      <c r="AU43" s="97">
        <f ca="1">SUM(AU26:AU42)</f>
        <v>0</v>
      </c>
      <c r="AV43" s="97">
        <f ca="1">SUM(AV26:AV42)</f>
        <v>0</v>
      </c>
      <c r="AW43" s="97">
        <f ca="1">SUM(AW26:AW42)</f>
        <v>0</v>
      </c>
      <c r="AX43" s="97">
        <f ca="1">SUM(AX26:AX42)</f>
        <v>0</v>
      </c>
      <c r="AY43" s="97">
        <f ca="1">SUM(AY26:AY42)</f>
        <v>11</v>
      </c>
      <c r="AZ43" s="97">
        <f ca="1">SUM(AZ26:AZ42)</f>
        <v>8</v>
      </c>
      <c r="BA43" s="97">
        <f ca="1">SUM(BA26:BA42)</f>
        <v>9</v>
      </c>
      <c r="BB43" s="97">
        <f ca="1">SUM(BB26:BB42)</f>
        <v>5</v>
      </c>
      <c r="BC43" s="97">
        <f ca="1">SUM(BC26:BC42)</f>
        <v>5</v>
      </c>
      <c r="BD43" s="97">
        <f ca="1">SUM(BD26:BD42)</f>
        <v>36</v>
      </c>
      <c r="BE43" s="97">
        <f ca="1">SUM(BE26:BE42)</f>
        <v>0</v>
      </c>
      <c r="BF43" s="97">
        <f ca="1">SUM(BF26:BF42)</f>
        <v>0</v>
      </c>
      <c r="BG43" s="97">
        <f ca="1">SUM(BG26:BG42)</f>
        <v>0</v>
      </c>
      <c r="BH43" s="97">
        <f ca="1">SUM(BH26:BH42)</f>
        <v>0</v>
      </c>
      <c r="BI43" s="97">
        <f ca="1">SUM(BI26:BI42)</f>
        <v>0</v>
      </c>
      <c r="BJ43" s="97">
        <f ca="1">SUM(BJ26:BJ42)</f>
        <v>0</v>
      </c>
      <c r="BK43" s="97">
        <f ca="1">SUM(BK26:BK42)</f>
        <v>0</v>
      </c>
      <c r="BL43" s="97">
        <f ca="1">SUM(BL26:BL42)</f>
        <v>0</v>
      </c>
      <c r="BM43" s="97">
        <f ca="1">SUM(BM26:BM42)</f>
        <v>0</v>
      </c>
      <c r="BN43" s="97">
        <f ca="1">SUM(BN26:BN42)</f>
        <v>74</v>
      </c>
      <c r="BO43" s="97">
        <f ca="1">SUM(BO26:BO42)</f>
        <v>157</v>
      </c>
      <c r="BP43" s="98">
        <f ca="1">IFERROR(AI43/$AI$43,0)</f>
        <v>1</v>
      </c>
      <c r="BQ43" s="99">
        <f ca="1">SUM(BQ26:BQ42)</f>
        <v>157</v>
      </c>
    </row>
    <row r="44" ht="15" customHeight="true"/>
    <row r="45">
      <c r="B45" s="100"/>
      <c r="C45" s="100"/>
      <c r="BQ45" s="83"/>
    </row>
    <row r="46">
      <c r="BQ46" s="83"/>
    </row>
    <row r="47">
      <c r="F47"/>
      <c r="AI47"/>
      <c r="AL47"/>
      <c r="BN47"/>
    </row>
    <row r="48">
      <c r="F48"/>
      <c r="AI48"/>
      <c r="AL48"/>
      <c r="BN48"/>
    </row>
  </sheetData>
  <mergeCells count="16">
    <mergeCell ref="B26:B33"/>
    <mergeCell ref="B40:B42"/>
    <mergeCell ref="BQ26:BQ33"/>
    <mergeCell ref="BQ40:BQ42"/>
    <mergeCell ref="B43:C43"/>
    <mergeCell ref="B34:B39"/>
    <mergeCell ref="BQ34:BQ39"/>
    <mergeCell ref="B24:B25"/>
    <mergeCell ref="D2:BQ2"/>
    <mergeCell ref="C4:BQ4"/>
    <mergeCell ref="C24:C25"/>
    <mergeCell ref="D24:AH24"/>
    <mergeCell ref="BO24:BO25"/>
    <mergeCell ref="BQ24:BQ25"/>
    <mergeCell ref="BP24:BP25"/>
    <mergeCell ref="AJ24:BM24"/>
  </mergeCells>
  <pageMargins left="0.69999999999999996" right="0.69999999999999996" top="0.75" bottom="0.75" header="0.29999999999999999" footer="0.29999999999999999"/>
  <pageSetup orientation="portrait" scale="100" paperSize="9" fitToWidth="1" fitToHeight="1" horizontalDpi="200" verticalDpi="200" copies="1" r:id="rId1"/>
  <drawing r:id="rId2"/>
</worksheet>
</file>

<file path=xl/worksheets/sheet3.xml><?xml version="1.0" encoding="utf-8"?>
<worksheet xmlns="http://schemas.openxmlformats.org/spreadsheetml/2006/main" xmlns:r="http://schemas.openxmlformats.org/officeDocument/2006/relationships" xmlns:x14="http://schemas.microsoft.com/office/spreadsheetml/2009/9/main">
  <sheetViews>
    <sheetView workbookViewId="0" topLeftCell="A1" zoomScaleNormal="100" zoomScaleSheetLayoutView="60" zoomScale="100" view="normal">
      <selection activeCell="AY38" sqref="AY38"/>
    </sheetView>
  </sheetViews>
  <sheetFormatPr defaultRowHeight="14.5"/>
  <sheetData>
    <row r="1">
      <c r="A1">
        <v>0</v>
      </c>
    </row>
    <row r="2">
      <c r="A2">
        <v>0</v>
      </c>
    </row>
    <row r="3">
      <c r="A3">
        <v>0</v>
      </c>
    </row>
    <row r="4">
      <c r="A4">
        <v>0</v>
      </c>
    </row>
    <row r="5">
      <c r="A5">
        <v>0</v>
      </c>
    </row>
    <row r="6">
      <c r="A6">
        <v>0</v>
      </c>
    </row>
    <row r="7">
      <c r="A7">
        <v>0</v>
      </c>
    </row>
    <row r="8">
      <c r="A8">
        <v>0</v>
      </c>
    </row>
    <row r="9">
      <c r="A9">
        <v>0</v>
      </c>
    </row>
    <row r="10">
      <c r="A10">
        <v>0</v>
      </c>
    </row>
    <row r="11">
      <c r="A11">
        <v>0</v>
      </c>
    </row>
    <row r="12">
      <c r="A12">
        <v>0</v>
      </c>
    </row>
    <row r="13">
      <c r="A13">
        <v>0</v>
      </c>
    </row>
    <row r="14">
      <c r="A14">
        <v>0</v>
      </c>
    </row>
    <row r="15">
      <c r="A15">
        <v>0</v>
      </c>
    </row>
    <row r="16">
      <c r="A16">
        <v>0</v>
      </c>
    </row>
    <row r="17">
      <c r="A17">
        <v>0</v>
      </c>
    </row>
    <row r="18">
      <c r="A18">
        <v>0</v>
      </c>
    </row>
    <row r="19">
      <c r="A19">
        <v>0</v>
      </c>
    </row>
    <row r="20">
      <c r="A20">
        <v>0</v>
      </c>
    </row>
    <row r="21">
      <c r="A21">
        <v>0</v>
      </c>
    </row>
    <row r="22">
      <c r="A22">
        <v>0</v>
      </c>
    </row>
    <row r="23">
      <c r="A23">
        <v>0</v>
      </c>
    </row>
    <row r="24">
      <c r="A24">
        <v>0</v>
      </c>
    </row>
    <row r="25">
      <c r="A25">
        <v>0</v>
      </c>
    </row>
    <row r="26">
      <c r="A26">
        <v>0</v>
      </c>
    </row>
    <row r="27">
      <c r="A27">
        <v>0</v>
      </c>
    </row>
    <row r="28">
      <c r="A28">
        <v>0</v>
      </c>
    </row>
    <row r="29">
      <c r="A29">
        <v>0</v>
      </c>
    </row>
    <row r="30">
      <c r="A30">
        <v>0</v>
      </c>
    </row>
    <row r="31">
      <c r="A31">
        <v>0</v>
      </c>
    </row>
    <row r="32">
      <c r="A32">
        <v>0</v>
      </c>
    </row>
    <row r="33">
      <c r="A33">
        <v>0</v>
      </c>
    </row>
    <row r="34">
      <c r="A34">
        <v>0</v>
      </c>
    </row>
    <row r="35">
      <c r="A35">
        <v>0</v>
      </c>
    </row>
    <row r="36">
      <c r="A36">
        <v>0</v>
      </c>
    </row>
    <row r="37">
      <c r="A37">
        <v>0</v>
      </c>
    </row>
    <row r="38">
      <c r="A38">
        <v>0</v>
      </c>
    </row>
    <row r="39">
      <c r="A39">
        <v>0</v>
      </c>
    </row>
    <row r="40">
      <c r="A40">
        <v>0</v>
      </c>
    </row>
    <row r="41">
      <c r="A41">
        <v>0</v>
      </c>
    </row>
    <row r="42">
      <c r="A42">
        <v>0</v>
      </c>
    </row>
    <row r="43">
      <c r="A43">
        <v>0</v>
      </c>
    </row>
    <row r="44">
      <c r="A44">
        <v>0</v>
      </c>
    </row>
    <row r="45">
      <c r="A45">
        <v>1</v>
      </c>
    </row>
    <row r="46">
      <c r="A46">
        <v>0</v>
      </c>
    </row>
    <row r="47">
      <c r="A47">
        <v>0</v>
      </c>
    </row>
    <row r="48">
      <c r="A48">
        <v>0</v>
      </c>
    </row>
    <row r="49">
      <c r="A49">
        <v>0</v>
      </c>
    </row>
    <row r="50">
      <c r="A50">
        <v>0</v>
      </c>
    </row>
    <row r="51">
      <c r="A51">
        <v>0</v>
      </c>
    </row>
    <row r="52">
      <c r="A52">
        <v>0</v>
      </c>
    </row>
    <row r="53">
      <c r="A53">
        <v>0</v>
      </c>
    </row>
    <row r="54">
      <c r="A54">
        <v>0</v>
      </c>
    </row>
    <row r="55">
      <c r="A55">
        <v>0</v>
      </c>
    </row>
    <row r="56">
      <c r="A56">
        <v>0</v>
      </c>
    </row>
    <row r="57">
      <c r="A57">
        <v>1</v>
      </c>
    </row>
    <row r="58">
      <c r="A58">
        <v>0</v>
      </c>
    </row>
    <row r="59">
      <c r="A59">
        <v>1</v>
      </c>
    </row>
    <row r="60">
      <c r="A60">
        <v>0</v>
      </c>
    </row>
    <row r="61">
      <c r="A61">
        <v>0</v>
      </c>
    </row>
    <row r="62">
      <c r="A62">
        <v>0</v>
      </c>
    </row>
    <row r="63">
      <c r="A63">
        <v>0</v>
      </c>
    </row>
    <row r="64">
      <c r="A64">
        <v>0</v>
      </c>
    </row>
    <row r="65">
      <c r="A65">
        <v>0</v>
      </c>
    </row>
    <row r="66">
      <c r="A66">
        <v>0</v>
      </c>
    </row>
    <row r="67">
      <c r="A67">
        <v>0</v>
      </c>
    </row>
    <row r="68">
      <c r="A68">
        <v>0</v>
      </c>
    </row>
    <row r="69">
      <c r="A69">
        <v>0</v>
      </c>
    </row>
    <row r="70">
      <c r="A70">
        <v>0</v>
      </c>
    </row>
    <row r="71">
      <c r="A71">
        <v>0</v>
      </c>
    </row>
    <row r="72">
      <c r="A72">
        <v>0</v>
      </c>
    </row>
    <row r="73">
      <c r="A73">
        <v>0</v>
      </c>
    </row>
    <row r="74">
      <c r="A74">
        <v>0</v>
      </c>
    </row>
    <row r="75">
      <c r="A75">
        <v>0</v>
      </c>
    </row>
    <row r="76">
      <c r="A76">
        <v>0</v>
      </c>
    </row>
    <row r="77">
      <c r="A77">
        <v>0</v>
      </c>
    </row>
    <row r="78">
      <c r="A78">
        <v>0</v>
      </c>
    </row>
    <row r="79">
      <c r="A79">
        <v>0</v>
      </c>
    </row>
    <row r="80">
      <c r="A80">
        <v>0</v>
      </c>
    </row>
    <row r="81">
      <c r="A81">
        <v>0</v>
      </c>
    </row>
    <row r="82">
      <c r="A82">
        <v>0</v>
      </c>
    </row>
    <row r="83">
      <c r="A83">
        <v>0</v>
      </c>
    </row>
    <row r="84">
      <c r="A84">
        <v>0</v>
      </c>
    </row>
    <row r="85">
      <c r="A85">
        <v>0</v>
      </c>
    </row>
    <row r="86">
      <c r="A86">
        <v>0</v>
      </c>
    </row>
    <row r="87">
      <c r="A87">
        <v>0</v>
      </c>
    </row>
    <row r="88">
      <c r="A88">
        <v>0</v>
      </c>
    </row>
    <row r="89">
      <c r="A89">
        <v>0</v>
      </c>
    </row>
    <row r="90">
      <c r="A90">
        <v>0</v>
      </c>
    </row>
    <row r="91">
      <c r="A91">
        <v>0</v>
      </c>
    </row>
    <row r="92">
      <c r="A92">
        <v>0</v>
      </c>
    </row>
    <row r="93">
      <c r="A93">
        <v>0</v>
      </c>
    </row>
    <row r="94">
      <c r="A94">
        <v>0</v>
      </c>
    </row>
    <row r="95">
      <c r="A95">
        <v>0</v>
      </c>
    </row>
    <row r="96">
      <c r="A96">
        <v>0</v>
      </c>
    </row>
    <row r="97">
      <c r="A97">
        <v>0</v>
      </c>
    </row>
    <row r="98">
      <c r="A98">
        <v>0</v>
      </c>
    </row>
    <row r="99">
      <c r="A99">
        <v>0</v>
      </c>
    </row>
    <row r="100">
      <c r="A100">
        <v>0</v>
      </c>
    </row>
    <row r="101">
      <c r="A101">
        <v>0</v>
      </c>
    </row>
    <row r="102">
      <c r="A102">
        <v>0</v>
      </c>
    </row>
    <row r="103">
      <c r="A103">
        <v>0</v>
      </c>
    </row>
    <row r="104">
      <c r="A104">
        <v>0</v>
      </c>
    </row>
    <row r="105">
      <c r="A105">
        <v>0</v>
      </c>
    </row>
    <row r="106">
      <c r="A106">
        <v>0</v>
      </c>
    </row>
    <row r="107">
      <c r="A107">
        <v>0</v>
      </c>
    </row>
    <row r="108">
      <c r="A108">
        <v>0</v>
      </c>
    </row>
    <row r="109">
      <c r="A109">
        <v>0</v>
      </c>
    </row>
    <row r="110">
      <c r="A110">
        <v>0</v>
      </c>
    </row>
    <row r="111">
      <c r="A111">
        <v>0</v>
      </c>
    </row>
    <row r="112">
      <c r="A112">
        <v>1</v>
      </c>
    </row>
    <row r="113">
      <c r="A113">
        <v>0</v>
      </c>
    </row>
    <row r="114">
      <c r="A114">
        <v>4</v>
      </c>
    </row>
    <row r="115">
      <c r="A115">
        <v>0</v>
      </c>
    </row>
    <row r="116">
      <c r="A116">
        <v>0</v>
      </c>
    </row>
    <row r="117">
      <c r="A117">
        <v>0</v>
      </c>
    </row>
    <row r="118">
      <c r="A118">
        <v>0</v>
      </c>
    </row>
    <row r="119">
      <c r="A119">
        <v>0</v>
      </c>
    </row>
    <row r="120">
      <c r="A120">
        <v>0</v>
      </c>
    </row>
    <row r="121">
      <c r="A121">
        <v>0</v>
      </c>
    </row>
    <row r="122">
      <c r="A122">
        <v>0</v>
      </c>
    </row>
    <row r="123">
      <c r="A123">
        <v>0</v>
      </c>
    </row>
    <row r="124">
      <c r="A124">
        <v>0</v>
      </c>
    </row>
    <row r="125">
      <c r="A125">
        <v>0</v>
      </c>
    </row>
    <row r="126">
      <c r="A126">
        <v>0</v>
      </c>
    </row>
    <row r="127">
      <c r="A127">
        <v>0</v>
      </c>
    </row>
    <row r="128">
      <c r="A128">
        <v>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Views>
    <sheetView workbookViewId="0" topLeftCell="A15" zoomScaleNormal="60" zoomScaleSheetLayoutView="60" showGridLines="0" zoomScale="60" view="normal">
      <selection activeCell="AY38" sqref="AY38"/>
    </sheetView>
  </sheetViews>
  <sheetFormatPr defaultRowHeight="14.5" defaultColWidth="9.08984375" outlineLevelCol="0"/>
  <cols>
    <col min="1" max="1" width="7.089844" customWidth="1" style="101"/>
    <col min="2" max="2" width="29.45313" customWidth="1" style="102"/>
    <col min="3" max="3" width="69.08984" customWidth="1" style="102"/>
    <col min="4" max="11" width="5.542969" customWidth="1" outlineLevel="1" hidden="1" style="102"/>
    <col min="12" max="34" width="5.542969" customWidth="1" outlineLevel="1" hidden="1" style="101"/>
    <col min="35" max="35" width="12.45313" customWidth="1" collapsed="1" style="101"/>
    <col min="36" max="43" width="5.542969" customWidth="1" style="102"/>
    <col min="44" max="65" width="5.542969" customWidth="1" style="101"/>
    <col min="66" max="69" width="12.45313" customWidth="1" style="101"/>
    <col min="70" max="73" width="9.089844" customWidth="1" style="101"/>
    <col min="74" max="74" width="6.542969" customWidth="1" style="101"/>
    <col min="75" max="75" width="26.54297" customWidth="1" style="101"/>
    <col min="76" max="76" width="8" customWidth="1" style="101"/>
    <col min="77" max="77" width="54.45313" customWidth="1" style="101"/>
    <col min="78" max="78" width="24.90625" customWidth="1" style="101"/>
    <col min="79" max="79" width="12.45313" customWidth="1" style="101"/>
    <col min="80" max="80" width="12.08984" customWidth="1" style="101"/>
    <col min="81" max="81" width="28.08984" customWidth="1" style="101"/>
    <col min="82" max="82" width="24.90625" customWidth="1" style="101"/>
    <col min="83" max="83" width="18.54297" customWidth="1" style="101"/>
    <col min="84" max="84" width="12.45313" customWidth="1" style="101"/>
    <col min="85" max="16384" width="9.089844" customWidth="1" style="101"/>
  </cols>
  <sheetData>
    <row r="3">
      <c r="L3" s="103"/>
      <c r="AR3" s="103"/>
    </row>
    <row r="4" ht="29.4" customHeight="true">
      <c r="B4" s="104"/>
      <c r="C4" s="105"/>
      <c r="D4" s="105"/>
      <c r="E4" s="105"/>
      <c r="F4" s="105"/>
      <c r="G4" s="105"/>
      <c r="H4" s="105"/>
      <c r="I4" s="105"/>
      <c r="J4" s="105"/>
      <c r="K4" s="105"/>
      <c r="L4" s="106"/>
      <c r="AJ4" s="101"/>
      <c r="AK4" s="101"/>
      <c r="AL4" s="101"/>
      <c r="AM4" s="101"/>
      <c r="AN4" s="101"/>
      <c r="AO4" s="101"/>
      <c r="AP4" s="101"/>
      <c r="AQ4" s="101"/>
      <c r="AR4" s="106"/>
    </row>
    <row r="5" ht="82.65" customHeight="true">
      <c r="L5" s="107"/>
      <c r="AR5" s="107"/>
    </row>
    <row r="6" ht="82.65" customHeight="true"/>
    <row r="7" ht="82.65" customHeight="true"/>
    <row r="8" ht="82.65" customHeight="true">
      <c r="B8" s="108"/>
      <c r="C8" s="108"/>
      <c r="D8" s="108"/>
      <c r="E8" s="108"/>
      <c r="F8" s="108"/>
      <c r="G8" s="108"/>
      <c r="H8" s="108"/>
      <c r="I8" s="108"/>
      <c r="J8" s="108"/>
      <c r="K8" s="108"/>
      <c r="AJ8" s="108"/>
      <c r="AK8" s="108"/>
      <c r="AL8" s="108"/>
      <c r="AM8" s="108"/>
      <c r="AN8" s="108"/>
      <c r="AO8" s="108"/>
      <c r="AP8" s="108"/>
      <c r="AQ8" s="108"/>
    </row>
    <row r="9" ht="26.25" customHeight="true" customFormat="true" s="64">
      <c r="B9" s="109" t="s">
        <v>1236</v>
      </c>
      <c r="C9" s="109" t="s">
        <v>1237</v>
      </c>
      <c r="D9" s="110" t="s">
        <v>1183</v>
      </c>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t="s">
        <v>1183</v>
      </c>
      <c r="AJ9" s="110" t="s">
        <v>1184</v>
      </c>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t="s">
        <v>1184</v>
      </c>
      <c r="BO9" s="110" t="s">
        <v>1185</v>
      </c>
      <c r="BP9" s="111" t="s">
        <v>1186</v>
      </c>
      <c r="BQ9" s="110" t="s">
        <v>1187</v>
      </c>
      <c r="BR9"/>
      <c r="BS9"/>
      <c r="BT9"/>
      <c r="BU9"/>
      <c r="BV9" s="82"/>
      <c r="BW9" s="83"/>
      <c r="BX9" s="83"/>
      <c r="BY9" s="84"/>
      <c r="BZ9" s="84"/>
    </row>
    <row r="10" ht="21.65" customHeight="true" customFormat="true" s="64">
      <c r="B10" s="112"/>
      <c r="C10" s="112"/>
      <c r="D10" s="113" t="s">
        <v>1188</v>
      </c>
      <c r="E10" s="113" t="s">
        <v>1189</v>
      </c>
      <c r="F10" s="113" t="s">
        <v>1190</v>
      </c>
      <c r="G10" s="113" t="s">
        <v>1191</v>
      </c>
      <c r="H10" s="113" t="s">
        <v>1192</v>
      </c>
      <c r="I10" s="113" t="s">
        <v>1193</v>
      </c>
      <c r="J10" s="113" t="s">
        <v>1194</v>
      </c>
      <c r="K10" s="113" t="s">
        <v>1195</v>
      </c>
      <c r="L10" s="113" t="s">
        <v>1196</v>
      </c>
      <c r="M10" s="113" t="s">
        <v>1197</v>
      </c>
      <c r="N10" s="113" t="s">
        <v>1198</v>
      </c>
      <c r="O10" s="113" t="s">
        <v>1199</v>
      </c>
      <c r="P10" s="113" t="s">
        <v>63</v>
      </c>
      <c r="Q10" s="113" t="s">
        <v>1200</v>
      </c>
      <c r="R10" s="113" t="s">
        <v>1201</v>
      </c>
      <c r="S10" s="113" t="s">
        <v>55</v>
      </c>
      <c r="T10" s="113" t="s">
        <v>1202</v>
      </c>
      <c r="U10" s="113" t="s">
        <v>1203</v>
      </c>
      <c r="V10" s="113" t="s">
        <v>1204</v>
      </c>
      <c r="W10" s="113" t="s">
        <v>1205</v>
      </c>
      <c r="X10" s="113" t="s">
        <v>1206</v>
      </c>
      <c r="Y10" s="113" t="s">
        <v>1207</v>
      </c>
      <c r="Z10" s="113" t="s">
        <v>1208</v>
      </c>
      <c r="AA10" s="113" t="s">
        <v>1209</v>
      </c>
      <c r="AB10" s="113" t="s">
        <v>1210</v>
      </c>
      <c r="AC10" s="113" t="s">
        <v>1211</v>
      </c>
      <c r="AD10" s="113" t="s">
        <v>1212</v>
      </c>
      <c r="AE10" s="113" t="s">
        <v>40</v>
      </c>
      <c r="AF10" s="113" t="s">
        <v>1213</v>
      </c>
      <c r="AG10" s="113" t="s">
        <v>1214</v>
      </c>
      <c r="AH10" s="113" t="s">
        <v>1215</v>
      </c>
      <c r="AI10" s="113" t="s">
        <v>1185</v>
      </c>
      <c r="AJ10" s="113" t="s">
        <v>1188</v>
      </c>
      <c r="AK10" s="113" t="s">
        <v>1189</v>
      </c>
      <c r="AL10" s="113" t="s">
        <v>1190</v>
      </c>
      <c r="AM10" s="113" t="s">
        <v>1191</v>
      </c>
      <c r="AN10" s="113" t="s">
        <v>1192</v>
      </c>
      <c r="AO10" s="113" t="s">
        <v>1193</v>
      </c>
      <c r="AP10" s="113" t="s">
        <v>1194</v>
      </c>
      <c r="AQ10" s="113" t="s">
        <v>1195</v>
      </c>
      <c r="AR10" s="113" t="s">
        <v>1196</v>
      </c>
      <c r="AS10" s="113" t="s">
        <v>1197</v>
      </c>
      <c r="AT10" s="113" t="s">
        <v>1198</v>
      </c>
      <c r="AU10" s="113" t="s">
        <v>1199</v>
      </c>
      <c r="AV10" s="113" t="s">
        <v>63</v>
      </c>
      <c r="AW10" s="113" t="s">
        <v>1200</v>
      </c>
      <c r="AX10" s="113" t="s">
        <v>1201</v>
      </c>
      <c r="AY10" s="113" t="s">
        <v>55</v>
      </c>
      <c r="AZ10" s="113" t="s">
        <v>1202</v>
      </c>
      <c r="BA10" s="113" t="s">
        <v>1203</v>
      </c>
      <c r="BB10" s="113" t="s">
        <v>1204</v>
      </c>
      <c r="BC10" s="113" t="s">
        <v>1205</v>
      </c>
      <c r="BD10" s="113" t="s">
        <v>1206</v>
      </c>
      <c r="BE10" s="113" t="s">
        <v>1207</v>
      </c>
      <c r="BF10" s="113" t="s">
        <v>1208</v>
      </c>
      <c r="BG10" s="113" t="s">
        <v>1209</v>
      </c>
      <c r="BH10" s="113" t="s">
        <v>1210</v>
      </c>
      <c r="BI10" s="113" t="s">
        <v>1211</v>
      </c>
      <c r="BJ10" s="113" t="s">
        <v>1212</v>
      </c>
      <c r="BK10" s="113" t="s">
        <v>40</v>
      </c>
      <c r="BL10" s="113" t="s">
        <v>1213</v>
      </c>
      <c r="BM10" s="113" t="s">
        <v>1214</v>
      </c>
      <c r="BN10" s="113" t="s">
        <v>1185</v>
      </c>
      <c r="BO10" s="110"/>
      <c r="BP10" s="114"/>
      <c r="BQ10" s="110"/>
      <c r="BR10"/>
      <c r="BS10"/>
      <c r="BT10"/>
      <c r="BU10"/>
      <c r="BV10" s="87"/>
      <c r="BW10" s="83"/>
      <c r="BX10" s="83"/>
      <c r="BY10" s="84"/>
      <c r="BZ10" s="84"/>
    </row>
    <row r="11" ht="18" customHeight="true" customFormat="true" s="64">
      <c r="B11" s="115" t="s">
        <v>1238</v>
      </c>
      <c r="C11" s="116" t="s">
        <v>1239</v>
      </c>
      <c r="D11" s="90">
        <v>0</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117">
        <f ca="1">SUM(D11:AH11)</f>
        <v>0</v>
      </c>
      <c r="AJ11" s="90"/>
      <c r="AK11" s="90"/>
      <c r="AL11" s="90"/>
      <c r="AM11" s="90"/>
      <c r="AN11" s="90"/>
      <c r="AO11" s="90"/>
      <c r="AP11" s="90"/>
      <c r="AQ11" s="90"/>
      <c r="AR11" s="90"/>
      <c r="AS11" s="90"/>
      <c r="AT11" s="90"/>
      <c r="AU11" s="90"/>
      <c r="AV11" s="90"/>
      <c r="AW11" s="90"/>
      <c r="AX11" s="90"/>
      <c r="AY11" s="90">
        <v>0</v>
      </c>
      <c r="AZ11" s="90">
        <v>0</v>
      </c>
      <c r="BA11" s="90">
        <v>0</v>
      </c>
      <c r="BB11" s="90">
        <v>0</v>
      </c>
      <c r="BC11" s="90">
        <v>0</v>
      </c>
      <c r="BD11" s="90">
        <v>0</v>
      </c>
      <c r="BE11" s="90"/>
      <c r="BF11" s="90"/>
      <c r="BG11" s="90"/>
      <c r="BH11" s="90"/>
      <c r="BI11" s="90"/>
      <c r="BJ11" s="90"/>
      <c r="BK11" s="90"/>
      <c r="BL11" s="90"/>
      <c r="BM11" s="90"/>
      <c r="BN11" s="117">
        <f ca="1">SUM(AJ11:BM11)</f>
        <v>0</v>
      </c>
      <c r="BO11" s="117">
        <f ca="1">SUM(AI11,BN11)</f>
        <v>0</v>
      </c>
      <c r="BP11" s="118">
        <f ca="1">IFERROR(BO11/$BO$40,0)</f>
        <v>0</v>
      </c>
      <c r="BQ11" s="119">
        <f ca="1">SUM(BO11:BO39)</f>
        <v>10</v>
      </c>
      <c r="BR11"/>
      <c r="BS11"/>
      <c r="BT11"/>
      <c r="BU11"/>
      <c r="BV11" s="87"/>
      <c r="BW11" s="83"/>
      <c r="BX11" s="83"/>
      <c r="BY11" s="84"/>
      <c r="BZ11" s="84"/>
    </row>
    <row r="12" ht="18" customHeight="true" customFormat="true" s="64">
      <c r="B12" s="120"/>
      <c r="C12" s="116" t="s">
        <v>1240</v>
      </c>
      <c r="D12" s="90">
        <v>0</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117">
        <f ca="1">SUM(D12:AH12)</f>
        <v>0</v>
      </c>
      <c r="AJ12" s="90"/>
      <c r="AK12" s="90"/>
      <c r="AL12" s="90"/>
      <c r="AM12" s="90"/>
      <c r="AN12" s="90"/>
      <c r="AO12" s="90"/>
      <c r="AP12" s="90"/>
      <c r="AQ12" s="90"/>
      <c r="AR12" s="90"/>
      <c r="AS12" s="90"/>
      <c r="AT12" s="90"/>
      <c r="AU12" s="90"/>
      <c r="AV12" s="90"/>
      <c r="AW12" s="90"/>
      <c r="AX12" s="90"/>
      <c r="AY12" s="90">
        <v>0</v>
      </c>
      <c r="AZ12" s="90">
        <v>0</v>
      </c>
      <c r="BA12" s="90">
        <v>0</v>
      </c>
      <c r="BB12" s="90">
        <v>0</v>
      </c>
      <c r="BC12" s="90">
        <v>0</v>
      </c>
      <c r="BD12" s="90">
        <v>0</v>
      </c>
      <c r="BE12" s="90"/>
      <c r="BF12" s="90"/>
      <c r="BG12" s="90"/>
      <c r="BH12" s="90"/>
      <c r="BI12" s="90"/>
      <c r="BJ12" s="90"/>
      <c r="BK12" s="90"/>
      <c r="BL12" s="90"/>
      <c r="BM12" s="90"/>
      <c r="BN12" s="117">
        <f ca="1">SUM(AJ12:BM12)</f>
        <v>0</v>
      </c>
      <c r="BO12" s="117">
        <f ca="1">SUM(AI12,BN12)</f>
        <v>0</v>
      </c>
      <c r="BP12" s="118">
        <f ca="1">IFERROR(BO12/$BO$40,0)</f>
        <v>0</v>
      </c>
      <c r="BQ12" s="119"/>
      <c r="BR12"/>
      <c r="BS12"/>
      <c r="BT12"/>
      <c r="BU12"/>
      <c r="BV12" s="87"/>
      <c r="BW12" s="83"/>
      <c r="BX12" s="83"/>
      <c r="BY12" s="84"/>
      <c r="BZ12" s="84"/>
    </row>
    <row r="13" ht="18" customHeight="true" customFormat="true" s="64">
      <c r="B13" s="120"/>
      <c r="C13" s="116" t="s">
        <v>445</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117">
        <f ca="1">SUM(D13:AH13)</f>
        <v>0</v>
      </c>
      <c r="AJ13" s="90"/>
      <c r="AK13" s="90"/>
      <c r="AL13" s="90"/>
      <c r="AM13" s="90"/>
      <c r="AN13" s="90"/>
      <c r="AO13" s="90"/>
      <c r="AP13" s="90"/>
      <c r="AQ13" s="90"/>
      <c r="AR13" s="90"/>
      <c r="AS13" s="90"/>
      <c r="AT13" s="90"/>
      <c r="AU13" s="90"/>
      <c r="AV13" s="90"/>
      <c r="AW13" s="90"/>
      <c r="AX13" s="90"/>
      <c r="AY13" s="90">
        <v>0</v>
      </c>
      <c r="AZ13" s="90">
        <v>0</v>
      </c>
      <c r="BA13" s="90">
        <v>0</v>
      </c>
      <c r="BB13" s="90">
        <v>0</v>
      </c>
      <c r="BC13" s="90">
        <v>0</v>
      </c>
      <c r="BD13" s="90">
        <v>2</v>
      </c>
      <c r="BE13" s="90"/>
      <c r="BF13" s="90"/>
      <c r="BG13" s="90"/>
      <c r="BH13" s="90"/>
      <c r="BI13" s="90"/>
      <c r="BJ13" s="90"/>
      <c r="BK13" s="90"/>
      <c r="BL13" s="90"/>
      <c r="BM13" s="90"/>
      <c r="BN13" s="117">
        <f ca="1">SUM(AJ13:BM13)</f>
        <v>2</v>
      </c>
      <c r="BO13" s="117">
        <f ca="1">SUM(AI13,BN13)</f>
        <v>2</v>
      </c>
      <c r="BP13" s="118">
        <f ca="1">IFERROR(BO13/$BO$40,0)</f>
        <v>0.20000000000000001</v>
      </c>
      <c r="BQ13" s="119"/>
      <c r="BR13"/>
      <c r="BS13"/>
      <c r="BT13"/>
      <c r="BU13"/>
      <c r="BV13" s="94"/>
      <c r="BW13" s="83"/>
      <c r="BX13" s="83"/>
      <c r="BY13" s="84"/>
      <c r="BZ13" s="84"/>
    </row>
    <row r="14" ht="18" customHeight="true" customFormat="true" s="64">
      <c r="B14" s="120"/>
      <c r="C14" s="116" t="s">
        <v>1241</v>
      </c>
      <c r="D14" s="90">
        <v>0</v>
      </c>
      <c r="E14" s="90">
        <v>0</v>
      </c>
      <c r="F14" s="90">
        <v>0</v>
      </c>
      <c r="G14" s="90">
        <v>0</v>
      </c>
      <c r="H14" s="90">
        <v>0</v>
      </c>
      <c r="I14" s="90">
        <v>0</v>
      </c>
      <c r="J14" s="90">
        <v>0</v>
      </c>
      <c r="K14" s="90">
        <v>0</v>
      </c>
      <c r="L14" s="90">
        <v>0</v>
      </c>
      <c r="M14" s="90">
        <v>0</v>
      </c>
      <c r="N14" s="90">
        <v>0</v>
      </c>
      <c r="O14" s="90">
        <v>0</v>
      </c>
      <c r="P14" s="90">
        <v>0</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117">
        <f ca="1">SUM(D14:AH14)</f>
        <v>0</v>
      </c>
      <c r="AJ14" s="90"/>
      <c r="AK14" s="90"/>
      <c r="AL14" s="90"/>
      <c r="AM14" s="90"/>
      <c r="AN14" s="90"/>
      <c r="AO14" s="90"/>
      <c r="AP14" s="90"/>
      <c r="AQ14" s="90"/>
      <c r="AR14" s="90"/>
      <c r="AS14" s="90"/>
      <c r="AT14" s="90"/>
      <c r="AU14" s="90"/>
      <c r="AV14" s="90"/>
      <c r="AW14" s="90"/>
      <c r="AX14" s="90"/>
      <c r="AY14" s="90">
        <v>0</v>
      </c>
      <c r="AZ14" s="90">
        <v>0</v>
      </c>
      <c r="BA14" s="90">
        <v>0</v>
      </c>
      <c r="BB14" s="90">
        <v>0</v>
      </c>
      <c r="BC14" s="90">
        <v>0</v>
      </c>
      <c r="BD14" s="90">
        <v>0</v>
      </c>
      <c r="BE14" s="90"/>
      <c r="BF14" s="90"/>
      <c r="BG14" s="90"/>
      <c r="BH14" s="90"/>
      <c r="BI14" s="90"/>
      <c r="BJ14" s="90"/>
      <c r="BK14" s="90"/>
      <c r="BL14" s="90"/>
      <c r="BM14" s="90"/>
      <c r="BN14" s="117">
        <f ca="1">SUM(AJ14:BM14)</f>
        <v>0</v>
      </c>
      <c r="BO14" s="117">
        <f ca="1">SUM(AI14,BN14)</f>
        <v>0</v>
      </c>
      <c r="BP14" s="118">
        <f ca="1">IFERROR(BO14/$BO$40,0)</f>
        <v>0</v>
      </c>
      <c r="BQ14" s="119"/>
      <c r="BR14"/>
      <c r="BS14"/>
      <c r="BT14"/>
      <c r="BU14"/>
      <c r="BV14" s="94"/>
      <c r="BW14" s="83"/>
      <c r="BX14" s="83"/>
      <c r="BY14" s="84"/>
      <c r="BZ14" s="84"/>
    </row>
    <row r="15" ht="18" customHeight="true" customFormat="true" s="64">
      <c r="B15" s="120"/>
      <c r="C15" s="116" t="s">
        <v>1242</v>
      </c>
      <c r="D15" s="90">
        <v>0</v>
      </c>
      <c r="E15" s="90">
        <v>0</v>
      </c>
      <c r="F15" s="90">
        <v>0</v>
      </c>
      <c r="G15" s="90">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117">
        <f ca="1">SUM(D15:AH15)</f>
        <v>0</v>
      </c>
      <c r="AJ15" s="90"/>
      <c r="AK15" s="90"/>
      <c r="AL15" s="90"/>
      <c r="AM15" s="90"/>
      <c r="AN15" s="90"/>
      <c r="AO15" s="90"/>
      <c r="AP15" s="90"/>
      <c r="AQ15" s="90"/>
      <c r="AR15" s="90"/>
      <c r="AS15" s="90"/>
      <c r="AT15" s="90"/>
      <c r="AU15" s="90"/>
      <c r="AV15" s="90"/>
      <c r="AW15" s="90"/>
      <c r="AX15" s="90"/>
      <c r="AY15" s="90">
        <v>0</v>
      </c>
      <c r="AZ15" s="90">
        <v>0</v>
      </c>
      <c r="BA15" s="90">
        <v>0</v>
      </c>
      <c r="BB15" s="90">
        <v>0</v>
      </c>
      <c r="BC15" s="90">
        <v>0</v>
      </c>
      <c r="BD15" s="90">
        <v>0</v>
      </c>
      <c r="BE15" s="90"/>
      <c r="BF15" s="90"/>
      <c r="BG15" s="90"/>
      <c r="BH15" s="90"/>
      <c r="BI15" s="90"/>
      <c r="BJ15" s="90"/>
      <c r="BK15" s="90"/>
      <c r="BL15" s="90"/>
      <c r="BM15" s="90"/>
      <c r="BN15" s="117">
        <f ca="1">SUM(AJ15:BM15)</f>
        <v>0</v>
      </c>
      <c r="BO15" s="117">
        <f ca="1">SUM(AI15,BN15)</f>
        <v>0</v>
      </c>
      <c r="BP15" s="118">
        <f ca="1">IFERROR(BO15/$BO$40,0)</f>
        <v>0</v>
      </c>
      <c r="BQ15" s="119"/>
      <c r="BR15"/>
      <c r="BS15"/>
      <c r="BT15"/>
      <c r="BU15"/>
      <c r="BV15" s="94"/>
      <c r="BW15" s="83"/>
      <c r="BX15" s="83"/>
      <c r="BY15" s="84"/>
      <c r="BZ15" s="84"/>
    </row>
    <row r="16" ht="18" customHeight="true" customFormat="true" s="64">
      <c r="B16" s="120"/>
      <c r="C16" s="116" t="s">
        <v>1243</v>
      </c>
      <c r="D16" s="90">
        <v>0</v>
      </c>
      <c r="E16" s="90">
        <v>0</v>
      </c>
      <c r="F16" s="90">
        <v>0</v>
      </c>
      <c r="G16" s="90">
        <v>0</v>
      </c>
      <c r="H16" s="90">
        <v>0</v>
      </c>
      <c r="I16" s="90">
        <v>0</v>
      </c>
      <c r="J16" s="90">
        <v>0</v>
      </c>
      <c r="K16" s="90">
        <v>0</v>
      </c>
      <c r="L16" s="90">
        <v>0</v>
      </c>
      <c r="M16" s="90">
        <v>0</v>
      </c>
      <c r="N16" s="90">
        <v>0</v>
      </c>
      <c r="O16" s="90">
        <v>0</v>
      </c>
      <c r="P16" s="90">
        <v>0</v>
      </c>
      <c r="Q16" s="90">
        <v>0</v>
      </c>
      <c r="R16" s="90">
        <v>0</v>
      </c>
      <c r="S16" s="90">
        <v>0</v>
      </c>
      <c r="T16" s="90">
        <v>0</v>
      </c>
      <c r="U16" s="90">
        <v>0</v>
      </c>
      <c r="V16" s="90">
        <v>0</v>
      </c>
      <c r="W16" s="90">
        <v>0</v>
      </c>
      <c r="X16" s="90">
        <v>0</v>
      </c>
      <c r="Y16" s="90">
        <v>0</v>
      </c>
      <c r="Z16" s="90">
        <v>0</v>
      </c>
      <c r="AA16" s="90">
        <v>0</v>
      </c>
      <c r="AB16" s="90">
        <v>0</v>
      </c>
      <c r="AC16" s="90">
        <v>0</v>
      </c>
      <c r="AD16" s="90">
        <v>0</v>
      </c>
      <c r="AE16" s="90">
        <v>0</v>
      </c>
      <c r="AF16" s="90">
        <v>0</v>
      </c>
      <c r="AG16" s="90">
        <v>0</v>
      </c>
      <c r="AH16" s="90">
        <v>0</v>
      </c>
      <c r="AI16" s="117">
        <f ca="1">SUM(D16:AH16)</f>
        <v>0</v>
      </c>
      <c r="AJ16" s="90"/>
      <c r="AK16" s="90"/>
      <c r="AL16" s="90"/>
      <c r="AM16" s="90"/>
      <c r="AN16" s="90"/>
      <c r="AO16" s="90"/>
      <c r="AP16" s="90"/>
      <c r="AQ16" s="90"/>
      <c r="AR16" s="90"/>
      <c r="AS16" s="90"/>
      <c r="AT16" s="90"/>
      <c r="AU16" s="90"/>
      <c r="AV16" s="90"/>
      <c r="AW16" s="90"/>
      <c r="AX16" s="90"/>
      <c r="AY16" s="90">
        <v>0</v>
      </c>
      <c r="AZ16" s="90">
        <v>0</v>
      </c>
      <c r="BA16" s="90">
        <v>0</v>
      </c>
      <c r="BB16" s="90">
        <v>0</v>
      </c>
      <c r="BC16" s="90">
        <v>0</v>
      </c>
      <c r="BD16" s="90">
        <v>0</v>
      </c>
      <c r="BE16" s="90"/>
      <c r="BF16" s="90"/>
      <c r="BG16" s="90"/>
      <c r="BH16" s="90"/>
      <c r="BI16" s="90"/>
      <c r="BJ16" s="90"/>
      <c r="BK16" s="90"/>
      <c r="BL16" s="90"/>
      <c r="BM16" s="90"/>
      <c r="BN16" s="117">
        <f ca="1">SUM(AJ16:BM16)</f>
        <v>0</v>
      </c>
      <c r="BO16" s="117">
        <f ca="1">SUM(AI16,BN16)</f>
        <v>0</v>
      </c>
      <c r="BP16" s="118">
        <f ca="1">IFERROR(BO16/$BO$40,0)</f>
        <v>0</v>
      </c>
      <c r="BQ16" s="119"/>
      <c r="BR16"/>
      <c r="BS16"/>
      <c r="BT16"/>
      <c r="BU16"/>
      <c r="BV16" s="94"/>
      <c r="BW16" s="83"/>
      <c r="BX16" s="83"/>
      <c r="BY16" s="84"/>
      <c r="BZ16" s="84"/>
    </row>
    <row r="17" ht="18" customHeight="true" customFormat="true" s="64">
      <c r="B17" s="120"/>
      <c r="C17" s="116" t="s">
        <v>1244</v>
      </c>
      <c r="D17" s="90">
        <v>0</v>
      </c>
      <c r="E17" s="90">
        <v>0</v>
      </c>
      <c r="F17" s="90">
        <v>0</v>
      </c>
      <c r="G17" s="90">
        <v>0</v>
      </c>
      <c r="H17" s="90">
        <v>0</v>
      </c>
      <c r="I17" s="90">
        <v>0</v>
      </c>
      <c r="J17" s="90">
        <v>0</v>
      </c>
      <c r="K17" s="90">
        <v>0</v>
      </c>
      <c r="L17" s="90">
        <v>0</v>
      </c>
      <c r="M17" s="90">
        <v>0</v>
      </c>
      <c r="N17" s="90">
        <v>0</v>
      </c>
      <c r="O17" s="90">
        <v>0</v>
      </c>
      <c r="P17" s="90">
        <v>0</v>
      </c>
      <c r="Q17" s="90">
        <v>0</v>
      </c>
      <c r="R17" s="90">
        <v>0</v>
      </c>
      <c r="S17" s="90">
        <v>0</v>
      </c>
      <c r="T17" s="90">
        <v>0</v>
      </c>
      <c r="U17" s="90">
        <v>0</v>
      </c>
      <c r="V17" s="90">
        <v>0</v>
      </c>
      <c r="W17" s="90">
        <v>0</v>
      </c>
      <c r="X17" s="90">
        <v>0</v>
      </c>
      <c r="Y17" s="90">
        <v>0</v>
      </c>
      <c r="Z17" s="90">
        <v>0</v>
      </c>
      <c r="AA17" s="90">
        <v>0</v>
      </c>
      <c r="AB17" s="90">
        <v>0</v>
      </c>
      <c r="AC17" s="90">
        <v>0</v>
      </c>
      <c r="AD17" s="90">
        <v>0</v>
      </c>
      <c r="AE17" s="90">
        <v>0</v>
      </c>
      <c r="AF17" s="90">
        <v>0</v>
      </c>
      <c r="AG17" s="90">
        <v>0</v>
      </c>
      <c r="AH17" s="90">
        <v>0</v>
      </c>
      <c r="AI17" s="117">
        <f ca="1">SUM(D17:AH17)</f>
        <v>0</v>
      </c>
      <c r="AJ17" s="90"/>
      <c r="AK17" s="90"/>
      <c r="AL17" s="90"/>
      <c r="AM17" s="90"/>
      <c r="AN17" s="90"/>
      <c r="AO17" s="90"/>
      <c r="AP17" s="90"/>
      <c r="AQ17" s="90"/>
      <c r="AR17" s="90"/>
      <c r="AS17" s="90"/>
      <c r="AT17" s="90"/>
      <c r="AU17" s="90"/>
      <c r="AV17" s="90"/>
      <c r="AW17" s="90"/>
      <c r="AX17" s="90"/>
      <c r="AY17" s="90">
        <v>0</v>
      </c>
      <c r="AZ17" s="90">
        <v>0</v>
      </c>
      <c r="BA17" s="90">
        <v>0</v>
      </c>
      <c r="BB17" s="90">
        <v>0</v>
      </c>
      <c r="BC17" s="90">
        <v>0</v>
      </c>
      <c r="BD17" s="90">
        <v>0</v>
      </c>
      <c r="BE17" s="90"/>
      <c r="BF17" s="90"/>
      <c r="BG17" s="90"/>
      <c r="BH17" s="90"/>
      <c r="BI17" s="90"/>
      <c r="BJ17" s="90"/>
      <c r="BK17" s="90"/>
      <c r="BL17" s="90"/>
      <c r="BM17" s="90"/>
      <c r="BN17" s="117">
        <f ca="1">SUM(AJ17:BM17)</f>
        <v>0</v>
      </c>
      <c r="BO17" s="117">
        <f ca="1">SUM(AI17,BN17)</f>
        <v>0</v>
      </c>
      <c r="BP17" s="118">
        <f ca="1">IFERROR(BO17/$BO$40,0)</f>
        <v>0</v>
      </c>
      <c r="BQ17" s="119"/>
      <c r="BR17"/>
      <c r="BS17"/>
      <c r="BT17"/>
      <c r="BU17"/>
      <c r="BV17" s="94"/>
      <c r="BW17" s="83"/>
      <c r="BX17" s="83"/>
      <c r="BY17" s="84"/>
      <c r="BZ17" s="84"/>
    </row>
    <row r="18" ht="18" customHeight="true" customFormat="true" s="64">
      <c r="B18" s="120"/>
      <c r="C18" s="116" t="s">
        <v>1245</v>
      </c>
      <c r="D18" s="90">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117">
        <f ca="1">SUM(D18:AH18)</f>
        <v>0</v>
      </c>
      <c r="AJ18" s="90"/>
      <c r="AK18" s="90"/>
      <c r="AL18" s="90"/>
      <c r="AM18" s="90"/>
      <c r="AN18" s="90"/>
      <c r="AO18" s="90"/>
      <c r="AP18" s="90"/>
      <c r="AQ18" s="90"/>
      <c r="AR18" s="90"/>
      <c r="AS18" s="90"/>
      <c r="AT18" s="90"/>
      <c r="AU18" s="90"/>
      <c r="AV18" s="90"/>
      <c r="AW18" s="90"/>
      <c r="AX18" s="90"/>
      <c r="AY18" s="90">
        <v>0</v>
      </c>
      <c r="AZ18" s="90">
        <v>0</v>
      </c>
      <c r="BA18" s="90">
        <v>0</v>
      </c>
      <c r="BB18" s="90">
        <v>0</v>
      </c>
      <c r="BC18" s="90">
        <v>0</v>
      </c>
      <c r="BD18" s="90">
        <v>0</v>
      </c>
      <c r="BE18" s="90"/>
      <c r="BF18" s="90"/>
      <c r="BG18" s="90"/>
      <c r="BH18" s="90"/>
      <c r="BI18" s="90"/>
      <c r="BJ18" s="90"/>
      <c r="BK18" s="90"/>
      <c r="BL18" s="90"/>
      <c r="BM18" s="90"/>
      <c r="BN18" s="117">
        <f ca="1">SUM(AJ18:BM18)</f>
        <v>0</v>
      </c>
      <c r="BO18" s="117">
        <f ca="1">SUM(AI18,BN18)</f>
        <v>0</v>
      </c>
      <c r="BP18" s="118">
        <f ca="1">IFERROR(BO18/$BO$40,0)</f>
        <v>0</v>
      </c>
      <c r="BQ18" s="119"/>
      <c r="BR18"/>
      <c r="BS18"/>
      <c r="BT18"/>
      <c r="BU18"/>
      <c r="BV18" s="94"/>
      <c r="BW18" s="83"/>
      <c r="BX18" s="83"/>
      <c r="BY18" s="84"/>
      <c r="BZ18" s="84"/>
    </row>
    <row r="19" ht="18" customHeight="true" customFormat="true" s="64">
      <c r="B19" s="120"/>
      <c r="C19" s="116" t="s">
        <v>1246</v>
      </c>
      <c r="D19" s="90">
        <v>0</v>
      </c>
      <c r="E19" s="90">
        <v>0</v>
      </c>
      <c r="F19" s="90">
        <v>0</v>
      </c>
      <c r="G19" s="90">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117">
        <f ca="1">SUM(D19:AH19)</f>
        <v>0</v>
      </c>
      <c r="AJ19" s="90"/>
      <c r="AK19" s="90"/>
      <c r="AL19" s="90"/>
      <c r="AM19" s="90"/>
      <c r="AN19" s="90"/>
      <c r="AO19" s="90"/>
      <c r="AP19" s="90"/>
      <c r="AQ19" s="90"/>
      <c r="AR19" s="90"/>
      <c r="AS19" s="90"/>
      <c r="AT19" s="90"/>
      <c r="AU19" s="90"/>
      <c r="AV19" s="90"/>
      <c r="AW19" s="90"/>
      <c r="AX19" s="90"/>
      <c r="AY19" s="90">
        <v>0</v>
      </c>
      <c r="AZ19" s="90">
        <v>0</v>
      </c>
      <c r="BA19" s="90">
        <v>0</v>
      </c>
      <c r="BB19" s="90">
        <v>0</v>
      </c>
      <c r="BC19" s="90">
        <v>0</v>
      </c>
      <c r="BD19" s="90">
        <v>0</v>
      </c>
      <c r="BE19" s="90"/>
      <c r="BF19" s="90"/>
      <c r="BG19" s="90"/>
      <c r="BH19" s="90"/>
      <c r="BI19" s="90"/>
      <c r="BJ19" s="90"/>
      <c r="BK19" s="90"/>
      <c r="BL19" s="90"/>
      <c r="BM19" s="90"/>
      <c r="BN19" s="117">
        <f ca="1">SUM(AJ19:BM19)</f>
        <v>0</v>
      </c>
      <c r="BO19" s="117">
        <f ca="1">SUM(AI19,BN19)</f>
        <v>0</v>
      </c>
      <c r="BP19" s="118">
        <f ca="1">IFERROR(BO19/$BO$40,0)</f>
        <v>0</v>
      </c>
      <c r="BQ19" s="119"/>
      <c r="BR19"/>
      <c r="BS19"/>
      <c r="BT19"/>
      <c r="BU19"/>
      <c r="BV19" s="94"/>
      <c r="BW19" s="83"/>
      <c r="BX19" s="83"/>
      <c r="BY19" s="84"/>
      <c r="BZ19" s="84"/>
    </row>
    <row r="20" ht="18" customHeight="true" customFormat="true" s="64">
      <c r="B20" s="120"/>
      <c r="C20" s="116" t="s">
        <v>994</v>
      </c>
      <c r="D20" s="90">
        <v>0</v>
      </c>
      <c r="E20" s="90">
        <v>0</v>
      </c>
      <c r="F20" s="90">
        <v>0</v>
      </c>
      <c r="G20" s="90">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117">
        <f ca="1">SUM(D20:AH20)</f>
        <v>0</v>
      </c>
      <c r="AJ20" s="90"/>
      <c r="AK20" s="90"/>
      <c r="AL20" s="90"/>
      <c r="AM20" s="90"/>
      <c r="AN20" s="90"/>
      <c r="AO20" s="90"/>
      <c r="AP20" s="90"/>
      <c r="AQ20" s="90"/>
      <c r="AR20" s="90"/>
      <c r="AS20" s="90"/>
      <c r="AT20" s="90"/>
      <c r="AU20" s="90"/>
      <c r="AV20" s="90"/>
      <c r="AW20" s="90"/>
      <c r="AX20" s="90"/>
      <c r="AY20" s="90">
        <v>0</v>
      </c>
      <c r="AZ20" s="90">
        <v>0</v>
      </c>
      <c r="BA20" s="90">
        <v>0</v>
      </c>
      <c r="BB20" s="90">
        <v>0</v>
      </c>
      <c r="BC20" s="90">
        <v>0</v>
      </c>
      <c r="BD20" s="90">
        <v>0</v>
      </c>
      <c r="BE20" s="90"/>
      <c r="BF20" s="90"/>
      <c r="BG20" s="90"/>
      <c r="BH20" s="90"/>
      <c r="BI20" s="90"/>
      <c r="BJ20" s="90"/>
      <c r="BK20" s="90"/>
      <c r="BL20" s="90"/>
      <c r="BM20" s="90"/>
      <c r="BN20" s="117">
        <f ca="1">SUM(AJ20:BM20)</f>
        <v>0</v>
      </c>
      <c r="BO20" s="117">
        <f ca="1">SUM(AI20,BN20)</f>
        <v>0</v>
      </c>
      <c r="BP20" s="118">
        <f ca="1">IFERROR(BO20/$BO$40,0)</f>
        <v>0</v>
      </c>
      <c r="BQ20" s="119"/>
      <c r="BR20"/>
      <c r="BS20"/>
      <c r="BT20"/>
      <c r="BU20"/>
      <c r="BV20" s="94"/>
      <c r="BW20" s="83"/>
      <c r="BX20" s="83"/>
      <c r="BY20" s="84"/>
      <c r="BZ20" s="84"/>
    </row>
    <row r="21" ht="18" customHeight="true" customFormat="true" s="64">
      <c r="B21" s="120"/>
      <c r="C21" s="116" t="s">
        <v>1247</v>
      </c>
      <c r="D21" s="90">
        <v>0</v>
      </c>
      <c r="E21" s="90">
        <v>0</v>
      </c>
      <c r="F21" s="90">
        <v>0</v>
      </c>
      <c r="G21" s="90">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117">
        <f ca="1">SUM(D21:AH21)</f>
        <v>0</v>
      </c>
      <c r="AJ21" s="90"/>
      <c r="AK21" s="90"/>
      <c r="AL21" s="90"/>
      <c r="AM21" s="90"/>
      <c r="AN21" s="90"/>
      <c r="AO21" s="90"/>
      <c r="AP21" s="90"/>
      <c r="AQ21" s="90"/>
      <c r="AR21" s="90"/>
      <c r="AS21" s="90"/>
      <c r="AT21" s="90"/>
      <c r="AU21" s="90"/>
      <c r="AV21" s="90"/>
      <c r="AW21" s="90"/>
      <c r="AX21" s="90"/>
      <c r="AY21" s="90">
        <v>0</v>
      </c>
      <c r="AZ21" s="90">
        <v>0</v>
      </c>
      <c r="BA21" s="90">
        <v>0</v>
      </c>
      <c r="BB21" s="90">
        <v>0</v>
      </c>
      <c r="BC21" s="90">
        <v>0</v>
      </c>
      <c r="BD21" s="90">
        <v>0</v>
      </c>
      <c r="BE21" s="90"/>
      <c r="BF21" s="90"/>
      <c r="BG21" s="90"/>
      <c r="BH21" s="90"/>
      <c r="BI21" s="90"/>
      <c r="BJ21" s="90"/>
      <c r="BK21" s="90"/>
      <c r="BL21" s="90"/>
      <c r="BM21" s="90"/>
      <c r="BN21" s="117">
        <f ca="1">SUM(AJ21:BM21)</f>
        <v>0</v>
      </c>
      <c r="BO21" s="117">
        <f ca="1">SUM(AI21,BN21)</f>
        <v>0</v>
      </c>
      <c r="BP21" s="118">
        <f ca="1">IFERROR(BO21/$BO$40,0)</f>
        <v>0</v>
      </c>
      <c r="BQ21" s="119"/>
      <c r="BR21"/>
      <c r="BS21"/>
      <c r="BT21"/>
      <c r="BU21"/>
      <c r="BV21" s="94"/>
      <c r="BW21" s="83"/>
      <c r="BX21" s="83"/>
      <c r="BY21" s="84"/>
      <c r="BZ21" s="84"/>
    </row>
    <row r="22" ht="18" customHeight="true" customFormat="true" s="64">
      <c r="B22" s="120"/>
      <c r="C22" s="116" t="s">
        <v>1248</v>
      </c>
      <c r="D22" s="90">
        <v>0</v>
      </c>
      <c r="E22" s="90">
        <v>0</v>
      </c>
      <c r="F22" s="90">
        <v>0</v>
      </c>
      <c r="G22" s="90">
        <v>0</v>
      </c>
      <c r="H22" s="90">
        <v>0</v>
      </c>
      <c r="I22" s="90">
        <v>0</v>
      </c>
      <c r="J22" s="90">
        <v>0</v>
      </c>
      <c r="K22" s="90">
        <v>0</v>
      </c>
      <c r="L22" s="90">
        <v>0</v>
      </c>
      <c r="M22" s="90">
        <v>0</v>
      </c>
      <c r="N22" s="90">
        <v>0</v>
      </c>
      <c r="O22" s="90">
        <v>0</v>
      </c>
      <c r="P22" s="90">
        <v>0</v>
      </c>
      <c r="Q22" s="90">
        <v>0</v>
      </c>
      <c r="R22" s="90">
        <v>0</v>
      </c>
      <c r="S22" s="90">
        <v>0</v>
      </c>
      <c r="T22" s="90">
        <v>0</v>
      </c>
      <c r="U22" s="90">
        <v>0</v>
      </c>
      <c r="V22" s="90">
        <v>0</v>
      </c>
      <c r="W22" s="90">
        <v>0</v>
      </c>
      <c r="X22" s="90">
        <v>0</v>
      </c>
      <c r="Y22" s="90">
        <v>0</v>
      </c>
      <c r="Z22" s="90">
        <v>0</v>
      </c>
      <c r="AA22" s="90">
        <v>0</v>
      </c>
      <c r="AB22" s="90">
        <v>0</v>
      </c>
      <c r="AC22" s="90">
        <v>0</v>
      </c>
      <c r="AD22" s="90">
        <v>0</v>
      </c>
      <c r="AE22" s="90">
        <v>0</v>
      </c>
      <c r="AF22" s="90">
        <v>0</v>
      </c>
      <c r="AG22" s="90">
        <v>0</v>
      </c>
      <c r="AH22" s="90">
        <v>0</v>
      </c>
      <c r="AI22" s="117">
        <f ca="1">SUM(D22:AH22)</f>
        <v>0</v>
      </c>
      <c r="AJ22" s="90"/>
      <c r="AK22" s="90"/>
      <c r="AL22" s="90"/>
      <c r="AM22" s="90"/>
      <c r="AN22" s="90"/>
      <c r="AO22" s="90"/>
      <c r="AP22" s="90"/>
      <c r="AQ22" s="90"/>
      <c r="AR22" s="90"/>
      <c r="AS22" s="90"/>
      <c r="AT22" s="90"/>
      <c r="AU22" s="90"/>
      <c r="AV22" s="90"/>
      <c r="AW22" s="90"/>
      <c r="AX22" s="90"/>
      <c r="AY22" s="90">
        <v>0</v>
      </c>
      <c r="AZ22" s="90">
        <v>0</v>
      </c>
      <c r="BA22" s="90">
        <v>0</v>
      </c>
      <c r="BB22" s="90">
        <v>0</v>
      </c>
      <c r="BC22" s="90">
        <v>0</v>
      </c>
      <c r="BD22" s="90">
        <v>0</v>
      </c>
      <c r="BE22" s="90"/>
      <c r="BF22" s="90"/>
      <c r="BG22" s="90"/>
      <c r="BH22" s="90"/>
      <c r="BI22" s="90"/>
      <c r="BJ22" s="90"/>
      <c r="BK22" s="90"/>
      <c r="BL22" s="90"/>
      <c r="BM22" s="90"/>
      <c r="BN22" s="117">
        <f ca="1">SUM(AJ22:BM22)</f>
        <v>0</v>
      </c>
      <c r="BO22" s="117">
        <f ca="1">SUM(AI22,BN22)</f>
        <v>0</v>
      </c>
      <c r="BP22" s="118">
        <f ca="1">IFERROR(BO22/$BO$40,0)</f>
        <v>0</v>
      </c>
      <c r="BQ22" s="119"/>
      <c r="BR22"/>
      <c r="BS22"/>
      <c r="BT22"/>
      <c r="BU22"/>
      <c r="BV22" s="94"/>
      <c r="BW22" s="83"/>
      <c r="BX22" s="83"/>
      <c r="BY22" s="84"/>
      <c r="BZ22" s="84"/>
    </row>
    <row r="23" ht="18" customHeight="true" customFormat="true" s="64">
      <c r="B23" s="120"/>
      <c r="C23" s="116" t="s">
        <v>1149</v>
      </c>
      <c r="D23" s="90">
        <v>0</v>
      </c>
      <c r="E23" s="90">
        <v>0</v>
      </c>
      <c r="F23" s="90">
        <v>0</v>
      </c>
      <c r="G23" s="90">
        <v>0</v>
      </c>
      <c r="H23" s="90">
        <v>0</v>
      </c>
      <c r="I23" s="90">
        <v>0</v>
      </c>
      <c r="J23" s="90">
        <v>0</v>
      </c>
      <c r="K23" s="90">
        <v>0</v>
      </c>
      <c r="L23" s="90">
        <v>0</v>
      </c>
      <c r="M23" s="90">
        <v>0</v>
      </c>
      <c r="N23" s="90">
        <v>0</v>
      </c>
      <c r="O23" s="90">
        <v>0</v>
      </c>
      <c r="P23" s="90">
        <v>0</v>
      </c>
      <c r="Q23" s="90">
        <v>0</v>
      </c>
      <c r="R23" s="90">
        <v>0</v>
      </c>
      <c r="S23" s="90">
        <v>0</v>
      </c>
      <c r="T23" s="90">
        <v>0</v>
      </c>
      <c r="U23" s="90">
        <v>0</v>
      </c>
      <c r="V23" s="90">
        <v>0</v>
      </c>
      <c r="W23" s="90">
        <v>0</v>
      </c>
      <c r="X23" s="90">
        <v>0</v>
      </c>
      <c r="Y23" s="90">
        <v>0</v>
      </c>
      <c r="Z23" s="90">
        <v>0</v>
      </c>
      <c r="AA23" s="90">
        <v>0</v>
      </c>
      <c r="AB23" s="90">
        <v>0</v>
      </c>
      <c r="AC23" s="90">
        <v>0</v>
      </c>
      <c r="AD23" s="90">
        <v>0</v>
      </c>
      <c r="AE23" s="90">
        <v>0</v>
      </c>
      <c r="AF23" s="90">
        <v>0</v>
      </c>
      <c r="AG23" s="90">
        <v>0</v>
      </c>
      <c r="AH23" s="90">
        <v>0</v>
      </c>
      <c r="AI23" s="117">
        <f ca="1">SUM(D23:AH23)</f>
        <v>0</v>
      </c>
      <c r="AJ23" s="90"/>
      <c r="AK23" s="90"/>
      <c r="AL23" s="90"/>
      <c r="AM23" s="90"/>
      <c r="AN23" s="90"/>
      <c r="AO23" s="90"/>
      <c r="AP23" s="90"/>
      <c r="AQ23" s="90"/>
      <c r="AR23" s="90"/>
      <c r="AS23" s="90"/>
      <c r="AT23" s="90"/>
      <c r="AU23" s="90"/>
      <c r="AV23" s="90"/>
      <c r="AW23" s="90"/>
      <c r="AX23" s="90"/>
      <c r="AY23" s="90">
        <v>0</v>
      </c>
      <c r="AZ23" s="90">
        <v>0</v>
      </c>
      <c r="BA23" s="90">
        <v>0</v>
      </c>
      <c r="BB23" s="90">
        <v>0</v>
      </c>
      <c r="BC23" s="90">
        <v>0</v>
      </c>
      <c r="BD23" s="90">
        <v>0</v>
      </c>
      <c r="BE23" s="90"/>
      <c r="BF23" s="90"/>
      <c r="BG23" s="90"/>
      <c r="BH23" s="90"/>
      <c r="BI23" s="90"/>
      <c r="BJ23" s="90"/>
      <c r="BK23" s="90"/>
      <c r="BL23" s="90"/>
      <c r="BM23" s="90"/>
      <c r="BN23" s="117">
        <f ca="1">SUM(AJ23:BM23)</f>
        <v>0</v>
      </c>
      <c r="BO23" s="117">
        <f ca="1">SUM(AI23,BN23)</f>
        <v>0</v>
      </c>
      <c r="BP23" s="118">
        <f ca="1">IFERROR(BO23/$BO$40,0)</f>
        <v>0</v>
      </c>
      <c r="BQ23" s="119"/>
      <c r="BR23"/>
      <c r="BS23"/>
      <c r="BT23"/>
      <c r="BU23"/>
      <c r="BV23" s="94"/>
      <c r="BW23" s="83"/>
      <c r="BX23" s="83"/>
      <c r="BY23" s="84"/>
      <c r="BZ23" s="84"/>
    </row>
    <row r="24" ht="18" customHeight="true" customFormat="true" s="64">
      <c r="B24" s="120"/>
      <c r="C24" s="116" t="s">
        <v>652</v>
      </c>
      <c r="D24" s="90">
        <v>0</v>
      </c>
      <c r="E24" s="90">
        <v>0</v>
      </c>
      <c r="F24" s="90">
        <v>0</v>
      </c>
      <c r="G24" s="90">
        <v>0</v>
      </c>
      <c r="H24" s="90">
        <v>0</v>
      </c>
      <c r="I24" s="90">
        <v>0</v>
      </c>
      <c r="J24" s="90">
        <v>0</v>
      </c>
      <c r="K24" s="90">
        <v>0</v>
      </c>
      <c r="L24" s="90">
        <v>0</v>
      </c>
      <c r="M24" s="90">
        <v>0</v>
      </c>
      <c r="N24" s="90">
        <v>0</v>
      </c>
      <c r="O24" s="90">
        <v>0</v>
      </c>
      <c r="P24" s="90">
        <v>0</v>
      </c>
      <c r="Q24" s="90">
        <v>0</v>
      </c>
      <c r="R24" s="90">
        <v>0</v>
      </c>
      <c r="S24" s="90">
        <v>0</v>
      </c>
      <c r="T24" s="90">
        <v>0</v>
      </c>
      <c r="U24" s="90">
        <v>0</v>
      </c>
      <c r="V24" s="90">
        <v>0</v>
      </c>
      <c r="W24" s="90">
        <v>0</v>
      </c>
      <c r="X24" s="90">
        <v>0</v>
      </c>
      <c r="Y24" s="90">
        <v>0</v>
      </c>
      <c r="Z24" s="90">
        <v>0</v>
      </c>
      <c r="AA24" s="90">
        <v>0</v>
      </c>
      <c r="AB24" s="90">
        <v>0</v>
      </c>
      <c r="AC24" s="90">
        <v>0</v>
      </c>
      <c r="AD24" s="90">
        <v>0</v>
      </c>
      <c r="AE24" s="90">
        <v>0</v>
      </c>
      <c r="AF24" s="90">
        <v>0</v>
      </c>
      <c r="AG24" s="90">
        <v>0</v>
      </c>
      <c r="AH24" s="90">
        <v>1</v>
      </c>
      <c r="AI24" s="117">
        <f ca="1">SUM(D24:AH24)</f>
        <v>1</v>
      </c>
      <c r="AJ24" s="90"/>
      <c r="AK24" s="90"/>
      <c r="AL24" s="90"/>
      <c r="AM24" s="90"/>
      <c r="AN24" s="90"/>
      <c r="AO24" s="90"/>
      <c r="AP24" s="90"/>
      <c r="AQ24" s="90"/>
      <c r="AR24" s="90"/>
      <c r="AS24" s="90"/>
      <c r="AT24" s="90"/>
      <c r="AU24" s="90"/>
      <c r="AV24" s="90"/>
      <c r="AW24" s="90"/>
      <c r="AX24" s="90"/>
      <c r="AY24" s="90">
        <v>1</v>
      </c>
      <c r="AZ24" s="90">
        <v>0</v>
      </c>
      <c r="BA24" s="90">
        <v>0</v>
      </c>
      <c r="BB24" s="90">
        <v>0</v>
      </c>
      <c r="BC24" s="90">
        <v>1</v>
      </c>
      <c r="BD24" s="90">
        <v>2</v>
      </c>
      <c r="BE24" s="90"/>
      <c r="BF24" s="90"/>
      <c r="BG24" s="90"/>
      <c r="BH24" s="90"/>
      <c r="BI24" s="90"/>
      <c r="BJ24" s="90"/>
      <c r="BK24" s="90"/>
      <c r="BL24" s="90"/>
      <c r="BM24" s="90"/>
      <c r="BN24" s="117">
        <f ca="1">SUM(AJ24:BM24)</f>
        <v>4</v>
      </c>
      <c r="BO24" s="117">
        <f ca="1">SUM(AI24,BN24)</f>
        <v>5</v>
      </c>
      <c r="BP24" s="118">
        <f ca="1">IFERROR(BO24/$BO$40,0)</f>
        <v>0.5</v>
      </c>
      <c r="BQ24" s="119"/>
      <c r="BR24"/>
      <c r="BS24"/>
      <c r="BT24"/>
      <c r="BU24"/>
      <c r="BV24" s="94"/>
      <c r="BW24" s="83"/>
      <c r="BX24" s="83"/>
      <c r="BY24" s="84"/>
      <c r="BZ24" s="84"/>
    </row>
    <row r="25" ht="18" customHeight="true" customFormat="true" s="64">
      <c r="B25" s="120"/>
      <c r="C25" s="116" t="s">
        <v>1249</v>
      </c>
      <c r="D25" s="90">
        <v>0</v>
      </c>
      <c r="E25" s="90">
        <v>0</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c r="AF25" s="90">
        <v>0</v>
      </c>
      <c r="AG25" s="90">
        <v>0</v>
      </c>
      <c r="AH25" s="90">
        <v>0</v>
      </c>
      <c r="AI25" s="117">
        <f ca="1">SUM(D25:AH25)</f>
        <v>0</v>
      </c>
      <c r="AJ25" s="90"/>
      <c r="AK25" s="90"/>
      <c r="AL25" s="90"/>
      <c r="AM25" s="90"/>
      <c r="AN25" s="90"/>
      <c r="AO25" s="90"/>
      <c r="AP25" s="90"/>
      <c r="AQ25" s="90"/>
      <c r="AR25" s="90"/>
      <c r="AS25" s="90"/>
      <c r="AT25" s="90"/>
      <c r="AU25" s="90"/>
      <c r="AV25" s="90"/>
      <c r="AW25" s="90"/>
      <c r="AX25" s="90"/>
      <c r="AY25" s="90">
        <v>0</v>
      </c>
      <c r="AZ25" s="90">
        <v>0</v>
      </c>
      <c r="BA25" s="90">
        <v>0</v>
      </c>
      <c r="BB25" s="90">
        <v>0</v>
      </c>
      <c r="BC25" s="90">
        <v>0</v>
      </c>
      <c r="BD25" s="90">
        <v>0</v>
      </c>
      <c r="BE25" s="90"/>
      <c r="BF25" s="90"/>
      <c r="BG25" s="90"/>
      <c r="BH25" s="90"/>
      <c r="BI25" s="90"/>
      <c r="BJ25" s="90"/>
      <c r="BK25" s="90"/>
      <c r="BL25" s="90"/>
      <c r="BM25" s="90"/>
      <c r="BN25" s="117">
        <f ca="1">SUM(AJ25:BM25)</f>
        <v>0</v>
      </c>
      <c r="BO25" s="117">
        <f ca="1">SUM(AI25,BN25)</f>
        <v>0</v>
      </c>
      <c r="BP25" s="118">
        <f ca="1">IFERROR(BO25/$BO$40,0)</f>
        <v>0</v>
      </c>
      <c r="BQ25" s="119"/>
      <c r="BR25"/>
      <c r="BS25"/>
      <c r="BT25"/>
      <c r="BU25"/>
      <c r="BV25" s="94"/>
      <c r="BW25" s="83"/>
      <c r="BX25" s="83"/>
      <c r="BY25" s="84"/>
      <c r="BZ25" s="84"/>
    </row>
    <row r="26" ht="18" customHeight="true" customFormat="true" s="64">
      <c r="B26" s="120"/>
      <c r="C26" s="116" t="s">
        <v>1250</v>
      </c>
      <c r="D26" s="90">
        <v>0</v>
      </c>
      <c r="E26" s="90">
        <v>0</v>
      </c>
      <c r="F26" s="90">
        <v>0</v>
      </c>
      <c r="G26" s="90">
        <v>0</v>
      </c>
      <c r="H26" s="90">
        <v>0</v>
      </c>
      <c r="I26" s="90">
        <v>0</v>
      </c>
      <c r="J26" s="90">
        <v>0</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0</v>
      </c>
      <c r="AC26" s="90">
        <v>0</v>
      </c>
      <c r="AD26" s="90">
        <v>0</v>
      </c>
      <c r="AE26" s="90">
        <v>0</v>
      </c>
      <c r="AF26" s="90">
        <v>0</v>
      </c>
      <c r="AG26" s="90">
        <v>0</v>
      </c>
      <c r="AH26" s="90">
        <v>0</v>
      </c>
      <c r="AI26" s="117">
        <f ca="1">SUM(D26:AH26)</f>
        <v>0</v>
      </c>
      <c r="AJ26" s="90"/>
      <c r="AK26" s="90"/>
      <c r="AL26" s="90"/>
      <c r="AM26" s="90"/>
      <c r="AN26" s="90"/>
      <c r="AO26" s="90"/>
      <c r="AP26" s="90"/>
      <c r="AQ26" s="90"/>
      <c r="AR26" s="90"/>
      <c r="AS26" s="90"/>
      <c r="AT26" s="90"/>
      <c r="AU26" s="90"/>
      <c r="AV26" s="90"/>
      <c r="AW26" s="90"/>
      <c r="AX26" s="90"/>
      <c r="AY26" s="90">
        <v>0</v>
      </c>
      <c r="AZ26" s="90">
        <v>0</v>
      </c>
      <c r="BA26" s="90">
        <v>0</v>
      </c>
      <c r="BB26" s="90">
        <v>0</v>
      </c>
      <c r="BC26" s="90">
        <v>0</v>
      </c>
      <c r="BD26" s="90">
        <v>0</v>
      </c>
      <c r="BE26" s="90"/>
      <c r="BF26" s="90"/>
      <c r="BG26" s="90"/>
      <c r="BH26" s="90"/>
      <c r="BI26" s="90"/>
      <c r="BJ26" s="90"/>
      <c r="BK26" s="90"/>
      <c r="BL26" s="90"/>
      <c r="BM26" s="90"/>
      <c r="BN26" s="117">
        <f ca="1">SUM(AJ26:BM26)</f>
        <v>0</v>
      </c>
      <c r="BO26" s="117">
        <f ca="1">SUM(AI26,BN26)</f>
        <v>0</v>
      </c>
      <c r="BP26" s="118">
        <f ca="1">IFERROR(BO26/$BO$40,0)</f>
        <v>0</v>
      </c>
      <c r="BQ26" s="119"/>
      <c r="BR26"/>
      <c r="BS26"/>
      <c r="BT26"/>
      <c r="BU26"/>
      <c r="BV26" s="94"/>
      <c r="BW26" s="83"/>
      <c r="BX26" s="83"/>
      <c r="BY26" s="84"/>
      <c r="BZ26" s="84"/>
    </row>
    <row r="27" ht="18" customHeight="true" customFormat="true" s="64">
      <c r="B27" s="120"/>
      <c r="C27" s="116" t="s">
        <v>1251</v>
      </c>
      <c r="D27" s="90">
        <v>0</v>
      </c>
      <c r="E27" s="90">
        <v>0</v>
      </c>
      <c r="F27" s="90">
        <v>0</v>
      </c>
      <c r="G27" s="90">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117">
        <f ca="1">SUM(D27:AH27)</f>
        <v>0</v>
      </c>
      <c r="AJ27" s="90"/>
      <c r="AK27" s="90"/>
      <c r="AL27" s="90"/>
      <c r="AM27" s="90"/>
      <c r="AN27" s="90"/>
      <c r="AO27" s="90"/>
      <c r="AP27" s="90"/>
      <c r="AQ27" s="90"/>
      <c r="AR27" s="90"/>
      <c r="AS27" s="90"/>
      <c r="AT27" s="90"/>
      <c r="AU27" s="90"/>
      <c r="AV27" s="90"/>
      <c r="AW27" s="90"/>
      <c r="AX27" s="90"/>
      <c r="AY27" s="90">
        <v>0</v>
      </c>
      <c r="AZ27" s="90">
        <v>0</v>
      </c>
      <c r="BA27" s="90">
        <v>0</v>
      </c>
      <c r="BB27" s="90">
        <v>0</v>
      </c>
      <c r="BC27" s="90">
        <v>0</v>
      </c>
      <c r="BD27" s="90">
        <v>0</v>
      </c>
      <c r="BE27" s="90"/>
      <c r="BF27" s="90"/>
      <c r="BG27" s="90"/>
      <c r="BH27" s="90"/>
      <c r="BI27" s="90"/>
      <c r="BJ27" s="90"/>
      <c r="BK27" s="90"/>
      <c r="BL27" s="90"/>
      <c r="BM27" s="90"/>
      <c r="BN27" s="117">
        <f ca="1">SUM(AJ27:BM27)</f>
        <v>0</v>
      </c>
      <c r="BO27" s="117">
        <f ca="1">SUM(AI27,BN27)</f>
        <v>0</v>
      </c>
      <c r="BP27" s="118">
        <f ca="1">IFERROR(BO27/$BO$40,0)</f>
        <v>0</v>
      </c>
      <c r="BQ27" s="119"/>
      <c r="BR27"/>
      <c r="BS27"/>
      <c r="BT27"/>
      <c r="BU27"/>
      <c r="BV27" s="94"/>
      <c r="BW27" s="83"/>
      <c r="BX27" s="83"/>
      <c r="BY27" s="84"/>
      <c r="BZ27" s="84"/>
    </row>
    <row r="28" ht="18" customHeight="true" customFormat="true" s="64">
      <c r="B28" s="120"/>
      <c r="C28" s="116" t="s">
        <v>1252</v>
      </c>
      <c r="D28" s="90">
        <v>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U28" s="90">
        <v>0</v>
      </c>
      <c r="V28" s="90">
        <v>0</v>
      </c>
      <c r="W28" s="90">
        <v>0</v>
      </c>
      <c r="X28" s="90">
        <v>0</v>
      </c>
      <c r="Y28" s="90">
        <v>0</v>
      </c>
      <c r="Z28" s="90">
        <v>0</v>
      </c>
      <c r="AA28" s="90">
        <v>0</v>
      </c>
      <c r="AB28" s="90">
        <v>0</v>
      </c>
      <c r="AC28" s="90">
        <v>0</v>
      </c>
      <c r="AD28" s="90">
        <v>0</v>
      </c>
      <c r="AE28" s="90">
        <v>0</v>
      </c>
      <c r="AF28" s="90">
        <v>0</v>
      </c>
      <c r="AG28" s="90">
        <v>0</v>
      </c>
      <c r="AH28" s="90">
        <v>0</v>
      </c>
      <c r="AI28" s="117">
        <f ca="1">SUM(D28:AH28)</f>
        <v>0</v>
      </c>
      <c r="AJ28" s="90"/>
      <c r="AK28" s="90"/>
      <c r="AL28" s="90"/>
      <c r="AM28" s="90"/>
      <c r="AN28" s="90"/>
      <c r="AO28" s="90"/>
      <c r="AP28" s="90"/>
      <c r="AQ28" s="90"/>
      <c r="AR28" s="90"/>
      <c r="AS28" s="90"/>
      <c r="AT28" s="90"/>
      <c r="AU28" s="90"/>
      <c r="AV28" s="90"/>
      <c r="AW28" s="90"/>
      <c r="AX28" s="90"/>
      <c r="AY28" s="90">
        <v>0</v>
      </c>
      <c r="AZ28" s="90">
        <v>0</v>
      </c>
      <c r="BA28" s="90">
        <v>0</v>
      </c>
      <c r="BB28" s="90">
        <v>0</v>
      </c>
      <c r="BC28" s="90">
        <v>0</v>
      </c>
      <c r="BD28" s="90">
        <v>0</v>
      </c>
      <c r="BE28" s="90"/>
      <c r="BF28" s="90"/>
      <c r="BG28" s="90"/>
      <c r="BH28" s="90"/>
      <c r="BI28" s="90"/>
      <c r="BJ28" s="90"/>
      <c r="BK28" s="90"/>
      <c r="BL28" s="90"/>
      <c r="BM28" s="90"/>
      <c r="BN28" s="117">
        <f ca="1">SUM(AJ28:BM28)</f>
        <v>0</v>
      </c>
      <c r="BO28" s="117">
        <f ca="1">SUM(AI28,BN28)</f>
        <v>0</v>
      </c>
      <c r="BP28" s="118">
        <f ca="1">IFERROR(BO28/$BO$40,0)</f>
        <v>0</v>
      </c>
      <c r="BQ28" s="119"/>
      <c r="BR28"/>
      <c r="BS28"/>
      <c r="BT28"/>
      <c r="BU28"/>
      <c r="BV28" s="94"/>
      <c r="BW28" s="83"/>
      <c r="BX28" s="83"/>
      <c r="BY28" s="84"/>
      <c r="BZ28" s="84"/>
    </row>
    <row r="29" ht="18" customHeight="true" customFormat="true" s="64">
      <c r="B29" s="120"/>
      <c r="C29" s="116" t="s">
        <v>1253</v>
      </c>
      <c r="D29" s="90">
        <v>0</v>
      </c>
      <c r="E29" s="90">
        <v>0</v>
      </c>
      <c r="F29" s="90">
        <v>0</v>
      </c>
      <c r="G29" s="90">
        <v>0</v>
      </c>
      <c r="H29" s="90">
        <v>0</v>
      </c>
      <c r="I29" s="90">
        <v>0</v>
      </c>
      <c r="J29" s="90">
        <v>0</v>
      </c>
      <c r="K29" s="90">
        <v>0</v>
      </c>
      <c r="L29" s="90">
        <v>0</v>
      </c>
      <c r="M29" s="90">
        <v>0</v>
      </c>
      <c r="N29" s="90">
        <v>0</v>
      </c>
      <c r="O29" s="90">
        <v>0</v>
      </c>
      <c r="P29" s="90">
        <v>0</v>
      </c>
      <c r="Q29" s="90">
        <v>0</v>
      </c>
      <c r="R29" s="90">
        <v>0</v>
      </c>
      <c r="S29" s="90">
        <v>0</v>
      </c>
      <c r="T29" s="90">
        <v>0</v>
      </c>
      <c r="U29" s="90">
        <v>0</v>
      </c>
      <c r="V29" s="90">
        <v>0</v>
      </c>
      <c r="W29" s="90">
        <v>0</v>
      </c>
      <c r="X29" s="90">
        <v>0</v>
      </c>
      <c r="Y29" s="90">
        <v>0</v>
      </c>
      <c r="Z29" s="90">
        <v>0</v>
      </c>
      <c r="AA29" s="90">
        <v>0</v>
      </c>
      <c r="AB29" s="90">
        <v>0</v>
      </c>
      <c r="AC29" s="90">
        <v>0</v>
      </c>
      <c r="AD29" s="90">
        <v>0</v>
      </c>
      <c r="AE29" s="90">
        <v>0</v>
      </c>
      <c r="AF29" s="90">
        <v>0</v>
      </c>
      <c r="AG29" s="90">
        <v>0</v>
      </c>
      <c r="AH29" s="90">
        <v>0</v>
      </c>
      <c r="AI29" s="117">
        <f ca="1">SUM(D29:AH29)</f>
        <v>0</v>
      </c>
      <c r="AJ29" s="90"/>
      <c r="AK29" s="90"/>
      <c r="AL29" s="90"/>
      <c r="AM29" s="90"/>
      <c r="AN29" s="90"/>
      <c r="AO29" s="90"/>
      <c r="AP29" s="90"/>
      <c r="AQ29" s="90"/>
      <c r="AR29" s="90"/>
      <c r="AS29" s="90"/>
      <c r="AT29" s="90"/>
      <c r="AU29" s="90"/>
      <c r="AV29" s="90"/>
      <c r="AW29" s="90"/>
      <c r="AX29" s="90"/>
      <c r="AY29" s="90">
        <v>0</v>
      </c>
      <c r="AZ29" s="90">
        <v>0</v>
      </c>
      <c r="BA29" s="90">
        <v>0</v>
      </c>
      <c r="BB29" s="90">
        <v>0</v>
      </c>
      <c r="BC29" s="90">
        <v>0</v>
      </c>
      <c r="BD29" s="90">
        <v>0</v>
      </c>
      <c r="BE29" s="90"/>
      <c r="BF29" s="90"/>
      <c r="BG29" s="90"/>
      <c r="BH29" s="90"/>
      <c r="BI29" s="90"/>
      <c r="BJ29" s="90"/>
      <c r="BK29" s="90"/>
      <c r="BL29" s="90"/>
      <c r="BM29" s="90"/>
      <c r="BN29" s="117">
        <f ca="1">SUM(AJ29:BM29)</f>
        <v>0</v>
      </c>
      <c r="BO29" s="117">
        <f ca="1">SUM(AI29,BN29)</f>
        <v>0</v>
      </c>
      <c r="BP29" s="118">
        <f ca="1">IFERROR(BO29/$BO$40,0)</f>
        <v>0</v>
      </c>
      <c r="BQ29" s="119"/>
      <c r="BR29"/>
      <c r="BS29"/>
      <c r="BT29"/>
      <c r="BU29"/>
      <c r="BV29" s="94"/>
      <c r="BW29" s="83"/>
      <c r="BX29" s="83"/>
      <c r="BY29" s="84"/>
      <c r="BZ29" s="84"/>
    </row>
    <row r="30" ht="18" customHeight="true" customFormat="true" s="64">
      <c r="B30" s="120"/>
      <c r="C30" s="116" t="s">
        <v>1254</v>
      </c>
      <c r="D30" s="90">
        <v>0</v>
      </c>
      <c r="E30" s="90">
        <v>0</v>
      </c>
      <c r="F30" s="90">
        <v>0</v>
      </c>
      <c r="G30" s="90">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117">
        <f ca="1">SUM(D30:AH30)</f>
        <v>0</v>
      </c>
      <c r="AJ30" s="90"/>
      <c r="AK30" s="90"/>
      <c r="AL30" s="90"/>
      <c r="AM30" s="90"/>
      <c r="AN30" s="90"/>
      <c r="AO30" s="90"/>
      <c r="AP30" s="90"/>
      <c r="AQ30" s="90"/>
      <c r="AR30" s="90"/>
      <c r="AS30" s="90"/>
      <c r="AT30" s="90"/>
      <c r="AU30" s="90"/>
      <c r="AV30" s="90"/>
      <c r="AW30" s="90"/>
      <c r="AX30" s="90"/>
      <c r="AY30" s="90">
        <v>0</v>
      </c>
      <c r="AZ30" s="90">
        <v>0</v>
      </c>
      <c r="BA30" s="90">
        <v>0</v>
      </c>
      <c r="BB30" s="90">
        <v>0</v>
      </c>
      <c r="BC30" s="90">
        <v>0</v>
      </c>
      <c r="BD30" s="90">
        <v>0</v>
      </c>
      <c r="BE30" s="90"/>
      <c r="BF30" s="90"/>
      <c r="BG30" s="90"/>
      <c r="BH30" s="90"/>
      <c r="BI30" s="90"/>
      <c r="BJ30" s="90"/>
      <c r="BK30" s="90"/>
      <c r="BL30" s="90"/>
      <c r="BM30" s="90"/>
      <c r="BN30" s="117">
        <f ca="1">SUM(AJ30:BM30)</f>
        <v>0</v>
      </c>
      <c r="BO30" s="117">
        <f ca="1">SUM(AI30,BN30)</f>
        <v>0</v>
      </c>
      <c r="BP30" s="118">
        <f ca="1">IFERROR(BO30/$BO$40,0)</f>
        <v>0</v>
      </c>
      <c r="BQ30" s="119"/>
      <c r="BR30"/>
      <c r="BS30"/>
      <c r="BT30"/>
      <c r="BU30"/>
      <c r="BV30" s="94"/>
      <c r="BW30" s="83"/>
      <c r="BX30" s="83"/>
      <c r="BY30" s="84"/>
      <c r="BZ30" s="84"/>
    </row>
    <row r="31" ht="18" customHeight="true" customFormat="true" s="64">
      <c r="B31" s="120"/>
      <c r="C31" s="116" t="s">
        <v>1255</v>
      </c>
      <c r="D31" s="90">
        <v>0</v>
      </c>
      <c r="E31" s="90">
        <v>0</v>
      </c>
      <c r="F31" s="90">
        <v>0</v>
      </c>
      <c r="G31" s="90">
        <v>0</v>
      </c>
      <c r="H31" s="90">
        <v>0</v>
      </c>
      <c r="I31" s="90">
        <v>0</v>
      </c>
      <c r="J31" s="90">
        <v>0</v>
      </c>
      <c r="K31" s="90">
        <v>0</v>
      </c>
      <c r="L31" s="90">
        <v>0</v>
      </c>
      <c r="M31" s="90">
        <v>0</v>
      </c>
      <c r="N31" s="90">
        <v>0</v>
      </c>
      <c r="O31" s="90">
        <v>0</v>
      </c>
      <c r="P31" s="90">
        <v>0</v>
      </c>
      <c r="Q31" s="90">
        <v>0</v>
      </c>
      <c r="R31" s="90">
        <v>0</v>
      </c>
      <c r="S31" s="90">
        <v>0</v>
      </c>
      <c r="T31" s="90">
        <v>0</v>
      </c>
      <c r="U31" s="90">
        <v>0</v>
      </c>
      <c r="V31" s="90">
        <v>0</v>
      </c>
      <c r="W31" s="90">
        <v>0</v>
      </c>
      <c r="X31" s="90">
        <v>0</v>
      </c>
      <c r="Y31" s="90">
        <v>0</v>
      </c>
      <c r="Z31" s="90">
        <v>0</v>
      </c>
      <c r="AA31" s="90">
        <v>0</v>
      </c>
      <c r="AB31" s="90">
        <v>0</v>
      </c>
      <c r="AC31" s="90">
        <v>0</v>
      </c>
      <c r="AD31" s="90">
        <v>0</v>
      </c>
      <c r="AE31" s="90">
        <v>0</v>
      </c>
      <c r="AF31" s="90">
        <v>0</v>
      </c>
      <c r="AG31" s="90">
        <v>0</v>
      </c>
      <c r="AH31" s="90">
        <v>0</v>
      </c>
      <c r="AI31" s="117">
        <f ca="1">SUM(D31:AH31)</f>
        <v>0</v>
      </c>
      <c r="AJ31" s="90"/>
      <c r="AK31" s="90"/>
      <c r="AL31" s="90"/>
      <c r="AM31" s="90"/>
      <c r="AN31" s="90"/>
      <c r="AO31" s="90"/>
      <c r="AP31" s="90"/>
      <c r="AQ31" s="90"/>
      <c r="AR31" s="90"/>
      <c r="AS31" s="90"/>
      <c r="AT31" s="90"/>
      <c r="AU31" s="90"/>
      <c r="AV31" s="90"/>
      <c r="AW31" s="90"/>
      <c r="AX31" s="90"/>
      <c r="AY31" s="90">
        <v>0</v>
      </c>
      <c r="AZ31" s="90">
        <v>0</v>
      </c>
      <c r="BA31" s="90">
        <v>0</v>
      </c>
      <c r="BB31" s="90">
        <v>0</v>
      </c>
      <c r="BC31" s="90">
        <v>0</v>
      </c>
      <c r="BD31" s="90">
        <v>0</v>
      </c>
      <c r="BE31" s="90"/>
      <c r="BF31" s="90"/>
      <c r="BG31" s="90"/>
      <c r="BH31" s="90"/>
      <c r="BI31" s="90"/>
      <c r="BJ31" s="90"/>
      <c r="BK31" s="90"/>
      <c r="BL31" s="90"/>
      <c r="BM31" s="90"/>
      <c r="BN31" s="117">
        <f ca="1">SUM(AJ31:BM31)</f>
        <v>0</v>
      </c>
      <c r="BO31" s="117">
        <f ca="1">SUM(AI31,BN31)</f>
        <v>0</v>
      </c>
      <c r="BP31" s="118">
        <f ca="1">IFERROR(BO31/$BO$40,0)</f>
        <v>0</v>
      </c>
      <c r="BQ31" s="119"/>
      <c r="BR31"/>
      <c r="BS31"/>
      <c r="BT31"/>
      <c r="BU31"/>
      <c r="BV31" s="94"/>
      <c r="BW31" s="83"/>
      <c r="BX31" s="83"/>
      <c r="BY31" s="84"/>
      <c r="BZ31" s="84"/>
    </row>
    <row r="32" ht="18" customHeight="true" customFormat="true" s="64">
      <c r="B32" s="120"/>
      <c r="C32" s="116" t="s">
        <v>1256</v>
      </c>
      <c r="D32" s="90">
        <v>0</v>
      </c>
      <c r="E32" s="90">
        <v>0</v>
      </c>
      <c r="F32" s="90">
        <v>0</v>
      </c>
      <c r="G32" s="90">
        <v>0</v>
      </c>
      <c r="H32" s="90">
        <v>0</v>
      </c>
      <c r="I32" s="90">
        <v>0</v>
      </c>
      <c r="J32" s="90">
        <v>0</v>
      </c>
      <c r="K32" s="90">
        <v>0</v>
      </c>
      <c r="L32" s="90">
        <v>0</v>
      </c>
      <c r="M32" s="90">
        <v>0</v>
      </c>
      <c r="N32" s="90">
        <v>0</v>
      </c>
      <c r="O32" s="90">
        <v>0</v>
      </c>
      <c r="P32" s="90">
        <v>0</v>
      </c>
      <c r="Q32" s="90">
        <v>0</v>
      </c>
      <c r="R32" s="90">
        <v>0</v>
      </c>
      <c r="S32" s="90">
        <v>0</v>
      </c>
      <c r="T32" s="90">
        <v>0</v>
      </c>
      <c r="U32" s="90">
        <v>0</v>
      </c>
      <c r="V32" s="90">
        <v>0</v>
      </c>
      <c r="W32" s="90">
        <v>0</v>
      </c>
      <c r="X32" s="90">
        <v>0</v>
      </c>
      <c r="Y32" s="90">
        <v>0</v>
      </c>
      <c r="Z32" s="90">
        <v>0</v>
      </c>
      <c r="AA32" s="90">
        <v>0</v>
      </c>
      <c r="AB32" s="90">
        <v>0</v>
      </c>
      <c r="AC32" s="90">
        <v>0</v>
      </c>
      <c r="AD32" s="90">
        <v>0</v>
      </c>
      <c r="AE32" s="90">
        <v>0</v>
      </c>
      <c r="AF32" s="90">
        <v>0</v>
      </c>
      <c r="AG32" s="90">
        <v>0</v>
      </c>
      <c r="AH32" s="90">
        <v>0</v>
      </c>
      <c r="AI32" s="117">
        <f ca="1">SUM(D32:AH32)</f>
        <v>0</v>
      </c>
      <c r="AJ32" s="90"/>
      <c r="AK32" s="90"/>
      <c r="AL32" s="90"/>
      <c r="AM32" s="90"/>
      <c r="AN32" s="90"/>
      <c r="AO32" s="90"/>
      <c r="AP32" s="90"/>
      <c r="AQ32" s="90"/>
      <c r="AR32" s="90"/>
      <c r="AS32" s="90"/>
      <c r="AT32" s="90"/>
      <c r="AU32" s="90"/>
      <c r="AV32" s="90"/>
      <c r="AW32" s="90"/>
      <c r="AX32" s="90"/>
      <c r="AY32" s="90">
        <v>0</v>
      </c>
      <c r="AZ32" s="90">
        <v>0</v>
      </c>
      <c r="BA32" s="90">
        <v>0</v>
      </c>
      <c r="BB32" s="90">
        <v>0</v>
      </c>
      <c r="BC32" s="90">
        <v>0</v>
      </c>
      <c r="BD32" s="90">
        <v>0</v>
      </c>
      <c r="BE32" s="90"/>
      <c r="BF32" s="90"/>
      <c r="BG32" s="90"/>
      <c r="BH32" s="90"/>
      <c r="BI32" s="90"/>
      <c r="BJ32" s="90"/>
      <c r="BK32" s="90"/>
      <c r="BL32" s="90"/>
      <c r="BM32" s="90"/>
      <c r="BN32" s="117">
        <f ca="1">SUM(AJ32:BM32)</f>
        <v>0</v>
      </c>
      <c r="BO32" s="117">
        <f ca="1">SUM(AI32,BN32)</f>
        <v>0</v>
      </c>
      <c r="BP32" s="118">
        <f ca="1">IFERROR(BO32/$BO$40,0)</f>
        <v>0</v>
      </c>
      <c r="BQ32" s="119"/>
      <c r="BR32"/>
      <c r="BS32"/>
      <c r="BT32"/>
      <c r="BU32"/>
      <c r="BV32" s="94"/>
      <c r="BW32" s="83"/>
      <c r="BX32" s="83"/>
      <c r="BY32" s="84"/>
      <c r="BZ32" s="84"/>
    </row>
    <row r="33" ht="18" customHeight="true" customFormat="true" s="64">
      <c r="B33" s="120"/>
      <c r="C33" s="116" t="s">
        <v>1257</v>
      </c>
      <c r="D33" s="90">
        <v>0</v>
      </c>
      <c r="E33" s="90">
        <v>0</v>
      </c>
      <c r="F33" s="90">
        <v>0</v>
      </c>
      <c r="G33" s="90">
        <v>0</v>
      </c>
      <c r="H33" s="90">
        <v>0</v>
      </c>
      <c r="I33" s="90">
        <v>0</v>
      </c>
      <c r="J33" s="90">
        <v>0</v>
      </c>
      <c r="K33" s="90">
        <v>0</v>
      </c>
      <c r="L33" s="90">
        <v>0</v>
      </c>
      <c r="M33" s="90">
        <v>0</v>
      </c>
      <c r="N33" s="90">
        <v>0</v>
      </c>
      <c r="O33" s="90">
        <v>0</v>
      </c>
      <c r="P33" s="90">
        <v>0</v>
      </c>
      <c r="Q33" s="90">
        <v>0</v>
      </c>
      <c r="R33" s="90">
        <v>0</v>
      </c>
      <c r="S33" s="90">
        <v>0</v>
      </c>
      <c r="T33" s="90">
        <v>0</v>
      </c>
      <c r="U33" s="90">
        <v>0</v>
      </c>
      <c r="V33" s="90">
        <v>0</v>
      </c>
      <c r="W33" s="90">
        <v>0</v>
      </c>
      <c r="X33" s="90">
        <v>0</v>
      </c>
      <c r="Y33" s="90">
        <v>0</v>
      </c>
      <c r="Z33" s="90">
        <v>0</v>
      </c>
      <c r="AA33" s="90">
        <v>0</v>
      </c>
      <c r="AB33" s="90">
        <v>0</v>
      </c>
      <c r="AC33" s="90">
        <v>0</v>
      </c>
      <c r="AD33" s="90">
        <v>0</v>
      </c>
      <c r="AE33" s="90">
        <v>0</v>
      </c>
      <c r="AF33" s="90">
        <v>0</v>
      </c>
      <c r="AG33" s="90">
        <v>0</v>
      </c>
      <c r="AH33" s="90">
        <v>0</v>
      </c>
      <c r="AI33" s="117">
        <f ca="1">SUM(D33:AH33)</f>
        <v>0</v>
      </c>
      <c r="AJ33" s="90"/>
      <c r="AK33" s="90"/>
      <c r="AL33" s="90"/>
      <c r="AM33" s="90"/>
      <c r="AN33" s="90"/>
      <c r="AO33" s="90"/>
      <c r="AP33" s="90"/>
      <c r="AQ33" s="90"/>
      <c r="AR33" s="90"/>
      <c r="AS33" s="90"/>
      <c r="AT33" s="90"/>
      <c r="AU33" s="90"/>
      <c r="AV33" s="90"/>
      <c r="AW33" s="90"/>
      <c r="AX33" s="90"/>
      <c r="AY33" s="90">
        <v>0</v>
      </c>
      <c r="AZ33" s="90">
        <v>0</v>
      </c>
      <c r="BA33" s="90">
        <v>0</v>
      </c>
      <c r="BB33" s="90">
        <v>0</v>
      </c>
      <c r="BC33" s="90">
        <v>0</v>
      </c>
      <c r="BD33" s="90">
        <v>0</v>
      </c>
      <c r="BE33" s="90"/>
      <c r="BF33" s="90"/>
      <c r="BG33" s="90"/>
      <c r="BH33" s="90"/>
      <c r="BI33" s="90"/>
      <c r="BJ33" s="90"/>
      <c r="BK33" s="90"/>
      <c r="BL33" s="90"/>
      <c r="BM33" s="90"/>
      <c r="BN33" s="117">
        <f ca="1">SUM(AJ33:BM33)</f>
        <v>0</v>
      </c>
      <c r="BO33" s="117">
        <f ca="1">SUM(AI33,BN33)</f>
        <v>0</v>
      </c>
      <c r="BP33" s="118">
        <f ca="1">IFERROR(BO33/$BO$40,0)</f>
        <v>0</v>
      </c>
      <c r="BQ33" s="119"/>
      <c r="BR33"/>
      <c r="BS33"/>
      <c r="BT33"/>
      <c r="BU33"/>
      <c r="BV33" s="94"/>
      <c r="BW33" s="83"/>
      <c r="BX33" s="83"/>
      <c r="BY33" s="84"/>
      <c r="BZ33" s="84"/>
    </row>
    <row r="34" ht="18" customHeight="true" customFormat="true" s="64">
      <c r="B34" s="120"/>
      <c r="C34" s="116" t="s">
        <v>1258</v>
      </c>
      <c r="D34" s="90">
        <v>0</v>
      </c>
      <c r="E34" s="90">
        <v>0</v>
      </c>
      <c r="F34" s="90">
        <v>0</v>
      </c>
      <c r="G34" s="90">
        <v>0</v>
      </c>
      <c r="H34" s="90">
        <v>0</v>
      </c>
      <c r="I34" s="90">
        <v>0</v>
      </c>
      <c r="J34" s="90">
        <v>0</v>
      </c>
      <c r="K34" s="90">
        <v>0</v>
      </c>
      <c r="L34" s="90">
        <v>0</v>
      </c>
      <c r="M34" s="90">
        <v>0</v>
      </c>
      <c r="N34" s="90">
        <v>0</v>
      </c>
      <c r="O34" s="90">
        <v>0</v>
      </c>
      <c r="P34" s="90">
        <v>0</v>
      </c>
      <c r="Q34" s="90">
        <v>0</v>
      </c>
      <c r="R34" s="90">
        <v>0</v>
      </c>
      <c r="S34" s="90">
        <v>0</v>
      </c>
      <c r="T34" s="90">
        <v>0</v>
      </c>
      <c r="U34" s="90">
        <v>0</v>
      </c>
      <c r="V34" s="90">
        <v>0</v>
      </c>
      <c r="W34" s="90">
        <v>0</v>
      </c>
      <c r="X34" s="90">
        <v>0</v>
      </c>
      <c r="Y34" s="90">
        <v>0</v>
      </c>
      <c r="Z34" s="90">
        <v>0</v>
      </c>
      <c r="AA34" s="90">
        <v>0</v>
      </c>
      <c r="AB34" s="90">
        <v>0</v>
      </c>
      <c r="AC34" s="90">
        <v>0</v>
      </c>
      <c r="AD34" s="90">
        <v>0</v>
      </c>
      <c r="AE34" s="90">
        <v>0</v>
      </c>
      <c r="AF34" s="90">
        <v>0</v>
      </c>
      <c r="AG34" s="90">
        <v>0</v>
      </c>
      <c r="AH34" s="90">
        <v>0</v>
      </c>
      <c r="AI34" s="117">
        <f ca="1">SUM(D34:AH34)</f>
        <v>0</v>
      </c>
      <c r="AJ34" s="90"/>
      <c r="AK34" s="90"/>
      <c r="AL34" s="90"/>
      <c r="AM34" s="90"/>
      <c r="AN34" s="90"/>
      <c r="AO34" s="90"/>
      <c r="AP34" s="90"/>
      <c r="AQ34" s="90"/>
      <c r="AR34" s="90"/>
      <c r="AS34" s="90"/>
      <c r="AT34" s="90"/>
      <c r="AU34" s="90"/>
      <c r="AV34" s="90"/>
      <c r="AW34" s="90"/>
      <c r="AX34" s="90"/>
      <c r="AY34" s="90">
        <v>0</v>
      </c>
      <c r="AZ34" s="90">
        <v>0</v>
      </c>
      <c r="BA34" s="90">
        <v>0</v>
      </c>
      <c r="BB34" s="90">
        <v>0</v>
      </c>
      <c r="BC34" s="90">
        <v>0</v>
      </c>
      <c r="BD34" s="90">
        <v>0</v>
      </c>
      <c r="BE34" s="90"/>
      <c r="BF34" s="90"/>
      <c r="BG34" s="90"/>
      <c r="BH34" s="90"/>
      <c r="BI34" s="90"/>
      <c r="BJ34" s="90"/>
      <c r="BK34" s="90"/>
      <c r="BL34" s="90"/>
      <c r="BM34" s="90"/>
      <c r="BN34" s="117">
        <f ca="1">SUM(AJ34:BM34)</f>
        <v>0</v>
      </c>
      <c r="BO34" s="117">
        <f ca="1">SUM(AI34,BN34)</f>
        <v>0</v>
      </c>
      <c r="BP34" s="118">
        <f ca="1">IFERROR(BO34/$BO$40,0)</f>
        <v>0</v>
      </c>
      <c r="BQ34" s="119"/>
      <c r="BR34"/>
      <c r="BS34"/>
      <c r="BT34"/>
      <c r="BU34"/>
      <c r="BV34" s="94"/>
      <c r="BW34" s="83"/>
      <c r="BX34" s="83"/>
      <c r="BY34" s="84"/>
      <c r="BZ34" s="84"/>
    </row>
    <row r="35" ht="18" customHeight="true" customFormat="true" s="64">
      <c r="B35" s="120"/>
      <c r="C35" s="116" t="s">
        <v>1259</v>
      </c>
      <c r="D35" s="90">
        <v>0</v>
      </c>
      <c r="E35" s="90">
        <v>0</v>
      </c>
      <c r="F35" s="90">
        <v>0</v>
      </c>
      <c r="G35" s="90">
        <v>0</v>
      </c>
      <c r="H35" s="90">
        <v>0</v>
      </c>
      <c r="I35" s="90">
        <v>0</v>
      </c>
      <c r="J35" s="90">
        <v>0</v>
      </c>
      <c r="K35" s="90">
        <v>0</v>
      </c>
      <c r="L35" s="90">
        <v>0</v>
      </c>
      <c r="M35" s="90">
        <v>0</v>
      </c>
      <c r="N35" s="90">
        <v>0</v>
      </c>
      <c r="O35" s="90">
        <v>0</v>
      </c>
      <c r="P35" s="90">
        <v>0</v>
      </c>
      <c r="Q35" s="90">
        <v>0</v>
      </c>
      <c r="R35" s="90">
        <v>0</v>
      </c>
      <c r="S35" s="90">
        <v>0</v>
      </c>
      <c r="T35" s="90">
        <v>0</v>
      </c>
      <c r="U35" s="90">
        <v>0</v>
      </c>
      <c r="V35" s="90">
        <v>0</v>
      </c>
      <c r="W35" s="90">
        <v>0</v>
      </c>
      <c r="X35" s="90">
        <v>0</v>
      </c>
      <c r="Y35" s="90">
        <v>0</v>
      </c>
      <c r="Z35" s="90">
        <v>0</v>
      </c>
      <c r="AA35" s="90">
        <v>0</v>
      </c>
      <c r="AB35" s="90">
        <v>0</v>
      </c>
      <c r="AC35" s="90">
        <v>0</v>
      </c>
      <c r="AD35" s="90">
        <v>0</v>
      </c>
      <c r="AE35" s="90">
        <v>0</v>
      </c>
      <c r="AF35" s="90">
        <v>0</v>
      </c>
      <c r="AG35" s="90">
        <v>0</v>
      </c>
      <c r="AH35" s="90">
        <v>0</v>
      </c>
      <c r="AI35" s="117">
        <f ca="1">SUM(D35:AH35)</f>
        <v>0</v>
      </c>
      <c r="AJ35" s="90"/>
      <c r="AK35" s="90"/>
      <c r="AL35" s="90"/>
      <c r="AM35" s="90"/>
      <c r="AN35" s="90"/>
      <c r="AO35" s="90"/>
      <c r="AP35" s="90"/>
      <c r="AQ35" s="90"/>
      <c r="AR35" s="90"/>
      <c r="AS35" s="90"/>
      <c r="AT35" s="90"/>
      <c r="AU35" s="90"/>
      <c r="AV35" s="90"/>
      <c r="AW35" s="90"/>
      <c r="AX35" s="90"/>
      <c r="AY35" s="90">
        <v>0</v>
      </c>
      <c r="AZ35" s="90">
        <v>0</v>
      </c>
      <c r="BA35" s="90">
        <v>0</v>
      </c>
      <c r="BB35" s="90">
        <v>0</v>
      </c>
      <c r="BC35" s="90">
        <v>0</v>
      </c>
      <c r="BD35" s="90">
        <v>0</v>
      </c>
      <c r="BE35" s="90"/>
      <c r="BF35" s="90"/>
      <c r="BG35" s="90"/>
      <c r="BH35" s="90"/>
      <c r="BI35" s="90"/>
      <c r="BJ35" s="90"/>
      <c r="BK35" s="90"/>
      <c r="BL35" s="90"/>
      <c r="BM35" s="90"/>
      <c r="BN35" s="117">
        <f ca="1">SUM(AJ35:BM35)</f>
        <v>0</v>
      </c>
      <c r="BO35" s="117">
        <f ca="1">SUM(AI35,BN35)</f>
        <v>0</v>
      </c>
      <c r="BP35" s="118">
        <f ca="1">IFERROR(BO35/$BO$40,0)</f>
        <v>0</v>
      </c>
      <c r="BQ35" s="119"/>
      <c r="BR35"/>
      <c r="BS35"/>
      <c r="BT35"/>
      <c r="BU35"/>
      <c r="BV35" s="94"/>
      <c r="BW35" s="83"/>
      <c r="BX35" s="83"/>
      <c r="BY35" s="84"/>
      <c r="BZ35" s="84"/>
    </row>
    <row r="36" ht="18" customHeight="true" customFormat="true" s="64">
      <c r="B36" s="120"/>
      <c r="C36" s="116" t="s">
        <v>1260</v>
      </c>
      <c r="D36" s="90">
        <v>0</v>
      </c>
      <c r="E36" s="90">
        <v>0</v>
      </c>
      <c r="F36" s="90">
        <v>0</v>
      </c>
      <c r="G36" s="90">
        <v>0</v>
      </c>
      <c r="H36" s="90">
        <v>0</v>
      </c>
      <c r="I36" s="90">
        <v>0</v>
      </c>
      <c r="J36" s="90">
        <v>0</v>
      </c>
      <c r="K36" s="90">
        <v>0</v>
      </c>
      <c r="L36" s="90">
        <v>0</v>
      </c>
      <c r="M36" s="90">
        <v>0</v>
      </c>
      <c r="N36" s="90">
        <v>0</v>
      </c>
      <c r="O36" s="90">
        <v>0</v>
      </c>
      <c r="P36" s="90">
        <v>0</v>
      </c>
      <c r="Q36" s="90">
        <v>0</v>
      </c>
      <c r="R36" s="90">
        <v>0</v>
      </c>
      <c r="S36" s="90">
        <v>0</v>
      </c>
      <c r="T36" s="90">
        <v>0</v>
      </c>
      <c r="U36" s="90">
        <v>0</v>
      </c>
      <c r="V36" s="90">
        <v>0</v>
      </c>
      <c r="W36" s="90">
        <v>0</v>
      </c>
      <c r="X36" s="90">
        <v>0</v>
      </c>
      <c r="Y36" s="90">
        <v>0</v>
      </c>
      <c r="Z36" s="90">
        <v>0</v>
      </c>
      <c r="AA36" s="90">
        <v>0</v>
      </c>
      <c r="AB36" s="90">
        <v>0</v>
      </c>
      <c r="AC36" s="90">
        <v>0</v>
      </c>
      <c r="AD36" s="90">
        <v>0</v>
      </c>
      <c r="AE36" s="90">
        <v>0</v>
      </c>
      <c r="AF36" s="90">
        <v>0</v>
      </c>
      <c r="AG36" s="90">
        <v>0</v>
      </c>
      <c r="AH36" s="90">
        <v>0</v>
      </c>
      <c r="AI36" s="117">
        <f ca="1">SUM(D36:AH36)</f>
        <v>0</v>
      </c>
      <c r="AJ36" s="90"/>
      <c r="AK36" s="90"/>
      <c r="AL36" s="90"/>
      <c r="AM36" s="90"/>
      <c r="AN36" s="90"/>
      <c r="AO36" s="90"/>
      <c r="AP36" s="90"/>
      <c r="AQ36" s="90"/>
      <c r="AR36" s="90"/>
      <c r="AS36" s="90"/>
      <c r="AT36" s="90"/>
      <c r="AU36" s="90"/>
      <c r="AV36" s="90"/>
      <c r="AW36" s="90"/>
      <c r="AX36" s="90"/>
      <c r="AY36" s="90">
        <v>0</v>
      </c>
      <c r="AZ36" s="90">
        <v>0</v>
      </c>
      <c r="BA36" s="90">
        <v>0</v>
      </c>
      <c r="BB36" s="90">
        <v>0</v>
      </c>
      <c r="BC36" s="90">
        <v>0</v>
      </c>
      <c r="BD36" s="90">
        <v>0</v>
      </c>
      <c r="BE36" s="90"/>
      <c r="BF36" s="90"/>
      <c r="BG36" s="90"/>
      <c r="BH36" s="90"/>
      <c r="BI36" s="90"/>
      <c r="BJ36" s="90"/>
      <c r="BK36" s="90"/>
      <c r="BL36" s="90"/>
      <c r="BM36" s="90"/>
      <c r="BN36" s="117">
        <f ca="1">SUM(AJ36:BM36)</f>
        <v>0</v>
      </c>
      <c r="BO36" s="117">
        <f ca="1">SUM(AI36,BN36)</f>
        <v>0</v>
      </c>
      <c r="BP36" s="118">
        <f ca="1">IFERROR(BO36/$BO$40,0)</f>
        <v>0</v>
      </c>
      <c r="BQ36" s="119"/>
      <c r="BR36"/>
      <c r="BS36"/>
      <c r="BT36"/>
      <c r="BU36"/>
      <c r="BV36" s="94"/>
      <c r="BW36" s="83"/>
      <c r="BX36" s="83"/>
      <c r="BY36" s="84"/>
      <c r="BZ36" s="84"/>
    </row>
    <row r="37" ht="18" customHeight="true" customFormat="true" s="64">
      <c r="B37" s="120"/>
      <c r="C37" s="116" t="s">
        <v>1261</v>
      </c>
      <c r="D37" s="90">
        <v>0</v>
      </c>
      <c r="E37" s="90">
        <v>0</v>
      </c>
      <c r="F37" s="90">
        <v>0</v>
      </c>
      <c r="G37" s="90">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0</v>
      </c>
      <c r="AF37" s="90">
        <v>0</v>
      </c>
      <c r="AG37" s="90">
        <v>0</v>
      </c>
      <c r="AH37" s="90">
        <v>0</v>
      </c>
      <c r="AI37" s="117">
        <f ca="1">SUM(D37:AH37)</f>
        <v>0</v>
      </c>
      <c r="AJ37" s="90"/>
      <c r="AK37" s="90"/>
      <c r="AL37" s="90"/>
      <c r="AM37" s="90"/>
      <c r="AN37" s="90"/>
      <c r="AO37" s="90"/>
      <c r="AP37" s="90"/>
      <c r="AQ37" s="90"/>
      <c r="AR37" s="90"/>
      <c r="AS37" s="90"/>
      <c r="AT37" s="90"/>
      <c r="AU37" s="90"/>
      <c r="AV37" s="90"/>
      <c r="AW37" s="90"/>
      <c r="AX37" s="90"/>
      <c r="AY37" s="90">
        <v>0</v>
      </c>
      <c r="AZ37" s="90">
        <v>0</v>
      </c>
      <c r="BA37" s="90">
        <v>0</v>
      </c>
      <c r="BB37" s="90">
        <v>0</v>
      </c>
      <c r="BC37" s="90">
        <v>0</v>
      </c>
      <c r="BD37" s="90">
        <v>0</v>
      </c>
      <c r="BE37" s="90"/>
      <c r="BF37" s="90"/>
      <c r="BG37" s="90"/>
      <c r="BH37" s="90"/>
      <c r="BI37" s="90"/>
      <c r="BJ37" s="90"/>
      <c r="BK37" s="90"/>
      <c r="BL37" s="90"/>
      <c r="BM37" s="90"/>
      <c r="BN37" s="117">
        <f ca="1">SUM(AJ37:BM37)</f>
        <v>0</v>
      </c>
      <c r="BO37" s="117">
        <f ca="1">SUM(AI37,BN37)</f>
        <v>0</v>
      </c>
      <c r="BP37" s="118">
        <f ca="1">IFERROR(BO37/$BO$40,0)</f>
        <v>0</v>
      </c>
      <c r="BQ37" s="119"/>
      <c r="BR37"/>
      <c r="BS37"/>
      <c r="BT37"/>
      <c r="BU37"/>
      <c r="BV37" s="94"/>
      <c r="BW37" s="83"/>
      <c r="BX37" s="83"/>
      <c r="BY37" s="84"/>
      <c r="BZ37" s="84"/>
    </row>
    <row r="38" ht="18" customHeight="true" customFormat="true" s="64">
      <c r="B38" s="120"/>
      <c r="C38" s="116" t="s">
        <v>1262</v>
      </c>
      <c r="D38" s="90">
        <v>0</v>
      </c>
      <c r="E38" s="90">
        <v>0</v>
      </c>
      <c r="F38" s="90">
        <v>0</v>
      </c>
      <c r="G38" s="90">
        <v>0</v>
      </c>
      <c r="H38" s="90">
        <v>0</v>
      </c>
      <c r="I38" s="90">
        <v>0</v>
      </c>
      <c r="J38" s="90">
        <v>0</v>
      </c>
      <c r="K38" s="90">
        <v>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0</v>
      </c>
      <c r="AF38" s="90">
        <v>0</v>
      </c>
      <c r="AG38" s="90">
        <v>0</v>
      </c>
      <c r="AH38" s="90">
        <v>0</v>
      </c>
      <c r="AI38" s="117">
        <f ca="1">SUM(D38:AH38)</f>
        <v>0</v>
      </c>
      <c r="AJ38" s="90"/>
      <c r="AK38" s="90"/>
      <c r="AL38" s="90"/>
      <c r="AM38" s="90"/>
      <c r="AN38" s="90"/>
      <c r="AO38" s="90"/>
      <c r="AP38" s="90"/>
      <c r="AQ38" s="90"/>
      <c r="AR38" s="90"/>
      <c r="AS38" s="90"/>
      <c r="AT38" s="90"/>
      <c r="AU38" s="90"/>
      <c r="AV38" s="90"/>
      <c r="AW38" s="90"/>
      <c r="AX38" s="90"/>
      <c r="AY38" s="90">
        <v>0</v>
      </c>
      <c r="AZ38" s="90">
        <v>0</v>
      </c>
      <c r="BA38" s="90">
        <v>0</v>
      </c>
      <c r="BB38" s="90">
        <v>0</v>
      </c>
      <c r="BC38" s="90">
        <v>0</v>
      </c>
      <c r="BD38" s="90">
        <v>0</v>
      </c>
      <c r="BE38" s="90"/>
      <c r="BF38" s="90"/>
      <c r="BG38" s="90"/>
      <c r="BH38" s="90"/>
      <c r="BI38" s="90"/>
      <c r="BJ38" s="90"/>
      <c r="BK38" s="90"/>
      <c r="BL38" s="90"/>
      <c r="BM38" s="90"/>
      <c r="BN38" s="117">
        <f ca="1">SUM(AJ38:BM38)</f>
        <v>0</v>
      </c>
      <c r="BO38" s="117">
        <f ca="1">SUM(AI38,BN38)</f>
        <v>0</v>
      </c>
      <c r="BP38" s="118">
        <f ca="1">IFERROR(BO38/$BO$40,0)</f>
        <v>0</v>
      </c>
      <c r="BQ38" s="119"/>
      <c r="BR38"/>
      <c r="BS38"/>
      <c r="BT38"/>
      <c r="BU38"/>
      <c r="BV38" s="94"/>
      <c r="BW38" s="83"/>
      <c r="BX38" s="83"/>
      <c r="BY38" s="84"/>
      <c r="BZ38" s="84"/>
    </row>
    <row r="39" ht="18" customHeight="true" customFormat="true" s="64">
      <c r="B39" s="121"/>
      <c r="C39" s="116" t="s">
        <v>1263</v>
      </c>
      <c r="D39" s="90">
        <v>0</v>
      </c>
      <c r="E39" s="90">
        <v>0</v>
      </c>
      <c r="F39" s="90">
        <v>0</v>
      </c>
      <c r="G39" s="90">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117">
        <f ca="1">SUM(D39:AH39)</f>
        <v>0</v>
      </c>
      <c r="AJ39" s="90"/>
      <c r="AK39" s="90"/>
      <c r="AL39" s="90"/>
      <c r="AM39" s="90"/>
      <c r="AN39" s="90"/>
      <c r="AO39" s="90"/>
      <c r="AP39" s="90"/>
      <c r="AQ39" s="90"/>
      <c r="AR39" s="90"/>
      <c r="AS39" s="90"/>
      <c r="AT39" s="90"/>
      <c r="AU39" s="90"/>
      <c r="AV39" s="90"/>
      <c r="AW39" s="90"/>
      <c r="AX39" s="90"/>
      <c r="AY39" s="90">
        <v>0</v>
      </c>
      <c r="AZ39" s="90">
        <v>1</v>
      </c>
      <c r="BA39" s="90">
        <v>1</v>
      </c>
      <c r="BB39" s="90">
        <v>0</v>
      </c>
      <c r="BC39" s="90">
        <v>0</v>
      </c>
      <c r="BD39" s="90">
        <v>1</v>
      </c>
      <c r="BE39" s="90"/>
      <c r="BF39" s="90"/>
      <c r="BG39" s="90"/>
      <c r="BH39" s="90"/>
      <c r="BI39" s="90"/>
      <c r="BJ39" s="90"/>
      <c r="BK39" s="90"/>
      <c r="BL39" s="90"/>
      <c r="BM39" s="90"/>
      <c r="BN39" s="117">
        <f ca="1">SUM(AJ39:BM39)</f>
        <v>3</v>
      </c>
      <c r="BO39" s="117">
        <f ca="1">SUM(AI39,BN39)</f>
        <v>3</v>
      </c>
      <c r="BP39" s="118">
        <f ca="1">IFERROR(BO39/$BO$40,0)</f>
        <v>0.29999999999999999</v>
      </c>
      <c r="BQ39" s="119"/>
      <c r="BR39"/>
      <c r="BS39"/>
      <c r="BT39"/>
      <c r="BU39"/>
      <c r="BV39" s="94"/>
      <c r="BW39" s="83"/>
      <c r="BX39" s="83"/>
      <c r="BY39" s="84"/>
      <c r="BZ39" s="84"/>
    </row>
    <row r="40" ht="24" customHeight="true" customFormat="true" s="64">
      <c r="B40" s="122" t="s">
        <v>1187</v>
      </c>
      <c r="C40" s="123"/>
      <c r="D40" s="119">
        <f ca="1">SUM(D11:D39)</f>
        <v>0</v>
      </c>
      <c r="E40" s="119">
        <f ca="1">SUM(E11:E39)</f>
        <v>0</v>
      </c>
      <c r="F40" s="119">
        <f ca="1">SUM(F11:F39)</f>
        <v>0</v>
      </c>
      <c r="G40" s="119">
        <f ca="1">SUM(G11:G39)</f>
        <v>0</v>
      </c>
      <c r="H40" s="119">
        <f ca="1">SUM(H11:H39)</f>
        <v>0</v>
      </c>
      <c r="I40" s="119">
        <f ca="1">SUM(I11:I39)</f>
        <v>0</v>
      </c>
      <c r="J40" s="119">
        <f ca="1">SUM(J11:J39)</f>
        <v>0</v>
      </c>
      <c r="K40" s="119">
        <f ca="1">SUM(K11:K39)</f>
        <v>0</v>
      </c>
      <c r="L40" s="119">
        <f ca="1">SUM(L11:L39)</f>
        <v>0</v>
      </c>
      <c r="M40" s="119">
        <f ca="1">SUM(M11:M39)</f>
        <v>0</v>
      </c>
      <c r="N40" s="119">
        <f ca="1">SUM(N11:N39)</f>
        <v>0</v>
      </c>
      <c r="O40" s="119">
        <f ca="1">SUM(O11:O39)</f>
        <v>0</v>
      </c>
      <c r="P40" s="119">
        <f ca="1">SUM(P11:P39)</f>
        <v>0</v>
      </c>
      <c r="Q40" s="119">
        <f ca="1">SUM(Q11:Q39)</f>
        <v>0</v>
      </c>
      <c r="R40" s="119">
        <f ca="1">SUM(R11:R39)</f>
        <v>0</v>
      </c>
      <c r="S40" s="119">
        <f ca="1">SUM(S11:S39)</f>
        <v>0</v>
      </c>
      <c r="T40" s="119">
        <f ca="1">SUM(T11:T39)</f>
        <v>0</v>
      </c>
      <c r="U40" s="119">
        <f ca="1">SUM(U11:U39)</f>
        <v>0</v>
      </c>
      <c r="V40" s="119">
        <f ca="1">SUM(V11:V39)</f>
        <v>0</v>
      </c>
      <c r="W40" s="119">
        <f ca="1">SUM(W11:W39)</f>
        <v>0</v>
      </c>
      <c r="X40" s="119">
        <f ca="1">SUM(X11:X39)</f>
        <v>0</v>
      </c>
      <c r="Y40" s="119">
        <f ca="1">SUM(Y11:Y39)</f>
        <v>0</v>
      </c>
      <c r="Z40" s="119">
        <f ca="1">SUM(Z11:Z39)</f>
        <v>0</v>
      </c>
      <c r="AA40" s="119">
        <f ca="1">SUM(AA11:AA39)</f>
        <v>0</v>
      </c>
      <c r="AB40" s="119">
        <f ca="1">SUM(AB11:AB39)</f>
        <v>0</v>
      </c>
      <c r="AC40" s="119">
        <f ca="1">SUM(AC11:AC39)</f>
        <v>0</v>
      </c>
      <c r="AD40" s="119">
        <f ca="1">SUM(AD11:AD39)</f>
        <v>0</v>
      </c>
      <c r="AE40" s="119">
        <f ca="1">SUM(AE11:AE39)</f>
        <v>0</v>
      </c>
      <c r="AF40" s="119">
        <f ca="1">SUM(AF11:AF39)</f>
        <v>0</v>
      </c>
      <c r="AG40" s="119">
        <f ca="1">SUM(AG11:AG39)</f>
        <v>0</v>
      </c>
      <c r="AH40" s="119">
        <f ca="1">SUM(AH11:AH39)</f>
        <v>1</v>
      </c>
      <c r="AI40" s="119">
        <f ca="1">SUM(AI11:AI39)</f>
        <v>1</v>
      </c>
      <c r="AJ40" s="119">
        <f ca="1">SUM(AJ11:AJ39)</f>
        <v>0</v>
      </c>
      <c r="AK40" s="119">
        <f ca="1">SUM(AK11:AK39)</f>
        <v>0</v>
      </c>
      <c r="AL40" s="119">
        <f ca="1">SUM(AL11:AL39)</f>
        <v>0</v>
      </c>
      <c r="AM40" s="119">
        <f ca="1">SUM(AM11:AM39)</f>
        <v>0</v>
      </c>
      <c r="AN40" s="119">
        <f ca="1">SUM(AN11:AN39)</f>
        <v>0</v>
      </c>
      <c r="AO40" s="119">
        <f ca="1">SUM(AO11:AO39)</f>
        <v>0</v>
      </c>
      <c r="AP40" s="119">
        <f ca="1">SUM(AP11:AP39)</f>
        <v>0</v>
      </c>
      <c r="AQ40" s="119">
        <f ca="1">SUM(AQ11:AQ39)</f>
        <v>0</v>
      </c>
      <c r="AR40" s="119">
        <f ca="1">SUM(AR11:AR39)</f>
        <v>0</v>
      </c>
      <c r="AS40" s="119">
        <f ca="1">SUM(AS11:AS39)</f>
        <v>0</v>
      </c>
      <c r="AT40" s="119">
        <f ca="1">SUM(AT11:AT39)</f>
        <v>0</v>
      </c>
      <c r="AU40" s="119">
        <f ca="1">SUM(AU11:AU39)</f>
        <v>0</v>
      </c>
      <c r="AV40" s="119">
        <f ca="1">SUM(AV11:AV39)</f>
        <v>0</v>
      </c>
      <c r="AW40" s="119">
        <f ca="1">SUM(AW11:AW39)</f>
        <v>0</v>
      </c>
      <c r="AX40" s="119">
        <f ca="1">SUM(AX11:AX39)</f>
        <v>0</v>
      </c>
      <c r="AY40" s="119">
        <f ca="1">SUM(AY11:AY39)</f>
        <v>1</v>
      </c>
      <c r="AZ40" s="119">
        <f ca="1">SUM(AZ11:AZ39)</f>
        <v>1</v>
      </c>
      <c r="BA40" s="119">
        <f ca="1">SUM(BA11:BA39)</f>
        <v>1</v>
      </c>
      <c r="BB40" s="119">
        <f ca="1">SUM(BB11:BB39)</f>
        <v>0</v>
      </c>
      <c r="BC40" s="119">
        <f ca="1">SUM(BC11:BC39)</f>
        <v>1</v>
      </c>
      <c r="BD40" s="119">
        <f ca="1">SUM(BD11:BD39)</f>
        <v>5</v>
      </c>
      <c r="BE40" s="119">
        <f ca="1">SUM(BE11:BE39)</f>
        <v>0</v>
      </c>
      <c r="BF40" s="119">
        <f ca="1">SUM(BF11:BF39)</f>
        <v>0</v>
      </c>
      <c r="BG40" s="119">
        <f ca="1">SUM(BG11:BG39)</f>
        <v>0</v>
      </c>
      <c r="BH40" s="119">
        <f ca="1">SUM(BH11:BH39)</f>
        <v>0</v>
      </c>
      <c r="BI40" s="119">
        <f ca="1">SUM(BI11:BI39)</f>
        <v>0</v>
      </c>
      <c r="BJ40" s="119">
        <f ca="1">SUM(BJ11:BJ39)</f>
        <v>0</v>
      </c>
      <c r="BK40" s="119">
        <f ca="1">SUM(BK11:BK39)</f>
        <v>0</v>
      </c>
      <c r="BL40" s="119">
        <f ca="1">SUM(BL11:BL39)</f>
        <v>0</v>
      </c>
      <c r="BM40" s="119">
        <f ca="1">SUM(BM11:BM39)</f>
        <v>0</v>
      </c>
      <c r="BN40" s="119">
        <f ca="1">SUM(BN11:BN39)</f>
        <v>9</v>
      </c>
      <c r="BO40" s="124">
        <f ca="1">SUM(BO11:BO39)</f>
        <v>10</v>
      </c>
      <c r="BP40" s="125">
        <f ca="1">IFERROR(BO40/$BO$40,0)</f>
        <v>1</v>
      </c>
      <c r="BQ40" s="124">
        <f ca="1">SUM(BQ11:BQ39)</f>
        <v>10</v>
      </c>
      <c r="BR40"/>
      <c r="BS40"/>
      <c r="BT40"/>
      <c r="BU40"/>
    </row>
  </sheetData>
  <mergeCells count="11">
    <mergeCell ref="BO9:BO10"/>
    <mergeCell ref="BQ9:BQ10"/>
    <mergeCell ref="BQ11:BQ39"/>
    <mergeCell ref="B9:B10"/>
    <mergeCell ref="BP9:BP10"/>
    <mergeCell ref="AJ9:BM9"/>
    <mergeCell ref="B4:K4"/>
    <mergeCell ref="C9:C10"/>
    <mergeCell ref="D9:AH9"/>
    <mergeCell ref="B40:C40"/>
    <mergeCell ref="B11:B39"/>
  </mergeCells>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5.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5" defaultColWidth="9.08984375" outlineLevelCol="0"/>
  <cols>
    <col min="1" max="1" width="6.542969" customWidth="1" style="101"/>
    <col min="2" max="2" width="42" customWidth="1" style="102"/>
    <col min="3" max="3" width="70.45313" customWidth="1" style="102"/>
    <col min="4" max="11" width="5.542969" customWidth="1" outlineLevel="1" hidden="1" style="102"/>
    <col min="12" max="34" width="5.542969" customWidth="1" outlineLevel="1" hidden="1" style="101"/>
    <col min="35" max="35" width="10.54297" customWidth="1" collapsed="1" style="101"/>
    <col min="36" max="43" width="5.542969" customWidth="1" style="102"/>
    <col min="44" max="65" width="5.542969" customWidth="1" style="101"/>
    <col min="66" max="69" width="10.54297" customWidth="1" style="101"/>
    <col min="70" max="73" width="9.089844" customWidth="1" style="101"/>
    <col min="74" max="74" width="6.542969" customWidth="1" style="101"/>
    <col min="75" max="75" width="26.54297" customWidth="1" style="101"/>
    <col min="76" max="76" width="8" customWidth="1" style="101"/>
    <col min="77" max="77" width="54.45313" customWidth="1" style="101"/>
    <col min="78" max="78" width="24.90625" customWidth="1" style="101"/>
    <col min="79" max="79" width="12.45313" customWidth="1" style="101"/>
    <col min="80" max="80" width="12.08984" customWidth="1" style="101"/>
    <col min="81" max="81" width="28.08984" customWidth="1" style="101"/>
    <col min="82" max="82" width="24.90625" customWidth="1" style="101"/>
    <col min="83" max="83" width="18.54297" customWidth="1" style="101"/>
    <col min="84" max="84" width="12.45313" customWidth="1" style="101"/>
    <col min="85" max="16384" width="9.089844" customWidth="1" style="101"/>
  </cols>
  <sheetData>
    <row r="3">
      <c r="L3" s="103"/>
      <c r="AR3" s="103"/>
    </row>
    <row r="4" ht="29.4" customHeight="true">
      <c r="B4" s="104"/>
      <c r="C4" s="105"/>
      <c r="D4" s="105"/>
      <c r="E4" s="105"/>
      <c r="F4" s="105"/>
      <c r="G4" s="105"/>
      <c r="H4" s="105"/>
      <c r="I4" s="105"/>
      <c r="J4" s="105"/>
      <c r="K4" s="105"/>
      <c r="L4" s="106"/>
      <c r="AJ4" s="101"/>
      <c r="AK4" s="101"/>
      <c r="AL4" s="101"/>
      <c r="AM4" s="101"/>
      <c r="AN4" s="101"/>
      <c r="AO4" s="101"/>
      <c r="AP4" s="101"/>
      <c r="AQ4" s="101"/>
      <c r="AR4" s="106"/>
    </row>
    <row r="5" ht="82.65" customHeight="true">
      <c r="L5" s="107"/>
      <c r="AR5" s="107"/>
    </row>
    <row r="6" ht="82.65" customHeight="true"/>
    <row r="7" ht="82.65" customHeight="true"/>
    <row r="8" ht="82.65" customHeight="true">
      <c r="B8" s="108"/>
      <c r="C8" s="108"/>
      <c r="D8" s="108"/>
      <c r="E8" s="108"/>
      <c r="F8" s="108"/>
      <c r="G8" s="108"/>
      <c r="H8" s="108"/>
      <c r="I8" s="108"/>
      <c r="J8" s="108"/>
      <c r="K8" s="108"/>
      <c r="AJ8" s="108"/>
      <c r="AK8" s="108"/>
      <c r="AL8" s="108"/>
      <c r="AM8" s="108"/>
      <c r="AN8" s="108"/>
      <c r="AO8" s="108"/>
      <c r="AP8" s="108"/>
      <c r="AQ8" s="108"/>
    </row>
    <row r="9" ht="26.25" customHeight="true" customFormat="true" s="64">
      <c r="B9" s="126" t="s">
        <v>1236</v>
      </c>
      <c r="C9" s="127" t="s">
        <v>1264</v>
      </c>
      <c r="D9" s="128" t="s">
        <v>1183</v>
      </c>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t="s">
        <v>1183</v>
      </c>
      <c r="AJ9" s="128" t="s">
        <v>1184</v>
      </c>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t="s">
        <v>1184</v>
      </c>
      <c r="BO9" s="128" t="s">
        <v>1185</v>
      </c>
      <c r="BP9" s="129" t="s">
        <v>1186</v>
      </c>
      <c r="BQ9" s="128" t="s">
        <v>1187</v>
      </c>
      <c r="BR9"/>
      <c r="BS9"/>
      <c r="BT9"/>
      <c r="BU9"/>
      <c r="BV9" s="82"/>
      <c r="BW9" s="83"/>
      <c r="BX9" s="83"/>
      <c r="BY9" s="84"/>
      <c r="BZ9" s="84"/>
    </row>
    <row r="10" ht="21.65" customHeight="true" customFormat="true" s="64">
      <c r="B10" s="130"/>
      <c r="C10" s="131"/>
      <c r="D10" s="113" t="s">
        <v>1188</v>
      </c>
      <c r="E10" s="113" t="s">
        <v>1189</v>
      </c>
      <c r="F10" s="113" t="s">
        <v>1190</v>
      </c>
      <c r="G10" s="113" t="s">
        <v>1191</v>
      </c>
      <c r="H10" s="113" t="s">
        <v>1192</v>
      </c>
      <c r="I10" s="113" t="s">
        <v>1193</v>
      </c>
      <c r="J10" s="113" t="s">
        <v>1194</v>
      </c>
      <c r="K10" s="113" t="s">
        <v>1195</v>
      </c>
      <c r="L10" s="113" t="s">
        <v>1196</v>
      </c>
      <c r="M10" s="113" t="s">
        <v>1197</v>
      </c>
      <c r="N10" s="113" t="s">
        <v>1198</v>
      </c>
      <c r="O10" s="113" t="s">
        <v>1199</v>
      </c>
      <c r="P10" s="113" t="s">
        <v>63</v>
      </c>
      <c r="Q10" s="113" t="s">
        <v>1200</v>
      </c>
      <c r="R10" s="113" t="s">
        <v>1201</v>
      </c>
      <c r="S10" s="113" t="s">
        <v>55</v>
      </c>
      <c r="T10" s="113" t="s">
        <v>1202</v>
      </c>
      <c r="U10" s="113" t="s">
        <v>1203</v>
      </c>
      <c r="V10" s="113" t="s">
        <v>1204</v>
      </c>
      <c r="W10" s="113" t="s">
        <v>1205</v>
      </c>
      <c r="X10" s="113" t="s">
        <v>1206</v>
      </c>
      <c r="Y10" s="113" t="s">
        <v>1207</v>
      </c>
      <c r="Z10" s="113" t="s">
        <v>1208</v>
      </c>
      <c r="AA10" s="113" t="s">
        <v>1209</v>
      </c>
      <c r="AB10" s="113" t="s">
        <v>1210</v>
      </c>
      <c r="AC10" s="113" t="s">
        <v>1211</v>
      </c>
      <c r="AD10" s="113" t="s">
        <v>1212</v>
      </c>
      <c r="AE10" s="113" t="s">
        <v>40</v>
      </c>
      <c r="AF10" s="113" t="s">
        <v>1213</v>
      </c>
      <c r="AG10" s="113" t="s">
        <v>1214</v>
      </c>
      <c r="AH10" s="113" t="s">
        <v>1215</v>
      </c>
      <c r="AI10" s="113" t="s">
        <v>1185</v>
      </c>
      <c r="AJ10" s="113" t="s">
        <v>1188</v>
      </c>
      <c r="AK10" s="113" t="s">
        <v>1189</v>
      </c>
      <c r="AL10" s="113" t="s">
        <v>1190</v>
      </c>
      <c r="AM10" s="113" t="s">
        <v>1191</v>
      </c>
      <c r="AN10" s="113" t="s">
        <v>1192</v>
      </c>
      <c r="AO10" s="113" t="s">
        <v>1193</v>
      </c>
      <c r="AP10" s="113" t="s">
        <v>1194</v>
      </c>
      <c r="AQ10" s="113" t="s">
        <v>1195</v>
      </c>
      <c r="AR10" s="113" t="s">
        <v>1196</v>
      </c>
      <c r="AS10" s="113" t="s">
        <v>1197</v>
      </c>
      <c r="AT10" s="113" t="s">
        <v>1198</v>
      </c>
      <c r="AU10" s="113" t="s">
        <v>1199</v>
      </c>
      <c r="AV10" s="113" t="s">
        <v>63</v>
      </c>
      <c r="AW10" s="113" t="s">
        <v>1200</v>
      </c>
      <c r="AX10" s="113" t="s">
        <v>1201</v>
      </c>
      <c r="AY10" s="113" t="s">
        <v>55</v>
      </c>
      <c r="AZ10" s="113" t="s">
        <v>1202</v>
      </c>
      <c r="BA10" s="113" t="s">
        <v>1203</v>
      </c>
      <c r="BB10" s="113" t="s">
        <v>1204</v>
      </c>
      <c r="BC10" s="113" t="s">
        <v>1205</v>
      </c>
      <c r="BD10" s="113" t="s">
        <v>1206</v>
      </c>
      <c r="BE10" s="113" t="s">
        <v>1207</v>
      </c>
      <c r="BF10" s="113" t="s">
        <v>1208</v>
      </c>
      <c r="BG10" s="113" t="s">
        <v>1209</v>
      </c>
      <c r="BH10" s="113" t="s">
        <v>1210</v>
      </c>
      <c r="BI10" s="113" t="s">
        <v>1211</v>
      </c>
      <c r="BJ10" s="113" t="s">
        <v>1212</v>
      </c>
      <c r="BK10" s="113" t="s">
        <v>40</v>
      </c>
      <c r="BL10" s="113" t="s">
        <v>1213</v>
      </c>
      <c r="BM10" s="113" t="s">
        <v>1214</v>
      </c>
      <c r="BN10" s="113" t="s">
        <v>1185</v>
      </c>
      <c r="BO10" s="128"/>
      <c r="BP10" s="132"/>
      <c r="BQ10" s="128"/>
      <c r="BR10"/>
      <c r="BS10"/>
      <c r="BT10"/>
      <c r="BU10"/>
      <c r="BV10" s="87"/>
      <c r="BW10" s="83"/>
      <c r="BX10" s="83"/>
      <c r="BY10" s="84"/>
      <c r="BZ10" s="84"/>
    </row>
    <row r="11" ht="18" customHeight="true" customFormat="true" s="64">
      <c r="B11" s="133" t="s">
        <v>1265</v>
      </c>
      <c r="C11" s="134" t="s">
        <v>1266</v>
      </c>
      <c r="D11" s="90">
        <v>0</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135">
        <f ca="1">SUM(D11:AH11)</f>
        <v>0</v>
      </c>
      <c r="AJ11" s="90"/>
      <c r="AK11" s="90"/>
      <c r="AL11" s="90"/>
      <c r="AM11" s="90"/>
      <c r="AN11" s="90"/>
      <c r="AO11" s="90"/>
      <c r="AP11" s="90"/>
      <c r="AQ11" s="90"/>
      <c r="AR11" s="90"/>
      <c r="AS11" s="90"/>
      <c r="AT11" s="90"/>
      <c r="AU11" s="90"/>
      <c r="AV11" s="90"/>
      <c r="AW11" s="90"/>
      <c r="AX11" s="90"/>
      <c r="AY11" s="90">
        <v>0</v>
      </c>
      <c r="AZ11" s="90">
        <v>0</v>
      </c>
      <c r="BA11" s="90">
        <v>0</v>
      </c>
      <c r="BB11" s="90">
        <v>0</v>
      </c>
      <c r="BC11" s="90">
        <v>0</v>
      </c>
      <c r="BD11" s="90">
        <v>0</v>
      </c>
      <c r="BE11" s="90"/>
      <c r="BF11" s="90"/>
      <c r="BG11" s="90"/>
      <c r="BH11" s="90"/>
      <c r="BI11" s="90"/>
      <c r="BJ11" s="90"/>
      <c r="BK11" s="90"/>
      <c r="BL11" s="90"/>
      <c r="BM11" s="90"/>
      <c r="BN11" s="135">
        <f ca="1">SUM(AJ11:BM11)</f>
        <v>0</v>
      </c>
      <c r="BO11" s="135">
        <f ca="1">SUM(AI11,BN11)</f>
        <v>0</v>
      </c>
      <c r="BP11" s="136">
        <f ca="1">IFERROR(BO11/$BO$31,0)</f>
        <v>0</v>
      </c>
      <c r="BQ11" s="137">
        <f ca="1">SUM(BO11:BO30)</f>
        <v>2</v>
      </c>
      <c r="BR11"/>
      <c r="BS11"/>
      <c r="BT11"/>
      <c r="BU11"/>
      <c r="BV11" s="87"/>
      <c r="BW11" s="83"/>
      <c r="BX11" s="83"/>
      <c r="BY11" s="84"/>
      <c r="BZ11" s="84"/>
    </row>
    <row r="12" ht="18" customHeight="true" customFormat="true" s="64">
      <c r="B12" s="138"/>
      <c r="C12" s="134" t="s">
        <v>1267</v>
      </c>
      <c r="D12" s="90">
        <v>0</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135">
        <f ca="1">SUM(D12:AH12)</f>
        <v>0</v>
      </c>
      <c r="AJ12" s="90"/>
      <c r="AK12" s="90"/>
      <c r="AL12" s="90"/>
      <c r="AM12" s="90"/>
      <c r="AN12" s="90"/>
      <c r="AO12" s="90"/>
      <c r="AP12" s="90"/>
      <c r="AQ12" s="90"/>
      <c r="AR12" s="90"/>
      <c r="AS12" s="90"/>
      <c r="AT12" s="90"/>
      <c r="AU12" s="90"/>
      <c r="AV12" s="90"/>
      <c r="AW12" s="90"/>
      <c r="AX12" s="90"/>
      <c r="AY12" s="90">
        <v>0</v>
      </c>
      <c r="AZ12" s="90">
        <v>0</v>
      </c>
      <c r="BA12" s="90">
        <v>0</v>
      </c>
      <c r="BB12" s="90">
        <v>0</v>
      </c>
      <c r="BC12" s="90">
        <v>0</v>
      </c>
      <c r="BD12" s="90">
        <v>0</v>
      </c>
      <c r="BE12" s="90"/>
      <c r="BF12" s="90"/>
      <c r="BG12" s="90"/>
      <c r="BH12" s="90"/>
      <c r="BI12" s="90"/>
      <c r="BJ12" s="90"/>
      <c r="BK12" s="90"/>
      <c r="BL12" s="90"/>
      <c r="BM12" s="90"/>
      <c r="BN12" s="135">
        <f ca="1">SUM(AJ12:BM12)</f>
        <v>0</v>
      </c>
      <c r="BO12" s="135">
        <f ca="1">SUM(AI12,BN12)</f>
        <v>0</v>
      </c>
      <c r="BP12" s="136">
        <f ca="1">IFERROR(BO12/$BO$31,0)</f>
        <v>0</v>
      </c>
      <c r="BQ12" s="137"/>
      <c r="BR12"/>
      <c r="BS12"/>
      <c r="BT12"/>
      <c r="BU12"/>
      <c r="BV12" s="87"/>
      <c r="BW12" s="83"/>
      <c r="BX12" s="83"/>
      <c r="BY12" s="84"/>
      <c r="BZ12" s="84"/>
    </row>
    <row r="13" ht="18" customHeight="true" customFormat="true" s="64">
      <c r="B13" s="138"/>
      <c r="C13" s="134" t="s">
        <v>1268</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135">
        <f ca="1">SUM(D13:AH13)</f>
        <v>0</v>
      </c>
      <c r="AJ13" s="90"/>
      <c r="AK13" s="90"/>
      <c r="AL13" s="90"/>
      <c r="AM13" s="90"/>
      <c r="AN13" s="90"/>
      <c r="AO13" s="90"/>
      <c r="AP13" s="90"/>
      <c r="AQ13" s="90"/>
      <c r="AR13" s="90"/>
      <c r="AS13" s="90"/>
      <c r="AT13" s="90"/>
      <c r="AU13" s="90"/>
      <c r="AV13" s="90"/>
      <c r="AW13" s="90"/>
      <c r="AX13" s="90"/>
      <c r="AY13" s="90">
        <v>0</v>
      </c>
      <c r="AZ13" s="90">
        <v>0</v>
      </c>
      <c r="BA13" s="90">
        <v>0</v>
      </c>
      <c r="BB13" s="90">
        <v>0</v>
      </c>
      <c r="BC13" s="90">
        <v>0</v>
      </c>
      <c r="BD13" s="90">
        <v>0</v>
      </c>
      <c r="BE13" s="90"/>
      <c r="BF13" s="90"/>
      <c r="BG13" s="90"/>
      <c r="BH13" s="90"/>
      <c r="BI13" s="90"/>
      <c r="BJ13" s="90"/>
      <c r="BK13" s="90"/>
      <c r="BL13" s="90"/>
      <c r="BM13" s="90"/>
      <c r="BN13" s="135">
        <f ca="1">SUM(AJ13:BM13)</f>
        <v>0</v>
      </c>
      <c r="BO13" s="135">
        <f ca="1">SUM(AI13,BN13)</f>
        <v>0</v>
      </c>
      <c r="BP13" s="136">
        <f ca="1">IFERROR(BO13/$BO$31,0)</f>
        <v>0</v>
      </c>
      <c r="BQ13" s="137"/>
      <c r="BR13"/>
      <c r="BS13"/>
      <c r="BT13"/>
      <c r="BU13"/>
      <c r="BV13" s="94"/>
      <c r="BW13" s="83"/>
      <c r="BX13" s="83"/>
      <c r="BY13" s="84"/>
      <c r="BZ13" s="84"/>
    </row>
    <row r="14" ht="18" customHeight="true" customFormat="true" s="64">
      <c r="B14" s="138"/>
      <c r="C14" s="134" t="s">
        <v>1269</v>
      </c>
      <c r="D14" s="90">
        <v>0</v>
      </c>
      <c r="E14" s="90">
        <v>0</v>
      </c>
      <c r="F14" s="90">
        <v>0</v>
      </c>
      <c r="G14" s="90">
        <v>0</v>
      </c>
      <c r="H14" s="90">
        <v>0</v>
      </c>
      <c r="I14" s="90">
        <v>0</v>
      </c>
      <c r="J14" s="90">
        <v>0</v>
      </c>
      <c r="K14" s="90">
        <v>0</v>
      </c>
      <c r="L14" s="90">
        <v>0</v>
      </c>
      <c r="M14" s="90">
        <v>0</v>
      </c>
      <c r="N14" s="90">
        <v>0</v>
      </c>
      <c r="O14" s="90">
        <v>0</v>
      </c>
      <c r="P14" s="90">
        <v>0</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135">
        <f ca="1">SUM(D14:AH14)</f>
        <v>0</v>
      </c>
      <c r="AJ14" s="90"/>
      <c r="AK14" s="90"/>
      <c r="AL14" s="90"/>
      <c r="AM14" s="90"/>
      <c r="AN14" s="90"/>
      <c r="AO14" s="90"/>
      <c r="AP14" s="90"/>
      <c r="AQ14" s="90"/>
      <c r="AR14" s="90"/>
      <c r="AS14" s="90"/>
      <c r="AT14" s="90"/>
      <c r="AU14" s="90"/>
      <c r="AV14" s="90"/>
      <c r="AW14" s="90"/>
      <c r="AX14" s="90"/>
      <c r="AY14" s="90">
        <v>0</v>
      </c>
      <c r="AZ14" s="90">
        <v>0</v>
      </c>
      <c r="BA14" s="90">
        <v>0</v>
      </c>
      <c r="BB14" s="90">
        <v>0</v>
      </c>
      <c r="BC14" s="90">
        <v>0</v>
      </c>
      <c r="BD14" s="90">
        <v>0</v>
      </c>
      <c r="BE14" s="90"/>
      <c r="BF14" s="90"/>
      <c r="BG14" s="90"/>
      <c r="BH14" s="90"/>
      <c r="BI14" s="90"/>
      <c r="BJ14" s="90"/>
      <c r="BK14" s="90"/>
      <c r="BL14" s="90"/>
      <c r="BM14" s="90"/>
      <c r="BN14" s="135">
        <f ca="1">SUM(AJ14:BM14)</f>
        <v>0</v>
      </c>
      <c r="BO14" s="135">
        <f ca="1">SUM(AI14,BN14)</f>
        <v>0</v>
      </c>
      <c r="BP14" s="136">
        <f ca="1">IFERROR(BO14/$BO$31,0)</f>
        <v>0</v>
      </c>
      <c r="BQ14" s="137"/>
      <c r="BR14"/>
      <c r="BS14"/>
      <c r="BT14"/>
      <c r="BU14"/>
      <c r="BV14" s="94"/>
      <c r="BW14" s="83"/>
      <c r="BX14" s="83"/>
      <c r="BY14" s="84"/>
      <c r="BZ14" s="84"/>
    </row>
    <row r="15" ht="18" customHeight="true" customFormat="true" s="64">
      <c r="B15" s="138"/>
      <c r="C15" s="134" t="s">
        <v>1270</v>
      </c>
      <c r="D15" s="90">
        <v>0</v>
      </c>
      <c r="E15" s="90">
        <v>0</v>
      </c>
      <c r="F15" s="90">
        <v>0</v>
      </c>
      <c r="G15" s="90">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135">
        <f ca="1">SUM(D15:AH15)</f>
        <v>0</v>
      </c>
      <c r="AJ15" s="90"/>
      <c r="AK15" s="90"/>
      <c r="AL15" s="90"/>
      <c r="AM15" s="90"/>
      <c r="AN15" s="90"/>
      <c r="AO15" s="90"/>
      <c r="AP15" s="90"/>
      <c r="AQ15" s="90"/>
      <c r="AR15" s="90"/>
      <c r="AS15" s="90"/>
      <c r="AT15" s="90"/>
      <c r="AU15" s="90"/>
      <c r="AV15" s="90"/>
      <c r="AW15" s="90"/>
      <c r="AX15" s="90"/>
      <c r="AY15" s="90">
        <v>0</v>
      </c>
      <c r="AZ15" s="90">
        <v>0</v>
      </c>
      <c r="BA15" s="90">
        <v>0</v>
      </c>
      <c r="BB15" s="90">
        <v>0</v>
      </c>
      <c r="BC15" s="90">
        <v>0</v>
      </c>
      <c r="BD15" s="90">
        <v>0</v>
      </c>
      <c r="BE15" s="90"/>
      <c r="BF15" s="90"/>
      <c r="BG15" s="90"/>
      <c r="BH15" s="90"/>
      <c r="BI15" s="90"/>
      <c r="BJ15" s="90"/>
      <c r="BK15" s="90"/>
      <c r="BL15" s="90"/>
      <c r="BM15" s="90"/>
      <c r="BN15" s="135">
        <f ca="1">SUM(AJ15:BM15)</f>
        <v>0</v>
      </c>
      <c r="BO15" s="135">
        <f ca="1">SUM(AI15,BN15)</f>
        <v>0</v>
      </c>
      <c r="BP15" s="136">
        <f ca="1">IFERROR(BO15/$BO$31,0)</f>
        <v>0</v>
      </c>
      <c r="BQ15" s="137"/>
      <c r="BR15"/>
      <c r="BS15"/>
      <c r="BT15"/>
      <c r="BU15"/>
      <c r="BV15" s="94"/>
      <c r="BW15" s="83"/>
      <c r="BX15" s="83"/>
      <c r="BY15" s="84"/>
      <c r="BZ15" s="84"/>
    </row>
    <row r="16" ht="18" customHeight="true" customFormat="true" s="64">
      <c r="B16" s="138"/>
      <c r="C16" s="134" t="s">
        <v>1271</v>
      </c>
      <c r="D16" s="90">
        <v>0</v>
      </c>
      <c r="E16" s="90">
        <v>0</v>
      </c>
      <c r="F16" s="90">
        <v>0</v>
      </c>
      <c r="G16" s="90">
        <v>0</v>
      </c>
      <c r="H16" s="90">
        <v>0</v>
      </c>
      <c r="I16" s="90">
        <v>0</v>
      </c>
      <c r="J16" s="90">
        <v>0</v>
      </c>
      <c r="K16" s="90">
        <v>0</v>
      </c>
      <c r="L16" s="90">
        <v>0</v>
      </c>
      <c r="M16" s="90">
        <v>0</v>
      </c>
      <c r="N16" s="90">
        <v>0</v>
      </c>
      <c r="O16" s="90">
        <v>0</v>
      </c>
      <c r="P16" s="90">
        <v>0</v>
      </c>
      <c r="Q16" s="90">
        <v>0</v>
      </c>
      <c r="R16" s="90">
        <v>0</v>
      </c>
      <c r="S16" s="90">
        <v>0</v>
      </c>
      <c r="T16" s="90">
        <v>0</v>
      </c>
      <c r="U16" s="90">
        <v>0</v>
      </c>
      <c r="V16" s="90">
        <v>0</v>
      </c>
      <c r="W16" s="90">
        <v>0</v>
      </c>
      <c r="X16" s="90">
        <v>0</v>
      </c>
      <c r="Y16" s="90">
        <v>0</v>
      </c>
      <c r="Z16" s="90">
        <v>0</v>
      </c>
      <c r="AA16" s="90">
        <v>0</v>
      </c>
      <c r="AB16" s="90">
        <v>0</v>
      </c>
      <c r="AC16" s="90">
        <v>0</v>
      </c>
      <c r="AD16" s="90">
        <v>0</v>
      </c>
      <c r="AE16" s="90">
        <v>0</v>
      </c>
      <c r="AF16" s="90">
        <v>0</v>
      </c>
      <c r="AG16" s="90">
        <v>0</v>
      </c>
      <c r="AH16" s="90">
        <v>0</v>
      </c>
      <c r="AI16" s="135">
        <f ca="1">SUM(D16:AH16)</f>
        <v>0</v>
      </c>
      <c r="AJ16" s="90"/>
      <c r="AK16" s="90"/>
      <c r="AL16" s="90"/>
      <c r="AM16" s="90"/>
      <c r="AN16" s="90"/>
      <c r="AO16" s="90"/>
      <c r="AP16" s="90"/>
      <c r="AQ16" s="90"/>
      <c r="AR16" s="90"/>
      <c r="AS16" s="90"/>
      <c r="AT16" s="90"/>
      <c r="AU16" s="90"/>
      <c r="AV16" s="90"/>
      <c r="AW16" s="90"/>
      <c r="AX16" s="90"/>
      <c r="AY16" s="90">
        <v>0</v>
      </c>
      <c r="AZ16" s="90">
        <v>0</v>
      </c>
      <c r="BA16" s="90">
        <v>0</v>
      </c>
      <c r="BB16" s="90">
        <v>0</v>
      </c>
      <c r="BC16" s="90">
        <v>0</v>
      </c>
      <c r="BD16" s="90">
        <v>0</v>
      </c>
      <c r="BE16" s="90"/>
      <c r="BF16" s="90"/>
      <c r="BG16" s="90"/>
      <c r="BH16" s="90"/>
      <c r="BI16" s="90"/>
      <c r="BJ16" s="90"/>
      <c r="BK16" s="90"/>
      <c r="BL16" s="90"/>
      <c r="BM16" s="90"/>
      <c r="BN16" s="135">
        <f ca="1">SUM(AJ16:BM16)</f>
        <v>0</v>
      </c>
      <c r="BO16" s="135">
        <f ca="1">SUM(AI16,BN16)</f>
        <v>0</v>
      </c>
      <c r="BP16" s="136">
        <f ca="1">IFERROR(BO16/$BO$31,0)</f>
        <v>0</v>
      </c>
      <c r="BQ16" s="137"/>
      <c r="BR16"/>
      <c r="BS16"/>
      <c r="BT16"/>
      <c r="BU16"/>
      <c r="BV16" s="94"/>
      <c r="BW16" s="83"/>
      <c r="BX16" s="83"/>
      <c r="BY16" s="84"/>
      <c r="BZ16" s="84"/>
    </row>
    <row r="17" ht="18" customHeight="true" customFormat="true" s="64">
      <c r="B17" s="138"/>
      <c r="C17" s="134" t="s">
        <v>1272</v>
      </c>
      <c r="D17" s="90">
        <v>0</v>
      </c>
      <c r="E17" s="90">
        <v>0</v>
      </c>
      <c r="F17" s="90">
        <v>0</v>
      </c>
      <c r="G17" s="90">
        <v>0</v>
      </c>
      <c r="H17" s="90">
        <v>0</v>
      </c>
      <c r="I17" s="90">
        <v>0</v>
      </c>
      <c r="J17" s="90">
        <v>0</v>
      </c>
      <c r="K17" s="90">
        <v>0</v>
      </c>
      <c r="L17" s="90">
        <v>0</v>
      </c>
      <c r="M17" s="90">
        <v>0</v>
      </c>
      <c r="N17" s="90">
        <v>0</v>
      </c>
      <c r="O17" s="90">
        <v>0</v>
      </c>
      <c r="P17" s="90">
        <v>0</v>
      </c>
      <c r="Q17" s="90">
        <v>0</v>
      </c>
      <c r="R17" s="90">
        <v>0</v>
      </c>
      <c r="S17" s="90">
        <v>0</v>
      </c>
      <c r="T17" s="90">
        <v>0</v>
      </c>
      <c r="U17" s="90">
        <v>0</v>
      </c>
      <c r="V17" s="90">
        <v>0</v>
      </c>
      <c r="W17" s="90">
        <v>0</v>
      </c>
      <c r="X17" s="90">
        <v>0</v>
      </c>
      <c r="Y17" s="90">
        <v>0</v>
      </c>
      <c r="Z17" s="90">
        <v>0</v>
      </c>
      <c r="AA17" s="90">
        <v>0</v>
      </c>
      <c r="AB17" s="90">
        <v>0</v>
      </c>
      <c r="AC17" s="90">
        <v>0</v>
      </c>
      <c r="AD17" s="90">
        <v>0</v>
      </c>
      <c r="AE17" s="90">
        <v>0</v>
      </c>
      <c r="AF17" s="90">
        <v>0</v>
      </c>
      <c r="AG17" s="90">
        <v>0</v>
      </c>
      <c r="AH17" s="90">
        <v>0</v>
      </c>
      <c r="AI17" s="135">
        <f ca="1">SUM(D17:AH17)</f>
        <v>0</v>
      </c>
      <c r="AJ17" s="90"/>
      <c r="AK17" s="90"/>
      <c r="AL17" s="90"/>
      <c r="AM17" s="90"/>
      <c r="AN17" s="90"/>
      <c r="AO17" s="90"/>
      <c r="AP17" s="90"/>
      <c r="AQ17" s="90"/>
      <c r="AR17" s="90"/>
      <c r="AS17" s="90"/>
      <c r="AT17" s="90"/>
      <c r="AU17" s="90"/>
      <c r="AV17" s="90"/>
      <c r="AW17" s="90"/>
      <c r="AX17" s="90"/>
      <c r="AY17" s="90">
        <v>0</v>
      </c>
      <c r="AZ17" s="90">
        <v>0</v>
      </c>
      <c r="BA17" s="90">
        <v>0</v>
      </c>
      <c r="BB17" s="90">
        <v>0</v>
      </c>
      <c r="BC17" s="90">
        <v>0</v>
      </c>
      <c r="BD17" s="90">
        <v>0</v>
      </c>
      <c r="BE17" s="90"/>
      <c r="BF17" s="90"/>
      <c r="BG17" s="90"/>
      <c r="BH17" s="90"/>
      <c r="BI17" s="90"/>
      <c r="BJ17" s="90"/>
      <c r="BK17" s="90"/>
      <c r="BL17" s="90"/>
      <c r="BM17" s="90"/>
      <c r="BN17" s="135">
        <f ca="1">SUM(AJ17:BM17)</f>
        <v>0</v>
      </c>
      <c r="BO17" s="135">
        <f ca="1">SUM(AI17,BN17)</f>
        <v>0</v>
      </c>
      <c r="BP17" s="136">
        <f ca="1">IFERROR(BO17/$BO$31,0)</f>
        <v>0</v>
      </c>
      <c r="BQ17" s="137"/>
      <c r="BR17"/>
      <c r="BS17"/>
      <c r="BT17"/>
      <c r="BU17"/>
      <c r="BV17" s="94"/>
      <c r="BW17" s="83"/>
      <c r="BX17" s="83"/>
      <c r="BY17" s="84"/>
      <c r="BZ17" s="84"/>
    </row>
    <row r="18" ht="18" customHeight="true" customFormat="true" s="64">
      <c r="B18" s="138"/>
      <c r="C18" s="134" t="s">
        <v>1273</v>
      </c>
      <c r="D18" s="90">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135">
        <f ca="1">SUM(D18:AH18)</f>
        <v>0</v>
      </c>
      <c r="AJ18" s="90"/>
      <c r="AK18" s="90"/>
      <c r="AL18" s="90"/>
      <c r="AM18" s="90"/>
      <c r="AN18" s="90"/>
      <c r="AO18" s="90"/>
      <c r="AP18" s="90"/>
      <c r="AQ18" s="90"/>
      <c r="AR18" s="90"/>
      <c r="AS18" s="90"/>
      <c r="AT18" s="90"/>
      <c r="AU18" s="90"/>
      <c r="AV18" s="90"/>
      <c r="AW18" s="90"/>
      <c r="AX18" s="90"/>
      <c r="AY18" s="90">
        <v>0</v>
      </c>
      <c r="AZ18" s="90">
        <v>0</v>
      </c>
      <c r="BA18" s="90">
        <v>0</v>
      </c>
      <c r="BB18" s="90">
        <v>0</v>
      </c>
      <c r="BC18" s="90">
        <v>0</v>
      </c>
      <c r="BD18" s="90">
        <v>0</v>
      </c>
      <c r="BE18" s="90"/>
      <c r="BF18" s="90"/>
      <c r="BG18" s="90"/>
      <c r="BH18" s="90"/>
      <c r="BI18" s="90"/>
      <c r="BJ18" s="90"/>
      <c r="BK18" s="90"/>
      <c r="BL18" s="90"/>
      <c r="BM18" s="90"/>
      <c r="BN18" s="135">
        <f ca="1">SUM(AJ18:BM18)</f>
        <v>0</v>
      </c>
      <c r="BO18" s="135">
        <f ca="1">SUM(AI18,BN18)</f>
        <v>0</v>
      </c>
      <c r="BP18" s="136">
        <f ca="1">IFERROR(BO18/$BO$31,0)</f>
        <v>0</v>
      </c>
      <c r="BQ18" s="137"/>
      <c r="BR18"/>
      <c r="BS18"/>
      <c r="BT18"/>
      <c r="BU18"/>
      <c r="BV18" s="94"/>
      <c r="BW18" s="83"/>
      <c r="BX18" s="83"/>
      <c r="BY18" s="84"/>
      <c r="BZ18" s="84"/>
    </row>
    <row r="19" ht="18" customHeight="true" customFormat="true" s="64">
      <c r="B19" s="138"/>
      <c r="C19" s="134" t="s">
        <v>1274</v>
      </c>
      <c r="D19" s="90">
        <v>0</v>
      </c>
      <c r="E19" s="90">
        <v>0</v>
      </c>
      <c r="F19" s="90">
        <v>0</v>
      </c>
      <c r="G19" s="90">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135">
        <f ca="1">SUM(D19:AH19)</f>
        <v>0</v>
      </c>
      <c r="AJ19" s="90"/>
      <c r="AK19" s="90"/>
      <c r="AL19" s="90"/>
      <c r="AM19" s="90"/>
      <c r="AN19" s="90"/>
      <c r="AO19" s="90"/>
      <c r="AP19" s="90"/>
      <c r="AQ19" s="90"/>
      <c r="AR19" s="90"/>
      <c r="AS19" s="90"/>
      <c r="AT19" s="90"/>
      <c r="AU19" s="90"/>
      <c r="AV19" s="90"/>
      <c r="AW19" s="90"/>
      <c r="AX19" s="90"/>
      <c r="AY19" s="90">
        <v>0</v>
      </c>
      <c r="AZ19" s="90">
        <v>0</v>
      </c>
      <c r="BA19" s="90">
        <v>0</v>
      </c>
      <c r="BB19" s="90">
        <v>0</v>
      </c>
      <c r="BC19" s="90">
        <v>0</v>
      </c>
      <c r="BD19" s="90">
        <v>0</v>
      </c>
      <c r="BE19" s="90"/>
      <c r="BF19" s="90"/>
      <c r="BG19" s="90"/>
      <c r="BH19" s="90"/>
      <c r="BI19" s="90"/>
      <c r="BJ19" s="90"/>
      <c r="BK19" s="90"/>
      <c r="BL19" s="90"/>
      <c r="BM19" s="90"/>
      <c r="BN19" s="135">
        <f ca="1">SUM(AJ19:BM19)</f>
        <v>0</v>
      </c>
      <c r="BO19" s="135">
        <f ca="1">SUM(AI19,BN19)</f>
        <v>0</v>
      </c>
      <c r="BP19" s="136">
        <f ca="1">IFERROR(BO19/$BO$31,0)</f>
        <v>0</v>
      </c>
      <c r="BQ19" s="137"/>
      <c r="BR19"/>
      <c r="BS19"/>
      <c r="BT19"/>
      <c r="BU19"/>
      <c r="BV19" s="94"/>
      <c r="BW19" s="83"/>
      <c r="BX19" s="83"/>
      <c r="BY19" s="84"/>
      <c r="BZ19" s="84"/>
    </row>
    <row r="20" ht="18" customHeight="true" customFormat="true" s="64">
      <c r="B20" s="138"/>
      <c r="C20" s="134" t="s">
        <v>1275</v>
      </c>
      <c r="D20" s="90">
        <v>0</v>
      </c>
      <c r="E20" s="90">
        <v>0</v>
      </c>
      <c r="F20" s="90">
        <v>0</v>
      </c>
      <c r="G20" s="90">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135">
        <f ca="1">SUM(D20:AH20)</f>
        <v>0</v>
      </c>
      <c r="AJ20" s="90"/>
      <c r="AK20" s="90"/>
      <c r="AL20" s="90"/>
      <c r="AM20" s="90"/>
      <c r="AN20" s="90"/>
      <c r="AO20" s="90"/>
      <c r="AP20" s="90"/>
      <c r="AQ20" s="90"/>
      <c r="AR20" s="90"/>
      <c r="AS20" s="90"/>
      <c r="AT20" s="90"/>
      <c r="AU20" s="90"/>
      <c r="AV20" s="90"/>
      <c r="AW20" s="90"/>
      <c r="AX20" s="90"/>
      <c r="AY20" s="90">
        <v>0</v>
      </c>
      <c r="AZ20" s="90">
        <v>0</v>
      </c>
      <c r="BA20" s="90">
        <v>0</v>
      </c>
      <c r="BB20" s="90">
        <v>0</v>
      </c>
      <c r="BC20" s="90">
        <v>0</v>
      </c>
      <c r="BD20" s="90">
        <v>0</v>
      </c>
      <c r="BE20" s="90"/>
      <c r="BF20" s="90"/>
      <c r="BG20" s="90"/>
      <c r="BH20" s="90"/>
      <c r="BI20" s="90"/>
      <c r="BJ20" s="90"/>
      <c r="BK20" s="90"/>
      <c r="BL20" s="90"/>
      <c r="BM20" s="90"/>
      <c r="BN20" s="135">
        <f ca="1">SUM(AJ20:BM20)</f>
        <v>0</v>
      </c>
      <c r="BO20" s="135">
        <f ca="1">SUM(AI20,BN20)</f>
        <v>0</v>
      </c>
      <c r="BP20" s="136">
        <f ca="1">IFERROR(BO20/$BO$31,0)</f>
        <v>0</v>
      </c>
      <c r="BQ20" s="137"/>
      <c r="BR20"/>
      <c r="BS20"/>
      <c r="BT20"/>
      <c r="BU20"/>
      <c r="BV20" s="94"/>
      <c r="BW20" s="83"/>
      <c r="BX20" s="83"/>
      <c r="BY20" s="84"/>
      <c r="BZ20" s="84"/>
    </row>
    <row r="21" ht="18" customHeight="true" customFormat="true" s="64">
      <c r="B21" s="138"/>
      <c r="C21" s="134" t="s">
        <v>1276</v>
      </c>
      <c r="D21" s="90">
        <v>0</v>
      </c>
      <c r="E21" s="90">
        <v>0</v>
      </c>
      <c r="F21" s="90">
        <v>0</v>
      </c>
      <c r="G21" s="90">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135">
        <f ca="1">SUM(D21:AH21)</f>
        <v>0</v>
      </c>
      <c r="AJ21" s="90"/>
      <c r="AK21" s="90"/>
      <c r="AL21" s="90"/>
      <c r="AM21" s="90"/>
      <c r="AN21" s="90"/>
      <c r="AO21" s="90"/>
      <c r="AP21" s="90"/>
      <c r="AQ21" s="90"/>
      <c r="AR21" s="90"/>
      <c r="AS21" s="90"/>
      <c r="AT21" s="90"/>
      <c r="AU21" s="90"/>
      <c r="AV21" s="90"/>
      <c r="AW21" s="90"/>
      <c r="AX21" s="90"/>
      <c r="AY21" s="90">
        <v>0</v>
      </c>
      <c r="AZ21" s="90">
        <v>0</v>
      </c>
      <c r="BA21" s="90">
        <v>0</v>
      </c>
      <c r="BB21" s="90">
        <v>0</v>
      </c>
      <c r="BC21" s="90">
        <v>0</v>
      </c>
      <c r="BD21" s="90">
        <v>0</v>
      </c>
      <c r="BE21" s="90"/>
      <c r="BF21" s="90"/>
      <c r="BG21" s="90"/>
      <c r="BH21" s="90"/>
      <c r="BI21" s="90"/>
      <c r="BJ21" s="90"/>
      <c r="BK21" s="90"/>
      <c r="BL21" s="90"/>
      <c r="BM21" s="90"/>
      <c r="BN21" s="135">
        <f ca="1">SUM(AJ21:BM21)</f>
        <v>0</v>
      </c>
      <c r="BO21" s="135">
        <f ca="1">SUM(AI21,BN21)</f>
        <v>0</v>
      </c>
      <c r="BP21" s="136">
        <f ca="1">IFERROR(BO21/$BO$31,0)</f>
        <v>0</v>
      </c>
      <c r="BQ21" s="137"/>
      <c r="BR21"/>
      <c r="BS21"/>
      <c r="BT21"/>
      <c r="BU21"/>
      <c r="BV21" s="94"/>
      <c r="BW21" s="83"/>
      <c r="BX21" s="83"/>
      <c r="BY21" s="84"/>
      <c r="BZ21" s="84"/>
    </row>
    <row r="22" ht="18" customHeight="true" customFormat="true" s="64">
      <c r="B22" s="138"/>
      <c r="C22" s="134" t="s">
        <v>364</v>
      </c>
      <c r="D22" s="90">
        <v>0</v>
      </c>
      <c r="E22" s="90">
        <v>0</v>
      </c>
      <c r="F22" s="90">
        <v>0</v>
      </c>
      <c r="G22" s="90">
        <v>0</v>
      </c>
      <c r="H22" s="90">
        <v>0</v>
      </c>
      <c r="I22" s="90">
        <v>0</v>
      </c>
      <c r="J22" s="90">
        <v>0</v>
      </c>
      <c r="K22" s="90">
        <v>0</v>
      </c>
      <c r="L22" s="90">
        <v>0</v>
      </c>
      <c r="M22" s="90">
        <v>0</v>
      </c>
      <c r="N22" s="90">
        <v>0</v>
      </c>
      <c r="O22" s="90">
        <v>0</v>
      </c>
      <c r="P22" s="90">
        <v>0</v>
      </c>
      <c r="Q22" s="90">
        <v>0</v>
      </c>
      <c r="R22" s="90">
        <v>0</v>
      </c>
      <c r="S22" s="90">
        <v>0</v>
      </c>
      <c r="T22" s="90">
        <v>0</v>
      </c>
      <c r="U22" s="90">
        <v>0</v>
      </c>
      <c r="V22" s="90">
        <v>0</v>
      </c>
      <c r="W22" s="90">
        <v>0</v>
      </c>
      <c r="X22" s="90">
        <v>0</v>
      </c>
      <c r="Y22" s="90">
        <v>0</v>
      </c>
      <c r="Z22" s="90">
        <v>0</v>
      </c>
      <c r="AA22" s="90">
        <v>0</v>
      </c>
      <c r="AB22" s="90">
        <v>0</v>
      </c>
      <c r="AC22" s="90">
        <v>0</v>
      </c>
      <c r="AD22" s="90">
        <v>0</v>
      </c>
      <c r="AE22" s="90">
        <v>0</v>
      </c>
      <c r="AF22" s="90">
        <v>0</v>
      </c>
      <c r="AG22" s="90">
        <v>0</v>
      </c>
      <c r="AH22" s="90">
        <v>0</v>
      </c>
      <c r="AI22" s="135">
        <f ca="1">SUM(D22:AH22)</f>
        <v>0</v>
      </c>
      <c r="AJ22" s="90"/>
      <c r="AK22" s="90"/>
      <c r="AL22" s="90"/>
      <c r="AM22" s="90"/>
      <c r="AN22" s="90"/>
      <c r="AO22" s="90"/>
      <c r="AP22" s="90"/>
      <c r="AQ22" s="90"/>
      <c r="AR22" s="90"/>
      <c r="AS22" s="90"/>
      <c r="AT22" s="90"/>
      <c r="AU22" s="90"/>
      <c r="AV22" s="90"/>
      <c r="AW22" s="90"/>
      <c r="AX22" s="90"/>
      <c r="AY22" s="90">
        <v>0</v>
      </c>
      <c r="AZ22" s="90">
        <v>1</v>
      </c>
      <c r="BA22" s="90">
        <v>0</v>
      </c>
      <c r="BB22" s="90">
        <v>0</v>
      </c>
      <c r="BC22" s="90">
        <v>0</v>
      </c>
      <c r="BD22" s="90">
        <v>0</v>
      </c>
      <c r="BE22" s="90"/>
      <c r="BF22" s="90"/>
      <c r="BG22" s="90"/>
      <c r="BH22" s="90"/>
      <c r="BI22" s="90"/>
      <c r="BJ22" s="90"/>
      <c r="BK22" s="90"/>
      <c r="BL22" s="90"/>
      <c r="BM22" s="90"/>
      <c r="BN22" s="135">
        <f ca="1">SUM(AJ22:BM22)</f>
        <v>1</v>
      </c>
      <c r="BO22" s="135">
        <f ca="1">SUM(AI22,BN22)</f>
        <v>1</v>
      </c>
      <c r="BP22" s="136">
        <f ca="1">IFERROR(BO22/$BO$31,0)</f>
        <v>0.5</v>
      </c>
      <c r="BQ22" s="137"/>
      <c r="BR22"/>
      <c r="BS22"/>
      <c r="BT22"/>
      <c r="BU22"/>
      <c r="BV22" s="94"/>
      <c r="BW22" s="83"/>
      <c r="BX22" s="83"/>
      <c r="BY22" s="84"/>
      <c r="BZ22" s="84"/>
    </row>
    <row r="23" ht="18" customHeight="true" customFormat="true" s="64">
      <c r="B23" s="138"/>
      <c r="C23" s="134" t="s">
        <v>1009</v>
      </c>
      <c r="D23" s="90">
        <v>0</v>
      </c>
      <c r="E23" s="90">
        <v>0</v>
      </c>
      <c r="F23" s="90">
        <v>0</v>
      </c>
      <c r="G23" s="90">
        <v>0</v>
      </c>
      <c r="H23" s="90">
        <v>0</v>
      </c>
      <c r="I23" s="90">
        <v>0</v>
      </c>
      <c r="J23" s="90">
        <v>0</v>
      </c>
      <c r="K23" s="90">
        <v>0</v>
      </c>
      <c r="L23" s="90">
        <v>0</v>
      </c>
      <c r="M23" s="90">
        <v>0</v>
      </c>
      <c r="N23" s="90">
        <v>0</v>
      </c>
      <c r="O23" s="90">
        <v>0</v>
      </c>
      <c r="P23" s="90">
        <v>0</v>
      </c>
      <c r="Q23" s="90">
        <v>0</v>
      </c>
      <c r="R23" s="90">
        <v>0</v>
      </c>
      <c r="S23" s="90">
        <v>0</v>
      </c>
      <c r="T23" s="90">
        <v>0</v>
      </c>
      <c r="U23" s="90">
        <v>0</v>
      </c>
      <c r="V23" s="90">
        <v>0</v>
      </c>
      <c r="W23" s="90">
        <v>0</v>
      </c>
      <c r="X23" s="90">
        <v>0</v>
      </c>
      <c r="Y23" s="90">
        <v>0</v>
      </c>
      <c r="Z23" s="90">
        <v>0</v>
      </c>
      <c r="AA23" s="90">
        <v>0</v>
      </c>
      <c r="AB23" s="90">
        <v>0</v>
      </c>
      <c r="AC23" s="90">
        <v>0</v>
      </c>
      <c r="AD23" s="90">
        <v>0</v>
      </c>
      <c r="AE23" s="90">
        <v>0</v>
      </c>
      <c r="AF23" s="90">
        <v>0</v>
      </c>
      <c r="AG23" s="90">
        <v>0</v>
      </c>
      <c r="AH23" s="90">
        <v>0</v>
      </c>
      <c r="AI23" s="135">
        <f ca="1">SUM(D23:AH23)</f>
        <v>0</v>
      </c>
      <c r="AJ23" s="90"/>
      <c r="AK23" s="90"/>
      <c r="AL23" s="90"/>
      <c r="AM23" s="90"/>
      <c r="AN23" s="90"/>
      <c r="AO23" s="90"/>
      <c r="AP23" s="90"/>
      <c r="AQ23" s="90"/>
      <c r="AR23" s="90"/>
      <c r="AS23" s="90"/>
      <c r="AT23" s="90"/>
      <c r="AU23" s="90"/>
      <c r="AV23" s="90"/>
      <c r="AW23" s="90"/>
      <c r="AX23" s="90"/>
      <c r="AY23" s="90">
        <v>0</v>
      </c>
      <c r="AZ23" s="90">
        <v>0</v>
      </c>
      <c r="BA23" s="90">
        <v>0</v>
      </c>
      <c r="BB23" s="90">
        <v>0</v>
      </c>
      <c r="BC23" s="90">
        <v>0</v>
      </c>
      <c r="BD23" s="90">
        <v>0</v>
      </c>
      <c r="BE23" s="90"/>
      <c r="BF23" s="90"/>
      <c r="BG23" s="90"/>
      <c r="BH23" s="90"/>
      <c r="BI23" s="90"/>
      <c r="BJ23" s="90"/>
      <c r="BK23" s="90"/>
      <c r="BL23" s="90"/>
      <c r="BM23" s="90"/>
      <c r="BN23" s="135">
        <f ca="1">SUM(AJ23:BM23)</f>
        <v>0</v>
      </c>
      <c r="BO23" s="135">
        <f ca="1">SUM(AI23,BN23)</f>
        <v>0</v>
      </c>
      <c r="BP23" s="136">
        <f ca="1">IFERROR(BO23/$BO$31,0)</f>
        <v>0</v>
      </c>
      <c r="BQ23" s="137"/>
      <c r="BR23"/>
      <c r="BS23"/>
      <c r="BT23"/>
      <c r="BU23"/>
      <c r="BV23" s="94"/>
      <c r="BW23" s="83"/>
      <c r="BX23" s="83"/>
      <c r="BY23" s="84"/>
      <c r="BZ23" s="84"/>
    </row>
    <row r="24" ht="18" customHeight="true" customFormat="true" s="64">
      <c r="B24" s="138"/>
      <c r="C24" s="134" t="s">
        <v>1277</v>
      </c>
      <c r="D24" s="90">
        <v>0</v>
      </c>
      <c r="E24" s="90">
        <v>0</v>
      </c>
      <c r="F24" s="90">
        <v>0</v>
      </c>
      <c r="G24" s="90">
        <v>0</v>
      </c>
      <c r="H24" s="90">
        <v>0</v>
      </c>
      <c r="I24" s="90">
        <v>0</v>
      </c>
      <c r="J24" s="90">
        <v>0</v>
      </c>
      <c r="K24" s="90">
        <v>0</v>
      </c>
      <c r="L24" s="90">
        <v>0</v>
      </c>
      <c r="M24" s="90">
        <v>0</v>
      </c>
      <c r="N24" s="90">
        <v>0</v>
      </c>
      <c r="O24" s="90">
        <v>0</v>
      </c>
      <c r="P24" s="90">
        <v>0</v>
      </c>
      <c r="Q24" s="90">
        <v>0</v>
      </c>
      <c r="R24" s="90">
        <v>0</v>
      </c>
      <c r="S24" s="90">
        <v>0</v>
      </c>
      <c r="T24" s="90">
        <v>0</v>
      </c>
      <c r="U24" s="90">
        <v>0</v>
      </c>
      <c r="V24" s="90">
        <v>0</v>
      </c>
      <c r="W24" s="90">
        <v>0</v>
      </c>
      <c r="X24" s="90">
        <v>0</v>
      </c>
      <c r="Y24" s="90">
        <v>0</v>
      </c>
      <c r="Z24" s="90">
        <v>0</v>
      </c>
      <c r="AA24" s="90">
        <v>0</v>
      </c>
      <c r="AB24" s="90">
        <v>0</v>
      </c>
      <c r="AC24" s="90">
        <v>0</v>
      </c>
      <c r="AD24" s="90">
        <v>0</v>
      </c>
      <c r="AE24" s="90">
        <v>0</v>
      </c>
      <c r="AF24" s="90">
        <v>0</v>
      </c>
      <c r="AG24" s="90">
        <v>0</v>
      </c>
      <c r="AH24" s="90">
        <v>0</v>
      </c>
      <c r="AI24" s="135">
        <f ca="1">SUM(D24:AH24)</f>
        <v>0</v>
      </c>
      <c r="AJ24" s="90"/>
      <c r="AK24" s="90"/>
      <c r="AL24" s="90"/>
      <c r="AM24" s="90"/>
      <c r="AN24" s="90"/>
      <c r="AO24" s="90"/>
      <c r="AP24" s="90"/>
      <c r="AQ24" s="90"/>
      <c r="AR24" s="90"/>
      <c r="AS24" s="90"/>
      <c r="AT24" s="90"/>
      <c r="AU24" s="90"/>
      <c r="AV24" s="90"/>
      <c r="AW24" s="90"/>
      <c r="AX24" s="90"/>
      <c r="AY24" s="90">
        <v>0</v>
      </c>
      <c r="AZ24" s="90">
        <v>1</v>
      </c>
      <c r="BA24" s="90">
        <v>0</v>
      </c>
      <c r="BB24" s="90">
        <v>0</v>
      </c>
      <c r="BC24" s="90">
        <v>0</v>
      </c>
      <c r="BD24" s="90">
        <v>0</v>
      </c>
      <c r="BE24" s="90"/>
      <c r="BF24" s="90"/>
      <c r="BG24" s="90"/>
      <c r="BH24" s="90"/>
      <c r="BI24" s="90"/>
      <c r="BJ24" s="90"/>
      <c r="BK24" s="90"/>
      <c r="BL24" s="90"/>
      <c r="BM24" s="90"/>
      <c r="BN24" s="135">
        <f ca="1">SUM(AJ24:BM24)</f>
        <v>1</v>
      </c>
      <c r="BO24" s="135">
        <f ca="1">SUM(AI24,BN24)</f>
        <v>1</v>
      </c>
      <c r="BP24" s="136">
        <f ca="1">IFERROR(BO24/$BO$31,0)</f>
        <v>0.5</v>
      </c>
      <c r="BQ24" s="137"/>
      <c r="BR24"/>
      <c r="BS24"/>
      <c r="BT24"/>
      <c r="BU24"/>
      <c r="BV24" s="94"/>
      <c r="BW24" s="83"/>
      <c r="BX24" s="83"/>
      <c r="BY24" s="84"/>
      <c r="BZ24" s="84"/>
    </row>
    <row r="25" ht="18" customHeight="true" customFormat="true" s="64">
      <c r="B25" s="138"/>
      <c r="C25" s="134" t="s">
        <v>1278</v>
      </c>
      <c r="D25" s="90">
        <v>0</v>
      </c>
      <c r="E25" s="90">
        <v>0</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c r="AF25" s="90">
        <v>0</v>
      </c>
      <c r="AG25" s="90">
        <v>0</v>
      </c>
      <c r="AH25" s="90">
        <v>0</v>
      </c>
      <c r="AI25" s="135">
        <f ca="1">SUM(D25:AH25)</f>
        <v>0</v>
      </c>
      <c r="AJ25" s="90"/>
      <c r="AK25" s="90"/>
      <c r="AL25" s="90"/>
      <c r="AM25" s="90"/>
      <c r="AN25" s="90"/>
      <c r="AO25" s="90"/>
      <c r="AP25" s="90"/>
      <c r="AQ25" s="90"/>
      <c r="AR25" s="90"/>
      <c r="AS25" s="90"/>
      <c r="AT25" s="90"/>
      <c r="AU25" s="90"/>
      <c r="AV25" s="90"/>
      <c r="AW25" s="90"/>
      <c r="AX25" s="90"/>
      <c r="AY25" s="90">
        <v>0</v>
      </c>
      <c r="AZ25" s="90">
        <v>0</v>
      </c>
      <c r="BA25" s="90">
        <v>0</v>
      </c>
      <c r="BB25" s="90">
        <v>0</v>
      </c>
      <c r="BC25" s="90">
        <v>0</v>
      </c>
      <c r="BD25" s="90">
        <v>0</v>
      </c>
      <c r="BE25" s="90"/>
      <c r="BF25" s="90"/>
      <c r="BG25" s="90"/>
      <c r="BH25" s="90"/>
      <c r="BI25" s="90"/>
      <c r="BJ25" s="90"/>
      <c r="BK25" s="90"/>
      <c r="BL25" s="90"/>
      <c r="BM25" s="90"/>
      <c r="BN25" s="135">
        <f ca="1">SUM(AJ25:BM25)</f>
        <v>0</v>
      </c>
      <c r="BO25" s="135">
        <f ca="1">SUM(AI25,BN25)</f>
        <v>0</v>
      </c>
      <c r="BP25" s="136">
        <f ca="1">IFERROR(BO25/$BO$31,0)</f>
        <v>0</v>
      </c>
      <c r="BQ25" s="137"/>
      <c r="BR25"/>
      <c r="BS25"/>
      <c r="BT25"/>
      <c r="BU25"/>
      <c r="BV25" s="94"/>
      <c r="BW25" s="83"/>
      <c r="BX25" s="83"/>
      <c r="BY25" s="84"/>
      <c r="BZ25" s="84"/>
    </row>
    <row r="26" ht="18" customHeight="true" customFormat="true" s="64">
      <c r="B26" s="138"/>
      <c r="C26" s="134" t="s">
        <v>1279</v>
      </c>
      <c r="D26" s="90">
        <v>0</v>
      </c>
      <c r="E26" s="90">
        <v>0</v>
      </c>
      <c r="F26" s="90">
        <v>0</v>
      </c>
      <c r="G26" s="90">
        <v>0</v>
      </c>
      <c r="H26" s="90">
        <v>0</v>
      </c>
      <c r="I26" s="90">
        <v>0</v>
      </c>
      <c r="J26" s="90">
        <v>0</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0</v>
      </c>
      <c r="AC26" s="90">
        <v>0</v>
      </c>
      <c r="AD26" s="90">
        <v>0</v>
      </c>
      <c r="AE26" s="90">
        <v>0</v>
      </c>
      <c r="AF26" s="90">
        <v>0</v>
      </c>
      <c r="AG26" s="90">
        <v>0</v>
      </c>
      <c r="AH26" s="90">
        <v>0</v>
      </c>
      <c r="AI26" s="135">
        <f ca="1">SUM(D26:AH26)</f>
        <v>0</v>
      </c>
      <c r="AJ26" s="90"/>
      <c r="AK26" s="90"/>
      <c r="AL26" s="90"/>
      <c r="AM26" s="90"/>
      <c r="AN26" s="90"/>
      <c r="AO26" s="90"/>
      <c r="AP26" s="90"/>
      <c r="AQ26" s="90"/>
      <c r="AR26" s="90"/>
      <c r="AS26" s="90"/>
      <c r="AT26" s="90"/>
      <c r="AU26" s="90"/>
      <c r="AV26" s="90"/>
      <c r="AW26" s="90"/>
      <c r="AX26" s="90"/>
      <c r="AY26" s="90">
        <v>0</v>
      </c>
      <c r="AZ26" s="90">
        <v>0</v>
      </c>
      <c r="BA26" s="90">
        <v>0</v>
      </c>
      <c r="BB26" s="90">
        <v>0</v>
      </c>
      <c r="BC26" s="90">
        <v>0</v>
      </c>
      <c r="BD26" s="90">
        <v>0</v>
      </c>
      <c r="BE26" s="90"/>
      <c r="BF26" s="90"/>
      <c r="BG26" s="90"/>
      <c r="BH26" s="90"/>
      <c r="BI26" s="90"/>
      <c r="BJ26" s="90"/>
      <c r="BK26" s="90"/>
      <c r="BL26" s="90"/>
      <c r="BM26" s="90"/>
      <c r="BN26" s="135">
        <f ca="1">SUM(AJ26:BM26)</f>
        <v>0</v>
      </c>
      <c r="BO26" s="135">
        <f ca="1">SUM(AI26,BN26)</f>
        <v>0</v>
      </c>
      <c r="BP26" s="136">
        <f ca="1">IFERROR(BO26/$BO$31,0)</f>
        <v>0</v>
      </c>
      <c r="BQ26" s="137"/>
      <c r="BR26"/>
      <c r="BS26"/>
      <c r="BT26"/>
      <c r="BU26"/>
      <c r="BV26" s="94"/>
      <c r="BW26" s="83"/>
      <c r="BX26" s="83"/>
      <c r="BY26" s="84"/>
      <c r="BZ26" s="84"/>
    </row>
    <row r="27" ht="18" customHeight="true" customFormat="true" s="64">
      <c r="B27" s="138"/>
      <c r="C27" s="134" t="s">
        <v>1280</v>
      </c>
      <c r="D27" s="90">
        <v>0</v>
      </c>
      <c r="E27" s="90">
        <v>0</v>
      </c>
      <c r="F27" s="90">
        <v>0</v>
      </c>
      <c r="G27" s="90">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135">
        <f ca="1">SUM(D27:AH27)</f>
        <v>0</v>
      </c>
      <c r="AJ27" s="90"/>
      <c r="AK27" s="90"/>
      <c r="AL27" s="90"/>
      <c r="AM27" s="90"/>
      <c r="AN27" s="90"/>
      <c r="AO27" s="90"/>
      <c r="AP27" s="90"/>
      <c r="AQ27" s="90"/>
      <c r="AR27" s="90"/>
      <c r="AS27" s="90"/>
      <c r="AT27" s="90"/>
      <c r="AU27" s="90"/>
      <c r="AV27" s="90"/>
      <c r="AW27" s="90"/>
      <c r="AX27" s="90"/>
      <c r="AY27" s="90">
        <v>0</v>
      </c>
      <c r="AZ27" s="90">
        <v>0</v>
      </c>
      <c r="BA27" s="90">
        <v>0</v>
      </c>
      <c r="BB27" s="90">
        <v>0</v>
      </c>
      <c r="BC27" s="90">
        <v>0</v>
      </c>
      <c r="BD27" s="90">
        <v>0</v>
      </c>
      <c r="BE27" s="90"/>
      <c r="BF27" s="90"/>
      <c r="BG27" s="90"/>
      <c r="BH27" s="90"/>
      <c r="BI27" s="90"/>
      <c r="BJ27" s="90"/>
      <c r="BK27" s="90"/>
      <c r="BL27" s="90"/>
      <c r="BM27" s="90"/>
      <c r="BN27" s="135">
        <f ca="1">SUM(AJ27:BM27)</f>
        <v>0</v>
      </c>
      <c r="BO27" s="135">
        <f ca="1">SUM(AI27,BN27)</f>
        <v>0</v>
      </c>
      <c r="BP27" s="136">
        <f ca="1">IFERROR(BO27/$BO$31,0)</f>
        <v>0</v>
      </c>
      <c r="BQ27" s="137"/>
      <c r="BR27"/>
      <c r="BS27"/>
      <c r="BT27"/>
      <c r="BU27"/>
      <c r="BV27" s="94"/>
      <c r="BW27" s="83"/>
      <c r="BX27" s="83"/>
      <c r="BY27" s="84"/>
      <c r="BZ27" s="84"/>
    </row>
    <row r="28" ht="18" customHeight="true" customFormat="true" s="64">
      <c r="B28" s="138"/>
      <c r="C28" s="134" t="s">
        <v>1281</v>
      </c>
      <c r="D28" s="90">
        <v>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U28" s="90">
        <v>0</v>
      </c>
      <c r="V28" s="90">
        <v>0</v>
      </c>
      <c r="W28" s="90">
        <v>0</v>
      </c>
      <c r="X28" s="90">
        <v>0</v>
      </c>
      <c r="Y28" s="90">
        <v>0</v>
      </c>
      <c r="Z28" s="90">
        <v>0</v>
      </c>
      <c r="AA28" s="90">
        <v>0</v>
      </c>
      <c r="AB28" s="90">
        <v>0</v>
      </c>
      <c r="AC28" s="90">
        <v>0</v>
      </c>
      <c r="AD28" s="90">
        <v>0</v>
      </c>
      <c r="AE28" s="90">
        <v>0</v>
      </c>
      <c r="AF28" s="90">
        <v>0</v>
      </c>
      <c r="AG28" s="90">
        <v>0</v>
      </c>
      <c r="AH28" s="90">
        <v>0</v>
      </c>
      <c r="AI28" s="135">
        <f ca="1">SUM(D28:AH28)</f>
        <v>0</v>
      </c>
      <c r="AJ28" s="90"/>
      <c r="AK28" s="90"/>
      <c r="AL28" s="90"/>
      <c r="AM28" s="90"/>
      <c r="AN28" s="90"/>
      <c r="AO28" s="90"/>
      <c r="AP28" s="90"/>
      <c r="AQ28" s="90"/>
      <c r="AR28" s="90"/>
      <c r="AS28" s="90"/>
      <c r="AT28" s="90"/>
      <c r="AU28" s="90"/>
      <c r="AV28" s="90"/>
      <c r="AW28" s="90"/>
      <c r="AX28" s="90"/>
      <c r="AY28" s="90">
        <v>0</v>
      </c>
      <c r="AZ28" s="90">
        <v>0</v>
      </c>
      <c r="BA28" s="90">
        <v>0</v>
      </c>
      <c r="BB28" s="90">
        <v>0</v>
      </c>
      <c r="BC28" s="90">
        <v>0</v>
      </c>
      <c r="BD28" s="90">
        <v>0</v>
      </c>
      <c r="BE28" s="90"/>
      <c r="BF28" s="90"/>
      <c r="BG28" s="90"/>
      <c r="BH28" s="90"/>
      <c r="BI28" s="90"/>
      <c r="BJ28" s="90"/>
      <c r="BK28" s="90"/>
      <c r="BL28" s="90"/>
      <c r="BM28" s="90"/>
      <c r="BN28" s="135">
        <f ca="1">SUM(AJ28:BM28)</f>
        <v>0</v>
      </c>
      <c r="BO28" s="135">
        <f ca="1">SUM(AI28,BN28)</f>
        <v>0</v>
      </c>
      <c r="BP28" s="136">
        <f ca="1">IFERROR(BO28/$BO$31,0)</f>
        <v>0</v>
      </c>
      <c r="BQ28" s="137"/>
      <c r="BR28"/>
      <c r="BS28"/>
      <c r="BT28"/>
      <c r="BU28"/>
      <c r="BV28" s="94"/>
      <c r="BW28" s="83"/>
      <c r="BX28" s="83"/>
      <c r="BY28" s="84"/>
      <c r="BZ28" s="84"/>
    </row>
    <row r="29" ht="18" customHeight="true" customFormat="true" s="64">
      <c r="B29" s="138"/>
      <c r="C29" s="134" t="s">
        <v>1282</v>
      </c>
      <c r="D29" s="90">
        <v>0</v>
      </c>
      <c r="E29" s="90">
        <v>0</v>
      </c>
      <c r="F29" s="90">
        <v>0</v>
      </c>
      <c r="G29" s="90">
        <v>0</v>
      </c>
      <c r="H29" s="90">
        <v>0</v>
      </c>
      <c r="I29" s="90">
        <v>0</v>
      </c>
      <c r="J29" s="90">
        <v>0</v>
      </c>
      <c r="K29" s="90">
        <v>0</v>
      </c>
      <c r="L29" s="90">
        <v>0</v>
      </c>
      <c r="M29" s="90">
        <v>0</v>
      </c>
      <c r="N29" s="90">
        <v>0</v>
      </c>
      <c r="O29" s="90">
        <v>0</v>
      </c>
      <c r="P29" s="90">
        <v>0</v>
      </c>
      <c r="Q29" s="90">
        <v>0</v>
      </c>
      <c r="R29" s="90">
        <v>0</v>
      </c>
      <c r="S29" s="90">
        <v>0</v>
      </c>
      <c r="T29" s="90">
        <v>0</v>
      </c>
      <c r="U29" s="90">
        <v>0</v>
      </c>
      <c r="V29" s="90">
        <v>0</v>
      </c>
      <c r="W29" s="90">
        <v>0</v>
      </c>
      <c r="X29" s="90">
        <v>0</v>
      </c>
      <c r="Y29" s="90">
        <v>0</v>
      </c>
      <c r="Z29" s="90">
        <v>0</v>
      </c>
      <c r="AA29" s="90">
        <v>0</v>
      </c>
      <c r="AB29" s="90">
        <v>0</v>
      </c>
      <c r="AC29" s="90">
        <v>0</v>
      </c>
      <c r="AD29" s="90">
        <v>0</v>
      </c>
      <c r="AE29" s="90">
        <v>0</v>
      </c>
      <c r="AF29" s="90">
        <v>0</v>
      </c>
      <c r="AG29" s="90">
        <v>0</v>
      </c>
      <c r="AH29" s="90">
        <v>0</v>
      </c>
      <c r="AI29" s="135">
        <f ca="1">SUM(D29:AH29)</f>
        <v>0</v>
      </c>
      <c r="AJ29" s="90"/>
      <c r="AK29" s="90"/>
      <c r="AL29" s="90"/>
      <c r="AM29" s="90"/>
      <c r="AN29" s="90"/>
      <c r="AO29" s="90"/>
      <c r="AP29" s="90"/>
      <c r="AQ29" s="90"/>
      <c r="AR29" s="90"/>
      <c r="AS29" s="90"/>
      <c r="AT29" s="90"/>
      <c r="AU29" s="90"/>
      <c r="AV29" s="90"/>
      <c r="AW29" s="90"/>
      <c r="AX29" s="90"/>
      <c r="AY29" s="90">
        <v>0</v>
      </c>
      <c r="AZ29" s="90">
        <v>0</v>
      </c>
      <c r="BA29" s="90">
        <v>0</v>
      </c>
      <c r="BB29" s="90">
        <v>0</v>
      </c>
      <c r="BC29" s="90">
        <v>0</v>
      </c>
      <c r="BD29" s="90">
        <v>0</v>
      </c>
      <c r="BE29" s="90"/>
      <c r="BF29" s="90"/>
      <c r="BG29" s="90"/>
      <c r="BH29" s="90"/>
      <c r="BI29" s="90"/>
      <c r="BJ29" s="90"/>
      <c r="BK29" s="90"/>
      <c r="BL29" s="90"/>
      <c r="BM29" s="90"/>
      <c r="BN29" s="135">
        <f ca="1">SUM(AJ29:BM29)</f>
        <v>0</v>
      </c>
      <c r="BO29" s="135">
        <f ca="1">SUM(AI29,BN29)</f>
        <v>0</v>
      </c>
      <c r="BP29" s="136">
        <f ca="1">IFERROR(BO29/$BO$31,0)</f>
        <v>0</v>
      </c>
      <c r="BQ29" s="137"/>
      <c r="BR29"/>
      <c r="BS29"/>
      <c r="BT29"/>
      <c r="BU29"/>
      <c r="BV29" s="94"/>
      <c r="BW29" s="83"/>
      <c r="BX29" s="83"/>
      <c r="BY29" s="84"/>
      <c r="BZ29" s="84"/>
    </row>
    <row r="30" ht="18" customHeight="true" customFormat="true" s="64">
      <c r="B30" s="138"/>
      <c r="C30" s="134" t="s">
        <v>1283</v>
      </c>
      <c r="D30" s="90">
        <v>0</v>
      </c>
      <c r="E30" s="90">
        <v>0</v>
      </c>
      <c r="F30" s="90">
        <v>0</v>
      </c>
      <c r="G30" s="90">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135">
        <f ca="1">SUM(D30:AH30)</f>
        <v>0</v>
      </c>
      <c r="AJ30" s="90"/>
      <c r="AK30" s="90"/>
      <c r="AL30" s="90"/>
      <c r="AM30" s="90"/>
      <c r="AN30" s="90"/>
      <c r="AO30" s="90"/>
      <c r="AP30" s="90"/>
      <c r="AQ30" s="90"/>
      <c r="AR30" s="90"/>
      <c r="AS30" s="90"/>
      <c r="AT30" s="90"/>
      <c r="AU30" s="90"/>
      <c r="AV30" s="90"/>
      <c r="AW30" s="90"/>
      <c r="AX30" s="90"/>
      <c r="AY30" s="90">
        <v>0</v>
      </c>
      <c r="AZ30" s="90">
        <v>0</v>
      </c>
      <c r="BA30" s="90">
        <v>0</v>
      </c>
      <c r="BB30" s="90">
        <v>0</v>
      </c>
      <c r="BC30" s="90">
        <v>0</v>
      </c>
      <c r="BD30" s="90">
        <v>0</v>
      </c>
      <c r="BE30" s="90"/>
      <c r="BF30" s="90"/>
      <c r="BG30" s="90"/>
      <c r="BH30" s="90"/>
      <c r="BI30" s="90"/>
      <c r="BJ30" s="90"/>
      <c r="BK30" s="90"/>
      <c r="BL30" s="90"/>
      <c r="BM30" s="90"/>
      <c r="BN30" s="135">
        <f ca="1">SUM(AJ30:BM30)</f>
        <v>0</v>
      </c>
      <c r="BO30" s="135">
        <f ca="1">SUM(AI30,BN30)</f>
        <v>0</v>
      </c>
      <c r="BP30" s="136">
        <f ca="1">IFERROR(BO30/$BO$31,0)</f>
        <v>0</v>
      </c>
      <c r="BQ30" s="137"/>
      <c r="BR30"/>
      <c r="BS30"/>
      <c r="BT30"/>
      <c r="BU30"/>
      <c r="BV30" s="94"/>
      <c r="BW30" s="83"/>
      <c r="BX30" s="83"/>
      <c r="BY30" s="84"/>
      <c r="BZ30" s="84"/>
    </row>
    <row r="31" ht="24" customHeight="true" customFormat="true" s="64">
      <c r="B31" s="139" t="s">
        <v>1187</v>
      </c>
      <c r="C31" s="140"/>
      <c r="D31" s="137">
        <f ca="1">SUM(D11:D30)</f>
        <v>0</v>
      </c>
      <c r="E31" s="137">
        <f ca="1">SUM(E11:E30)</f>
        <v>0</v>
      </c>
      <c r="F31" s="137">
        <f ca="1">SUM(F11:F30)</f>
        <v>0</v>
      </c>
      <c r="G31" s="137">
        <f ca="1">SUM(G11:G30)</f>
        <v>0</v>
      </c>
      <c r="H31" s="137">
        <f ca="1">SUM(H11:H30)</f>
        <v>0</v>
      </c>
      <c r="I31" s="137">
        <f ca="1">SUM(I11:I30)</f>
        <v>0</v>
      </c>
      <c r="J31" s="137">
        <f ca="1">SUM(J11:J30)</f>
        <v>0</v>
      </c>
      <c r="K31" s="137">
        <f ca="1">SUM(K11:K30)</f>
        <v>0</v>
      </c>
      <c r="L31" s="137">
        <f ca="1">SUM(L11:L30)</f>
        <v>0</v>
      </c>
      <c r="M31" s="137">
        <f ca="1">SUM(M11:M30)</f>
        <v>0</v>
      </c>
      <c r="N31" s="137">
        <f ca="1">SUM(N11:N30)</f>
        <v>0</v>
      </c>
      <c r="O31" s="137">
        <f ca="1">SUM(O11:O30)</f>
        <v>0</v>
      </c>
      <c r="P31" s="137">
        <f ca="1">SUM(P11:P30)</f>
        <v>0</v>
      </c>
      <c r="Q31" s="137">
        <f ca="1">SUM(Q11:Q30)</f>
        <v>0</v>
      </c>
      <c r="R31" s="137">
        <f ca="1">SUM(R11:R30)</f>
        <v>0</v>
      </c>
      <c r="S31" s="137">
        <f ca="1">SUM(S11:S30)</f>
        <v>0</v>
      </c>
      <c r="T31" s="137">
        <f ca="1">SUM(T11:T30)</f>
        <v>0</v>
      </c>
      <c r="U31" s="137">
        <f ca="1">SUM(U11:U30)</f>
        <v>0</v>
      </c>
      <c r="V31" s="137">
        <f ca="1">SUM(V11:V30)</f>
        <v>0</v>
      </c>
      <c r="W31" s="137">
        <f ca="1">SUM(W11:W30)</f>
        <v>0</v>
      </c>
      <c r="X31" s="137">
        <f ca="1">SUM(X11:X30)</f>
        <v>0</v>
      </c>
      <c r="Y31" s="137">
        <f ca="1">SUM(Y11:Y30)</f>
        <v>0</v>
      </c>
      <c r="Z31" s="137">
        <f ca="1">SUM(Z11:Z30)</f>
        <v>0</v>
      </c>
      <c r="AA31" s="137">
        <f ca="1">SUM(AA11:AA30)</f>
        <v>0</v>
      </c>
      <c r="AB31" s="137">
        <f ca="1">SUM(AB11:AB30)</f>
        <v>0</v>
      </c>
      <c r="AC31" s="137">
        <f ca="1">SUM(AC11:AC30)</f>
        <v>0</v>
      </c>
      <c r="AD31" s="137">
        <f ca="1">SUM(AD11:AD30)</f>
        <v>0</v>
      </c>
      <c r="AE31" s="137">
        <f ca="1">SUM(AE11:AE30)</f>
        <v>0</v>
      </c>
      <c r="AF31" s="137">
        <f ca="1">SUM(AF11:AF30)</f>
        <v>0</v>
      </c>
      <c r="AG31" s="137">
        <f ca="1">SUM(AG11:AG30)</f>
        <v>0</v>
      </c>
      <c r="AH31" s="137">
        <f ca="1">SUM(AH11:AH30)</f>
        <v>0</v>
      </c>
      <c r="AI31" s="137">
        <f ca="1">SUM(AI11:AI30)</f>
        <v>0</v>
      </c>
      <c r="AJ31" s="137">
        <f ca="1">SUM(AJ11:AJ30)</f>
        <v>0</v>
      </c>
      <c r="AK31" s="137">
        <f ca="1">SUM(AK11:AK30)</f>
        <v>0</v>
      </c>
      <c r="AL31" s="137">
        <f ca="1">SUM(AL11:AL30)</f>
        <v>0</v>
      </c>
      <c r="AM31" s="137">
        <f ca="1">SUM(AM11:AM30)</f>
        <v>0</v>
      </c>
      <c r="AN31" s="137">
        <f ca="1">SUM(AN11:AN30)</f>
        <v>0</v>
      </c>
      <c r="AO31" s="137">
        <f ca="1">SUM(AO11:AO30)</f>
        <v>0</v>
      </c>
      <c r="AP31" s="137">
        <f ca="1">SUM(AP11:AP30)</f>
        <v>0</v>
      </c>
      <c r="AQ31" s="137">
        <f ca="1">SUM(AQ11:AQ30)</f>
        <v>0</v>
      </c>
      <c r="AR31" s="137">
        <f ca="1">SUM(AR11:AR30)</f>
        <v>0</v>
      </c>
      <c r="AS31" s="137">
        <f ca="1">SUM(AS11:AS30)</f>
        <v>0</v>
      </c>
      <c r="AT31" s="137">
        <f ca="1">SUM(AT11:AT30)</f>
        <v>0</v>
      </c>
      <c r="AU31" s="137">
        <f ca="1">SUM(AU11:AU30)</f>
        <v>0</v>
      </c>
      <c r="AV31" s="137">
        <f ca="1">SUM(AV11:AV30)</f>
        <v>0</v>
      </c>
      <c r="AW31" s="137">
        <f ca="1">SUM(AW11:AW30)</f>
        <v>0</v>
      </c>
      <c r="AX31" s="137">
        <f ca="1">SUM(AX11:AX30)</f>
        <v>0</v>
      </c>
      <c r="AY31" s="137">
        <f ca="1">SUM(AY11:AY30)</f>
        <v>0</v>
      </c>
      <c r="AZ31" s="137">
        <f ca="1">SUM(AZ11:AZ30)</f>
        <v>2</v>
      </c>
      <c r="BA31" s="137">
        <f ca="1">SUM(BA11:BA30)</f>
        <v>0</v>
      </c>
      <c r="BB31" s="137">
        <f ca="1">SUM(BB11:BB30)</f>
        <v>0</v>
      </c>
      <c r="BC31" s="137">
        <f ca="1">SUM(BC11:BC30)</f>
        <v>0</v>
      </c>
      <c r="BD31" s="137">
        <f ca="1">SUM(BD11:BD30)</f>
        <v>0</v>
      </c>
      <c r="BE31" s="137">
        <f ca="1">SUM(BE11:BE30)</f>
        <v>0</v>
      </c>
      <c r="BF31" s="137">
        <f ca="1">SUM(BF11:BF30)</f>
        <v>0</v>
      </c>
      <c r="BG31" s="137">
        <f ca="1">SUM(BG11:BG30)</f>
        <v>0</v>
      </c>
      <c r="BH31" s="137">
        <f ca="1">SUM(BH11:BH30)</f>
        <v>0</v>
      </c>
      <c r="BI31" s="137">
        <f ca="1">SUM(BI11:BI30)</f>
        <v>0</v>
      </c>
      <c r="BJ31" s="137">
        <f ca="1">SUM(BJ11:BJ30)</f>
        <v>0</v>
      </c>
      <c r="BK31" s="137">
        <f ca="1">SUM(BK11:BK30)</f>
        <v>0</v>
      </c>
      <c r="BL31" s="137">
        <f ca="1">SUM(BL11:BL30)</f>
        <v>0</v>
      </c>
      <c r="BM31" s="137">
        <f ca="1">SUM(BM11:BM30)</f>
        <v>0</v>
      </c>
      <c r="BN31" s="137">
        <f ca="1">SUM(BN11:BN30)</f>
        <v>2</v>
      </c>
      <c r="BO31" s="141">
        <f ca="1">SUM(BO11:BO30)</f>
        <v>2</v>
      </c>
      <c r="BP31" s="142">
        <f ca="1">IFERROR(BO31/$BO$31,0)</f>
        <v>1</v>
      </c>
      <c r="BQ31" s="141">
        <f ca="1">SUM(BQ11:BQ30)</f>
        <v>2</v>
      </c>
      <c r="BR31"/>
      <c r="BS31"/>
      <c r="BT31"/>
      <c r="BU31"/>
    </row>
  </sheetData>
  <mergeCells count="11">
    <mergeCell ref="BQ9:BQ10"/>
    <mergeCell ref="B11:B30"/>
    <mergeCell ref="BQ11:BQ30"/>
    <mergeCell ref="B31:C31"/>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6.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55" zoomScaleSheetLayoutView="60" showGridLines="0" zoomScale="55" view="normal">
      <selection activeCell="AY38" sqref="AY38"/>
    </sheetView>
  </sheetViews>
  <sheetFormatPr defaultRowHeight="14.5" defaultColWidth="9.08984375" outlineLevelCol="0"/>
  <cols>
    <col min="1" max="1" width="10.08984" customWidth="1" style="101"/>
    <col min="2" max="2" width="40.54297" customWidth="1" style="102"/>
    <col min="3" max="3" width="69.54297" customWidth="1" style="102"/>
    <col min="4" max="11" width="5.542969" customWidth="1" outlineLevel="1" hidden="1" style="102"/>
    <col min="12" max="34" width="5.542969" customWidth="1" outlineLevel="1" hidden="1" style="101"/>
    <col min="35" max="35" width="13.08984" customWidth="1" collapsed="1" style="101"/>
    <col min="36" max="43" width="5.542969" customWidth="1" style="102"/>
    <col min="44" max="65" width="5.542969" customWidth="1" style="101"/>
    <col min="66" max="69" width="13.08984" customWidth="1" style="101"/>
    <col min="70" max="73" width="9.089844" customWidth="1" style="101"/>
    <col min="74" max="74" width="6.542969" customWidth="1" style="101"/>
    <col min="75" max="75" width="26.54297" customWidth="1" style="101"/>
    <col min="76" max="76" width="8" customWidth="1" style="101"/>
    <col min="77" max="77" width="54.45313" customWidth="1" style="101"/>
    <col min="78" max="78" width="24.90625" customWidth="1" style="101"/>
    <col min="79" max="79" width="12.45313" customWidth="1" style="101"/>
    <col min="80" max="80" width="12.08984" customWidth="1" style="101"/>
    <col min="81" max="81" width="28.08984" customWidth="1" style="101"/>
    <col min="82" max="82" width="24.90625" customWidth="1" style="101"/>
    <col min="83" max="83" width="18.54297" customWidth="1" style="101"/>
    <col min="84" max="84" width="12.45313" customWidth="1" style="101"/>
    <col min="85" max="16384" width="9.089844" customWidth="1" style="101"/>
  </cols>
  <sheetData>
    <row r="3">
      <c r="L3" s="103"/>
      <c r="AR3" s="103"/>
    </row>
    <row r="4" ht="29.4" customHeight="true">
      <c r="B4" s="104"/>
      <c r="C4" s="105"/>
      <c r="D4" s="105"/>
      <c r="E4" s="105"/>
      <c r="F4" s="105"/>
      <c r="G4" s="105"/>
      <c r="H4" s="105"/>
      <c r="I4" s="105"/>
      <c r="J4" s="105"/>
      <c r="K4" s="105"/>
      <c r="L4" s="106"/>
      <c r="AJ4" s="101"/>
      <c r="AK4" s="101"/>
      <c r="AL4" s="101"/>
      <c r="AM4" s="101"/>
      <c r="AN4" s="101"/>
      <c r="AO4" s="101"/>
      <c r="AP4" s="101"/>
      <c r="AQ4" s="101"/>
      <c r="AR4" s="106"/>
    </row>
    <row r="5" ht="82.65" customHeight="true">
      <c r="L5" s="107"/>
      <c r="AR5" s="107"/>
    </row>
    <row r="6" ht="82.65" customHeight="true"/>
    <row r="7" ht="82.65" customHeight="true"/>
    <row r="8" ht="82.65" customHeight="true">
      <c r="B8" s="108"/>
      <c r="C8" s="108"/>
      <c r="D8" s="108"/>
      <c r="E8" s="108"/>
      <c r="F8" s="108"/>
      <c r="G8" s="108"/>
      <c r="H8" s="108"/>
      <c r="I8" s="108"/>
      <c r="J8" s="108"/>
      <c r="K8" s="108"/>
      <c r="AJ8" s="108"/>
      <c r="AK8" s="108"/>
      <c r="AL8" s="108"/>
      <c r="AM8" s="108"/>
      <c r="AN8" s="108"/>
      <c r="AO8" s="108"/>
      <c r="AP8" s="108"/>
      <c r="AQ8" s="108"/>
    </row>
    <row r="9" ht="26.25" customHeight="true" customFormat="true" s="64">
      <c r="B9" s="143" t="s">
        <v>1236</v>
      </c>
      <c r="C9" s="143" t="s">
        <v>1264</v>
      </c>
      <c r="D9" s="144" t="s">
        <v>1183</v>
      </c>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t="s">
        <v>1183</v>
      </c>
      <c r="AJ9" s="144" t="s">
        <v>1184</v>
      </c>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t="s">
        <v>1184</v>
      </c>
      <c r="BO9" s="144" t="s">
        <v>1185</v>
      </c>
      <c r="BP9" s="145" t="s">
        <v>1186</v>
      </c>
      <c r="BQ9" s="144" t="s">
        <v>1187</v>
      </c>
      <c r="BR9"/>
      <c r="BS9"/>
      <c r="BT9"/>
      <c r="BU9"/>
      <c r="BV9" s="82"/>
      <c r="BW9" s="83"/>
      <c r="BX9" s="83"/>
      <c r="BY9" s="84"/>
      <c r="BZ9" s="84"/>
    </row>
    <row r="10" ht="21.65" customHeight="true" customFormat="true" s="64">
      <c r="B10" s="146"/>
      <c r="C10" s="146"/>
      <c r="D10" s="113" t="s">
        <v>1188</v>
      </c>
      <c r="E10" s="113" t="s">
        <v>1189</v>
      </c>
      <c r="F10" s="113" t="s">
        <v>1190</v>
      </c>
      <c r="G10" s="113" t="s">
        <v>1191</v>
      </c>
      <c r="H10" s="113" t="s">
        <v>1192</v>
      </c>
      <c r="I10" s="113" t="s">
        <v>1193</v>
      </c>
      <c r="J10" s="113" t="s">
        <v>1194</v>
      </c>
      <c r="K10" s="113" t="s">
        <v>1195</v>
      </c>
      <c r="L10" s="113" t="s">
        <v>1196</v>
      </c>
      <c r="M10" s="113" t="s">
        <v>1197</v>
      </c>
      <c r="N10" s="113" t="s">
        <v>1198</v>
      </c>
      <c r="O10" s="113" t="s">
        <v>1199</v>
      </c>
      <c r="P10" s="113" t="s">
        <v>63</v>
      </c>
      <c r="Q10" s="113" t="s">
        <v>1200</v>
      </c>
      <c r="R10" s="113" t="s">
        <v>1201</v>
      </c>
      <c r="S10" s="113" t="s">
        <v>55</v>
      </c>
      <c r="T10" s="113" t="s">
        <v>1202</v>
      </c>
      <c r="U10" s="113" t="s">
        <v>1203</v>
      </c>
      <c r="V10" s="113" t="s">
        <v>1204</v>
      </c>
      <c r="W10" s="113" t="s">
        <v>1205</v>
      </c>
      <c r="X10" s="113" t="s">
        <v>1206</v>
      </c>
      <c r="Y10" s="113" t="s">
        <v>1207</v>
      </c>
      <c r="Z10" s="113" t="s">
        <v>1208</v>
      </c>
      <c r="AA10" s="113" t="s">
        <v>1209</v>
      </c>
      <c r="AB10" s="113" t="s">
        <v>1210</v>
      </c>
      <c r="AC10" s="113" t="s">
        <v>1211</v>
      </c>
      <c r="AD10" s="113" t="s">
        <v>1212</v>
      </c>
      <c r="AE10" s="113" t="s">
        <v>40</v>
      </c>
      <c r="AF10" s="113" t="s">
        <v>1213</v>
      </c>
      <c r="AG10" s="113" t="s">
        <v>1214</v>
      </c>
      <c r="AH10" s="113" t="s">
        <v>1215</v>
      </c>
      <c r="AI10" s="113" t="s">
        <v>1185</v>
      </c>
      <c r="AJ10" s="113" t="s">
        <v>1188</v>
      </c>
      <c r="AK10" s="113" t="s">
        <v>1189</v>
      </c>
      <c r="AL10" s="113" t="s">
        <v>1190</v>
      </c>
      <c r="AM10" s="113" t="s">
        <v>1191</v>
      </c>
      <c r="AN10" s="113" t="s">
        <v>1192</v>
      </c>
      <c r="AO10" s="113" t="s">
        <v>1193</v>
      </c>
      <c r="AP10" s="113" t="s">
        <v>1194</v>
      </c>
      <c r="AQ10" s="113" t="s">
        <v>1195</v>
      </c>
      <c r="AR10" s="113" t="s">
        <v>1196</v>
      </c>
      <c r="AS10" s="113" t="s">
        <v>1197</v>
      </c>
      <c r="AT10" s="113" t="s">
        <v>1198</v>
      </c>
      <c r="AU10" s="113" t="s">
        <v>1199</v>
      </c>
      <c r="AV10" s="113" t="s">
        <v>63</v>
      </c>
      <c r="AW10" s="113" t="s">
        <v>1200</v>
      </c>
      <c r="AX10" s="113" t="s">
        <v>1201</v>
      </c>
      <c r="AY10" s="113" t="s">
        <v>55</v>
      </c>
      <c r="AZ10" s="113" t="s">
        <v>1202</v>
      </c>
      <c r="BA10" s="113" t="s">
        <v>1203</v>
      </c>
      <c r="BB10" s="113" t="s">
        <v>1204</v>
      </c>
      <c r="BC10" s="113" t="s">
        <v>1205</v>
      </c>
      <c r="BD10" s="113" t="s">
        <v>1206</v>
      </c>
      <c r="BE10" s="113" t="s">
        <v>1207</v>
      </c>
      <c r="BF10" s="113" t="s">
        <v>1208</v>
      </c>
      <c r="BG10" s="113" t="s">
        <v>1209</v>
      </c>
      <c r="BH10" s="113" t="s">
        <v>1210</v>
      </c>
      <c r="BI10" s="113" t="s">
        <v>1211</v>
      </c>
      <c r="BJ10" s="113" t="s">
        <v>1212</v>
      </c>
      <c r="BK10" s="113" t="s">
        <v>40</v>
      </c>
      <c r="BL10" s="113" t="s">
        <v>1213</v>
      </c>
      <c r="BM10" s="113" t="s">
        <v>1214</v>
      </c>
      <c r="BN10" s="113" t="s">
        <v>1185</v>
      </c>
      <c r="BO10" s="144"/>
      <c r="BP10" s="147"/>
      <c r="BQ10" s="144"/>
      <c r="BR10"/>
      <c r="BS10"/>
      <c r="BT10"/>
      <c r="BU10"/>
      <c r="BV10" s="87"/>
      <c r="BW10" s="83"/>
      <c r="BX10" s="83"/>
      <c r="BY10" s="84"/>
      <c r="BZ10" s="84"/>
    </row>
    <row r="11" ht="18" customHeight="true" customFormat="true" s="64">
      <c r="B11" s="148" t="s">
        <v>1284</v>
      </c>
      <c r="C11" s="149" t="s">
        <v>1285</v>
      </c>
      <c r="D11" s="90">
        <v>0</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150">
        <f ca="1">SUM(D11:AH11)</f>
        <v>0</v>
      </c>
      <c r="AJ11" s="90"/>
      <c r="AK11" s="90"/>
      <c r="AL11" s="90"/>
      <c r="AM11" s="90"/>
      <c r="AN11" s="90"/>
      <c r="AO11" s="90"/>
      <c r="AP11" s="90"/>
      <c r="AQ11" s="90"/>
      <c r="AR11" s="90"/>
      <c r="AS11" s="90"/>
      <c r="AT11" s="90"/>
      <c r="AU11" s="90"/>
      <c r="AV11" s="90"/>
      <c r="AW11" s="90"/>
      <c r="AX11" s="90"/>
      <c r="AY11" s="90">
        <v>0</v>
      </c>
      <c r="AZ11" s="90">
        <v>0</v>
      </c>
      <c r="BA11" s="90">
        <v>0</v>
      </c>
      <c r="BB11" s="90">
        <v>0</v>
      </c>
      <c r="BC11" s="90">
        <v>0</v>
      </c>
      <c r="BD11" s="90">
        <v>0</v>
      </c>
      <c r="BE11" s="90"/>
      <c r="BF11" s="90"/>
      <c r="BG11" s="90"/>
      <c r="BH11" s="90"/>
      <c r="BI11" s="90"/>
      <c r="BJ11" s="90"/>
      <c r="BK11" s="90"/>
      <c r="BL11" s="90"/>
      <c r="BM11" s="90"/>
      <c r="BN11" s="150">
        <f ca="1">SUM(AJ11:BM11)</f>
        <v>0</v>
      </c>
      <c r="BO11" s="150">
        <f ca="1">SUM(AI11,BN11)</f>
        <v>0</v>
      </c>
      <c r="BP11" s="151">
        <f ca="1">IFERROR(BO11/$BO$27,0)</f>
        <v>0</v>
      </c>
      <c r="BQ11" s="152">
        <f ca="1">SUM(BO11:BO26)</f>
        <v>2</v>
      </c>
      <c r="BR11"/>
      <c r="BS11"/>
      <c r="BT11"/>
      <c r="BU11"/>
      <c r="BV11" s="87"/>
      <c r="BW11" s="83"/>
      <c r="BX11" s="83"/>
      <c r="BY11" s="84"/>
      <c r="BZ11" s="84"/>
    </row>
    <row r="12" ht="18" customHeight="true" customFormat="true" s="64">
      <c r="B12" s="153"/>
      <c r="C12" s="149" t="s">
        <v>1286</v>
      </c>
      <c r="D12" s="90">
        <v>0</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150">
        <f ca="1">SUM(D12:AH12)</f>
        <v>0</v>
      </c>
      <c r="AJ12" s="90"/>
      <c r="AK12" s="90"/>
      <c r="AL12" s="90"/>
      <c r="AM12" s="90"/>
      <c r="AN12" s="90"/>
      <c r="AO12" s="90"/>
      <c r="AP12" s="90"/>
      <c r="AQ12" s="90"/>
      <c r="AR12" s="90"/>
      <c r="AS12" s="90"/>
      <c r="AT12" s="90"/>
      <c r="AU12" s="90"/>
      <c r="AV12" s="90"/>
      <c r="AW12" s="90"/>
      <c r="AX12" s="90"/>
      <c r="AY12" s="90">
        <v>0</v>
      </c>
      <c r="AZ12" s="90">
        <v>0</v>
      </c>
      <c r="BA12" s="90">
        <v>0</v>
      </c>
      <c r="BB12" s="90">
        <v>0</v>
      </c>
      <c r="BC12" s="90">
        <v>0</v>
      </c>
      <c r="BD12" s="90">
        <v>0</v>
      </c>
      <c r="BE12" s="90"/>
      <c r="BF12" s="90"/>
      <c r="BG12" s="90"/>
      <c r="BH12" s="90"/>
      <c r="BI12" s="90"/>
      <c r="BJ12" s="90"/>
      <c r="BK12" s="90"/>
      <c r="BL12" s="90"/>
      <c r="BM12" s="90"/>
      <c r="BN12" s="150">
        <f ca="1">SUM(AJ12:BM12)</f>
        <v>0</v>
      </c>
      <c r="BO12" s="150">
        <f ca="1">SUM(AI12,BN12)</f>
        <v>0</v>
      </c>
      <c r="BP12" s="151">
        <f ca="1">IFERROR(BO12/$BO$27,0)</f>
        <v>0</v>
      </c>
      <c r="BQ12" s="152"/>
      <c r="BR12"/>
      <c r="BS12"/>
      <c r="BT12"/>
      <c r="BU12"/>
      <c r="BV12" s="87"/>
      <c r="BW12" s="83"/>
      <c r="BX12" s="83"/>
      <c r="BY12" s="84"/>
      <c r="BZ12" s="84"/>
    </row>
    <row r="13" ht="18" customHeight="true" customFormat="true" s="64">
      <c r="B13" s="153"/>
      <c r="C13" s="149" t="s">
        <v>1287</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150">
        <f ca="1">SUM(D13:AH13)</f>
        <v>0</v>
      </c>
      <c r="AJ13" s="90"/>
      <c r="AK13" s="90"/>
      <c r="AL13" s="90"/>
      <c r="AM13" s="90"/>
      <c r="AN13" s="90"/>
      <c r="AO13" s="90"/>
      <c r="AP13" s="90"/>
      <c r="AQ13" s="90"/>
      <c r="AR13" s="90"/>
      <c r="AS13" s="90"/>
      <c r="AT13" s="90"/>
      <c r="AU13" s="90"/>
      <c r="AV13" s="90"/>
      <c r="AW13" s="90"/>
      <c r="AX13" s="90"/>
      <c r="AY13" s="90">
        <v>0</v>
      </c>
      <c r="AZ13" s="90">
        <v>0</v>
      </c>
      <c r="BA13" s="90">
        <v>0</v>
      </c>
      <c r="BB13" s="90">
        <v>0</v>
      </c>
      <c r="BC13" s="90">
        <v>0</v>
      </c>
      <c r="BD13" s="90">
        <v>0</v>
      </c>
      <c r="BE13" s="90"/>
      <c r="BF13" s="90"/>
      <c r="BG13" s="90"/>
      <c r="BH13" s="90"/>
      <c r="BI13" s="90"/>
      <c r="BJ13" s="90"/>
      <c r="BK13" s="90"/>
      <c r="BL13" s="90"/>
      <c r="BM13" s="90"/>
      <c r="BN13" s="150">
        <f ca="1">SUM(AJ13:BM13)</f>
        <v>0</v>
      </c>
      <c r="BO13" s="150">
        <f ca="1">SUM(AI13,BN13)</f>
        <v>0</v>
      </c>
      <c r="BP13" s="151">
        <f ca="1">IFERROR(BO13/$BO$27,0)</f>
        <v>0</v>
      </c>
      <c r="BQ13" s="152"/>
      <c r="BR13"/>
      <c r="BS13"/>
      <c r="BT13"/>
      <c r="BU13"/>
      <c r="BV13" s="94"/>
      <c r="BW13" s="83"/>
      <c r="BX13" s="83"/>
      <c r="BY13" s="84"/>
      <c r="BZ13" s="84"/>
    </row>
    <row r="14" ht="18" customHeight="true" customFormat="true" s="64">
      <c r="B14" s="153"/>
      <c r="C14" s="149" t="s">
        <v>1288</v>
      </c>
      <c r="D14" s="90">
        <v>0</v>
      </c>
      <c r="E14" s="90">
        <v>0</v>
      </c>
      <c r="F14" s="90">
        <v>0</v>
      </c>
      <c r="G14" s="90">
        <v>0</v>
      </c>
      <c r="H14" s="90">
        <v>0</v>
      </c>
      <c r="I14" s="90">
        <v>0</v>
      </c>
      <c r="J14" s="90">
        <v>0</v>
      </c>
      <c r="K14" s="90">
        <v>0</v>
      </c>
      <c r="L14" s="90">
        <v>0</v>
      </c>
      <c r="M14" s="90">
        <v>0</v>
      </c>
      <c r="N14" s="90">
        <v>0</v>
      </c>
      <c r="O14" s="90">
        <v>0</v>
      </c>
      <c r="P14" s="90">
        <v>0</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150">
        <f ca="1">SUM(D14:AH14)</f>
        <v>0</v>
      </c>
      <c r="AJ14" s="90"/>
      <c r="AK14" s="90"/>
      <c r="AL14" s="90"/>
      <c r="AM14" s="90"/>
      <c r="AN14" s="90"/>
      <c r="AO14" s="90"/>
      <c r="AP14" s="90"/>
      <c r="AQ14" s="90"/>
      <c r="AR14" s="90"/>
      <c r="AS14" s="90"/>
      <c r="AT14" s="90"/>
      <c r="AU14" s="90"/>
      <c r="AV14" s="90"/>
      <c r="AW14" s="90"/>
      <c r="AX14" s="90"/>
      <c r="AY14" s="90">
        <v>0</v>
      </c>
      <c r="AZ14" s="90">
        <v>0</v>
      </c>
      <c r="BA14" s="90">
        <v>0</v>
      </c>
      <c r="BB14" s="90">
        <v>0</v>
      </c>
      <c r="BC14" s="90">
        <v>0</v>
      </c>
      <c r="BD14" s="90">
        <v>0</v>
      </c>
      <c r="BE14" s="90"/>
      <c r="BF14" s="90"/>
      <c r="BG14" s="90"/>
      <c r="BH14" s="90"/>
      <c r="BI14" s="90"/>
      <c r="BJ14" s="90"/>
      <c r="BK14" s="90"/>
      <c r="BL14" s="90"/>
      <c r="BM14" s="90"/>
      <c r="BN14" s="150">
        <f ca="1">SUM(AJ14:BM14)</f>
        <v>0</v>
      </c>
      <c r="BO14" s="150">
        <f ca="1">SUM(AI14,BN14)</f>
        <v>0</v>
      </c>
      <c r="BP14" s="151">
        <f ca="1">IFERROR(BO14/$BO$27,0)</f>
        <v>0</v>
      </c>
      <c r="BQ14" s="152"/>
      <c r="BR14"/>
      <c r="BS14"/>
      <c r="BT14"/>
      <c r="BU14"/>
      <c r="BV14" s="94"/>
      <c r="BW14" s="83"/>
      <c r="BX14" s="83"/>
      <c r="BY14" s="84"/>
      <c r="BZ14" s="84"/>
    </row>
    <row r="15" ht="18" customHeight="true" customFormat="true" s="64">
      <c r="B15" s="153"/>
      <c r="C15" s="149" t="s">
        <v>364</v>
      </c>
      <c r="D15" s="90">
        <v>0</v>
      </c>
      <c r="E15" s="90">
        <v>0</v>
      </c>
      <c r="F15" s="90">
        <v>0</v>
      </c>
      <c r="G15" s="90">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150">
        <f ca="1">SUM(D15:AH15)</f>
        <v>0</v>
      </c>
      <c r="AJ15" s="90"/>
      <c r="AK15" s="90"/>
      <c r="AL15" s="90"/>
      <c r="AM15" s="90"/>
      <c r="AN15" s="90"/>
      <c r="AO15" s="90"/>
      <c r="AP15" s="90"/>
      <c r="AQ15" s="90"/>
      <c r="AR15" s="90"/>
      <c r="AS15" s="90"/>
      <c r="AT15" s="90"/>
      <c r="AU15" s="90"/>
      <c r="AV15" s="90"/>
      <c r="AW15" s="90"/>
      <c r="AX15" s="90"/>
      <c r="AY15" s="90">
        <v>0</v>
      </c>
      <c r="AZ15" s="90">
        <v>0</v>
      </c>
      <c r="BA15" s="90">
        <v>0</v>
      </c>
      <c r="BB15" s="90">
        <v>0</v>
      </c>
      <c r="BC15" s="90">
        <v>0</v>
      </c>
      <c r="BD15" s="90">
        <v>0</v>
      </c>
      <c r="BE15" s="90"/>
      <c r="BF15" s="90"/>
      <c r="BG15" s="90"/>
      <c r="BH15" s="90"/>
      <c r="BI15" s="90"/>
      <c r="BJ15" s="90"/>
      <c r="BK15" s="90"/>
      <c r="BL15" s="90"/>
      <c r="BM15" s="90"/>
      <c r="BN15" s="150">
        <f ca="1">SUM(AJ15:BM15)</f>
        <v>0</v>
      </c>
      <c r="BO15" s="150">
        <f ca="1">SUM(AI15,BN15)</f>
        <v>0</v>
      </c>
      <c r="BP15" s="151">
        <f ca="1">IFERROR(BO15/$BO$27,0)</f>
        <v>0</v>
      </c>
      <c r="BQ15" s="152"/>
      <c r="BR15"/>
      <c r="BS15"/>
      <c r="BT15"/>
      <c r="BU15"/>
      <c r="BV15" s="94"/>
      <c r="BW15" s="83"/>
      <c r="BX15" s="83"/>
      <c r="BY15" s="84"/>
      <c r="BZ15" s="84"/>
    </row>
    <row r="16" ht="18" customHeight="true" customFormat="true" s="64">
      <c r="B16" s="153"/>
      <c r="C16" s="149" t="s">
        <v>1289</v>
      </c>
      <c r="D16" s="90">
        <v>0</v>
      </c>
      <c r="E16" s="90">
        <v>0</v>
      </c>
      <c r="F16" s="90">
        <v>0</v>
      </c>
      <c r="G16" s="90">
        <v>0</v>
      </c>
      <c r="H16" s="90">
        <v>0</v>
      </c>
      <c r="I16" s="90">
        <v>0</v>
      </c>
      <c r="J16" s="90">
        <v>0</v>
      </c>
      <c r="K16" s="90">
        <v>0</v>
      </c>
      <c r="L16" s="90">
        <v>0</v>
      </c>
      <c r="M16" s="90">
        <v>0</v>
      </c>
      <c r="N16" s="90">
        <v>0</v>
      </c>
      <c r="O16" s="90">
        <v>0</v>
      </c>
      <c r="P16" s="90">
        <v>0</v>
      </c>
      <c r="Q16" s="90">
        <v>0</v>
      </c>
      <c r="R16" s="90">
        <v>0</v>
      </c>
      <c r="S16" s="90">
        <v>0</v>
      </c>
      <c r="T16" s="90">
        <v>0</v>
      </c>
      <c r="U16" s="90">
        <v>0</v>
      </c>
      <c r="V16" s="90">
        <v>0</v>
      </c>
      <c r="W16" s="90">
        <v>0</v>
      </c>
      <c r="X16" s="90">
        <v>0</v>
      </c>
      <c r="Y16" s="90">
        <v>0</v>
      </c>
      <c r="Z16" s="90">
        <v>0</v>
      </c>
      <c r="AA16" s="90">
        <v>0</v>
      </c>
      <c r="AB16" s="90">
        <v>0</v>
      </c>
      <c r="AC16" s="90">
        <v>0</v>
      </c>
      <c r="AD16" s="90">
        <v>0</v>
      </c>
      <c r="AE16" s="90">
        <v>0</v>
      </c>
      <c r="AF16" s="90">
        <v>0</v>
      </c>
      <c r="AG16" s="90">
        <v>0</v>
      </c>
      <c r="AH16" s="90">
        <v>0</v>
      </c>
      <c r="AI16" s="150">
        <f ca="1">SUM(D16:AH16)</f>
        <v>0</v>
      </c>
      <c r="AJ16" s="90"/>
      <c r="AK16" s="90"/>
      <c r="AL16" s="90"/>
      <c r="AM16" s="90"/>
      <c r="AN16" s="90"/>
      <c r="AO16" s="90"/>
      <c r="AP16" s="90"/>
      <c r="AQ16" s="90"/>
      <c r="AR16" s="90"/>
      <c r="AS16" s="90"/>
      <c r="AT16" s="90"/>
      <c r="AU16" s="90"/>
      <c r="AV16" s="90"/>
      <c r="AW16" s="90"/>
      <c r="AX16" s="90"/>
      <c r="AY16" s="90">
        <v>0</v>
      </c>
      <c r="AZ16" s="90">
        <v>0</v>
      </c>
      <c r="BA16" s="90">
        <v>0</v>
      </c>
      <c r="BB16" s="90">
        <v>0</v>
      </c>
      <c r="BC16" s="90">
        <v>0</v>
      </c>
      <c r="BD16" s="90">
        <v>0</v>
      </c>
      <c r="BE16" s="90"/>
      <c r="BF16" s="90"/>
      <c r="BG16" s="90"/>
      <c r="BH16" s="90"/>
      <c r="BI16" s="90"/>
      <c r="BJ16" s="90"/>
      <c r="BK16" s="90"/>
      <c r="BL16" s="90"/>
      <c r="BM16" s="90"/>
      <c r="BN16" s="150">
        <f ca="1">SUM(AJ16:BM16)</f>
        <v>0</v>
      </c>
      <c r="BO16" s="150">
        <f ca="1">SUM(AI16,BN16)</f>
        <v>0</v>
      </c>
      <c r="BP16" s="151">
        <f ca="1">IFERROR(BO16/$BO$27,0)</f>
        <v>0</v>
      </c>
      <c r="BQ16" s="152"/>
      <c r="BR16"/>
      <c r="BS16"/>
      <c r="BT16"/>
      <c r="BU16"/>
      <c r="BV16" s="94"/>
      <c r="BW16" s="83"/>
      <c r="BX16" s="83"/>
      <c r="BY16" s="84"/>
      <c r="BZ16" s="84"/>
    </row>
    <row r="17" ht="18" customHeight="true" customFormat="true" s="64">
      <c r="B17" s="153"/>
      <c r="C17" s="149" t="s">
        <v>1275</v>
      </c>
      <c r="D17" s="90">
        <v>0</v>
      </c>
      <c r="E17" s="90">
        <v>0</v>
      </c>
      <c r="F17" s="90">
        <v>0</v>
      </c>
      <c r="G17" s="90">
        <v>0</v>
      </c>
      <c r="H17" s="90">
        <v>0</v>
      </c>
      <c r="I17" s="90">
        <v>0</v>
      </c>
      <c r="J17" s="90">
        <v>0</v>
      </c>
      <c r="K17" s="90">
        <v>0</v>
      </c>
      <c r="L17" s="90">
        <v>0</v>
      </c>
      <c r="M17" s="90">
        <v>0</v>
      </c>
      <c r="N17" s="90">
        <v>0</v>
      </c>
      <c r="O17" s="90">
        <v>0</v>
      </c>
      <c r="P17" s="90">
        <v>0</v>
      </c>
      <c r="Q17" s="90">
        <v>0</v>
      </c>
      <c r="R17" s="90">
        <v>0</v>
      </c>
      <c r="S17" s="90">
        <v>0</v>
      </c>
      <c r="T17" s="90">
        <v>0</v>
      </c>
      <c r="U17" s="90">
        <v>0</v>
      </c>
      <c r="V17" s="90">
        <v>0</v>
      </c>
      <c r="W17" s="90">
        <v>0</v>
      </c>
      <c r="X17" s="90">
        <v>0</v>
      </c>
      <c r="Y17" s="90">
        <v>0</v>
      </c>
      <c r="Z17" s="90">
        <v>0</v>
      </c>
      <c r="AA17" s="90">
        <v>0</v>
      </c>
      <c r="AB17" s="90">
        <v>0</v>
      </c>
      <c r="AC17" s="90">
        <v>0</v>
      </c>
      <c r="AD17" s="90">
        <v>0</v>
      </c>
      <c r="AE17" s="90">
        <v>0</v>
      </c>
      <c r="AF17" s="90">
        <v>0</v>
      </c>
      <c r="AG17" s="90">
        <v>0</v>
      </c>
      <c r="AH17" s="90">
        <v>0</v>
      </c>
      <c r="AI17" s="150">
        <f ca="1">SUM(D17:AH17)</f>
        <v>0</v>
      </c>
      <c r="AJ17" s="90"/>
      <c r="AK17" s="90"/>
      <c r="AL17" s="90"/>
      <c r="AM17" s="90"/>
      <c r="AN17" s="90"/>
      <c r="AO17" s="90"/>
      <c r="AP17" s="90"/>
      <c r="AQ17" s="90"/>
      <c r="AR17" s="90"/>
      <c r="AS17" s="90"/>
      <c r="AT17" s="90"/>
      <c r="AU17" s="90"/>
      <c r="AV17" s="90"/>
      <c r="AW17" s="90"/>
      <c r="AX17" s="90"/>
      <c r="AY17" s="90">
        <v>0</v>
      </c>
      <c r="AZ17" s="90">
        <v>0</v>
      </c>
      <c r="BA17" s="90">
        <v>0</v>
      </c>
      <c r="BB17" s="90">
        <v>0</v>
      </c>
      <c r="BC17" s="90">
        <v>0</v>
      </c>
      <c r="BD17" s="90">
        <v>0</v>
      </c>
      <c r="BE17" s="90"/>
      <c r="BF17" s="90"/>
      <c r="BG17" s="90"/>
      <c r="BH17" s="90"/>
      <c r="BI17" s="90"/>
      <c r="BJ17" s="90"/>
      <c r="BK17" s="90"/>
      <c r="BL17" s="90"/>
      <c r="BM17" s="90"/>
      <c r="BN17" s="150">
        <f ca="1">SUM(AJ17:BM17)</f>
        <v>0</v>
      </c>
      <c r="BO17" s="150">
        <f ca="1">SUM(AI17,BN17)</f>
        <v>0</v>
      </c>
      <c r="BP17" s="151">
        <f ca="1">IFERROR(BO17/$BO$27,0)</f>
        <v>0</v>
      </c>
      <c r="BQ17" s="152"/>
      <c r="BR17"/>
      <c r="BS17"/>
      <c r="BT17"/>
      <c r="BU17"/>
      <c r="BV17" s="94"/>
      <c r="BW17" s="83"/>
      <c r="BX17" s="83"/>
      <c r="BY17" s="84"/>
      <c r="BZ17" s="84"/>
    </row>
    <row r="18" ht="18" customHeight="true" customFormat="true" s="64">
      <c r="B18" s="153"/>
      <c r="C18" s="149" t="s">
        <v>1290</v>
      </c>
      <c r="D18" s="90">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150">
        <f ca="1">SUM(D18:AH18)</f>
        <v>0</v>
      </c>
      <c r="AJ18" s="90"/>
      <c r="AK18" s="90"/>
      <c r="AL18" s="90"/>
      <c r="AM18" s="90"/>
      <c r="AN18" s="90"/>
      <c r="AO18" s="90"/>
      <c r="AP18" s="90"/>
      <c r="AQ18" s="90"/>
      <c r="AR18" s="90"/>
      <c r="AS18" s="90"/>
      <c r="AT18" s="90"/>
      <c r="AU18" s="90"/>
      <c r="AV18" s="90"/>
      <c r="AW18" s="90"/>
      <c r="AX18" s="90"/>
      <c r="AY18" s="90">
        <v>0</v>
      </c>
      <c r="AZ18" s="90">
        <v>0</v>
      </c>
      <c r="BA18" s="90">
        <v>0</v>
      </c>
      <c r="BB18" s="90">
        <v>2</v>
      </c>
      <c r="BC18" s="90">
        <v>0</v>
      </c>
      <c r="BD18" s="90">
        <v>0</v>
      </c>
      <c r="BE18" s="90"/>
      <c r="BF18" s="90"/>
      <c r="BG18" s="90"/>
      <c r="BH18" s="90"/>
      <c r="BI18" s="90"/>
      <c r="BJ18" s="90"/>
      <c r="BK18" s="90"/>
      <c r="BL18" s="90"/>
      <c r="BM18" s="90"/>
      <c r="BN18" s="150">
        <f ca="1">SUM(AJ18:BM18)</f>
        <v>2</v>
      </c>
      <c r="BO18" s="150">
        <f ca="1">SUM(AI18,BN18)</f>
        <v>2</v>
      </c>
      <c r="BP18" s="151">
        <f ca="1">IFERROR(BO18/$BO$27,0)</f>
        <v>1</v>
      </c>
      <c r="BQ18" s="152"/>
      <c r="BR18"/>
      <c r="BS18"/>
      <c r="BT18"/>
      <c r="BU18"/>
      <c r="BV18" s="94"/>
      <c r="BW18" s="83"/>
      <c r="BX18" s="83"/>
      <c r="BY18" s="84"/>
      <c r="BZ18" s="84"/>
    </row>
    <row r="19" ht="18" customHeight="true" customFormat="true" s="64">
      <c r="B19" s="153"/>
      <c r="C19" s="149" t="s">
        <v>612</v>
      </c>
      <c r="D19" s="90">
        <v>0</v>
      </c>
      <c r="E19" s="90">
        <v>0</v>
      </c>
      <c r="F19" s="90">
        <v>0</v>
      </c>
      <c r="G19" s="90">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150">
        <f ca="1">SUM(D19:AH19)</f>
        <v>0</v>
      </c>
      <c r="AJ19" s="90"/>
      <c r="AK19" s="90"/>
      <c r="AL19" s="90"/>
      <c r="AM19" s="90"/>
      <c r="AN19" s="90"/>
      <c r="AO19" s="90"/>
      <c r="AP19" s="90"/>
      <c r="AQ19" s="90"/>
      <c r="AR19" s="90"/>
      <c r="AS19" s="90"/>
      <c r="AT19" s="90"/>
      <c r="AU19" s="90"/>
      <c r="AV19" s="90"/>
      <c r="AW19" s="90"/>
      <c r="AX19" s="90"/>
      <c r="AY19" s="90">
        <v>0</v>
      </c>
      <c r="AZ19" s="90">
        <v>0</v>
      </c>
      <c r="BA19" s="90">
        <v>0</v>
      </c>
      <c r="BB19" s="90">
        <v>0</v>
      </c>
      <c r="BC19" s="90">
        <v>0</v>
      </c>
      <c r="BD19" s="90">
        <v>0</v>
      </c>
      <c r="BE19" s="90"/>
      <c r="BF19" s="90"/>
      <c r="BG19" s="90"/>
      <c r="BH19" s="90"/>
      <c r="BI19" s="90"/>
      <c r="BJ19" s="90"/>
      <c r="BK19" s="90"/>
      <c r="BL19" s="90"/>
      <c r="BM19" s="90"/>
      <c r="BN19" s="150">
        <f ca="1">SUM(AJ19:BM19)</f>
        <v>0</v>
      </c>
      <c r="BO19" s="150">
        <f ca="1">SUM(AI19,BN19)</f>
        <v>0</v>
      </c>
      <c r="BP19" s="151">
        <f ca="1">IFERROR(BO19/$BO$27,0)</f>
        <v>0</v>
      </c>
      <c r="BQ19" s="152"/>
      <c r="BR19"/>
      <c r="BS19"/>
      <c r="BT19"/>
      <c r="BU19"/>
      <c r="BV19" s="94"/>
      <c r="BW19" s="83"/>
      <c r="BX19" s="83"/>
      <c r="BY19" s="84"/>
      <c r="BZ19" s="84"/>
    </row>
    <row r="20" ht="18" customHeight="true" customFormat="true" s="64">
      <c r="B20" s="153"/>
      <c r="C20" s="149" t="s">
        <v>1291</v>
      </c>
      <c r="D20" s="90">
        <v>0</v>
      </c>
      <c r="E20" s="90">
        <v>0</v>
      </c>
      <c r="F20" s="90">
        <v>0</v>
      </c>
      <c r="G20" s="90">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150">
        <f ca="1">SUM(D20:AH20)</f>
        <v>0</v>
      </c>
      <c r="AJ20" s="90"/>
      <c r="AK20" s="90"/>
      <c r="AL20" s="90"/>
      <c r="AM20" s="90"/>
      <c r="AN20" s="90"/>
      <c r="AO20" s="90"/>
      <c r="AP20" s="90"/>
      <c r="AQ20" s="90"/>
      <c r="AR20" s="90"/>
      <c r="AS20" s="90"/>
      <c r="AT20" s="90"/>
      <c r="AU20" s="90"/>
      <c r="AV20" s="90"/>
      <c r="AW20" s="90"/>
      <c r="AX20" s="90"/>
      <c r="AY20" s="90">
        <v>0</v>
      </c>
      <c r="AZ20" s="90">
        <v>0</v>
      </c>
      <c r="BA20" s="90">
        <v>0</v>
      </c>
      <c r="BB20" s="90">
        <v>0</v>
      </c>
      <c r="BC20" s="90">
        <v>0</v>
      </c>
      <c r="BD20" s="90">
        <v>0</v>
      </c>
      <c r="BE20" s="90"/>
      <c r="BF20" s="90"/>
      <c r="BG20" s="90"/>
      <c r="BH20" s="90"/>
      <c r="BI20" s="90"/>
      <c r="BJ20" s="90"/>
      <c r="BK20" s="90"/>
      <c r="BL20" s="90"/>
      <c r="BM20" s="90"/>
      <c r="BN20" s="150">
        <f ca="1">SUM(AJ20:BM20)</f>
        <v>0</v>
      </c>
      <c r="BO20" s="150">
        <f ca="1">SUM(AI20,BN20)</f>
        <v>0</v>
      </c>
      <c r="BP20" s="151">
        <f ca="1">IFERROR(BO20/$BO$27,0)</f>
        <v>0</v>
      </c>
      <c r="BQ20" s="152"/>
      <c r="BR20"/>
      <c r="BS20"/>
      <c r="BT20"/>
      <c r="BU20"/>
      <c r="BV20" s="94"/>
      <c r="BW20" s="83"/>
      <c r="BX20" s="83"/>
      <c r="BY20" s="84"/>
      <c r="BZ20" s="84"/>
    </row>
    <row r="21" ht="18" customHeight="true" customFormat="true" s="64">
      <c r="B21" s="153"/>
      <c r="C21" s="149" t="s">
        <v>1292</v>
      </c>
      <c r="D21" s="90">
        <v>0</v>
      </c>
      <c r="E21" s="90">
        <v>0</v>
      </c>
      <c r="F21" s="90">
        <v>0</v>
      </c>
      <c r="G21" s="90">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150">
        <f ca="1">SUM(D21:AH21)</f>
        <v>0</v>
      </c>
      <c r="AJ21" s="90"/>
      <c r="AK21" s="90"/>
      <c r="AL21" s="90"/>
      <c r="AM21" s="90"/>
      <c r="AN21" s="90"/>
      <c r="AO21" s="90"/>
      <c r="AP21" s="90"/>
      <c r="AQ21" s="90"/>
      <c r="AR21" s="90"/>
      <c r="AS21" s="90"/>
      <c r="AT21" s="90"/>
      <c r="AU21" s="90"/>
      <c r="AV21" s="90"/>
      <c r="AW21" s="90"/>
      <c r="AX21" s="90"/>
      <c r="AY21" s="90">
        <v>0</v>
      </c>
      <c r="AZ21" s="90">
        <v>0</v>
      </c>
      <c r="BA21" s="90">
        <v>0</v>
      </c>
      <c r="BB21" s="90">
        <v>0</v>
      </c>
      <c r="BC21" s="90">
        <v>0</v>
      </c>
      <c r="BD21" s="90">
        <v>0</v>
      </c>
      <c r="BE21" s="90"/>
      <c r="BF21" s="90"/>
      <c r="BG21" s="90"/>
      <c r="BH21" s="90"/>
      <c r="BI21" s="90"/>
      <c r="BJ21" s="90"/>
      <c r="BK21" s="90"/>
      <c r="BL21" s="90"/>
      <c r="BM21" s="90"/>
      <c r="BN21" s="150">
        <f ca="1">SUM(AJ21:BM21)</f>
        <v>0</v>
      </c>
      <c r="BO21" s="150">
        <f ca="1">SUM(AI21,BN21)</f>
        <v>0</v>
      </c>
      <c r="BP21" s="151">
        <f ca="1">IFERROR(BO21/$BO$27,0)</f>
        <v>0</v>
      </c>
      <c r="BQ21" s="152"/>
      <c r="BR21"/>
      <c r="BS21"/>
      <c r="BT21"/>
      <c r="BU21"/>
      <c r="BV21" s="94"/>
      <c r="BW21" s="83"/>
      <c r="BX21" s="83"/>
      <c r="BY21" s="84"/>
      <c r="BZ21" s="84"/>
    </row>
    <row r="22" ht="18" customHeight="true" customFormat="true" s="64">
      <c r="B22" s="153"/>
      <c r="C22" s="149" t="s">
        <v>1293</v>
      </c>
      <c r="D22" s="90">
        <v>0</v>
      </c>
      <c r="E22" s="90">
        <v>0</v>
      </c>
      <c r="F22" s="90">
        <v>0</v>
      </c>
      <c r="G22" s="90">
        <v>0</v>
      </c>
      <c r="H22" s="90">
        <v>0</v>
      </c>
      <c r="I22" s="90">
        <v>0</v>
      </c>
      <c r="J22" s="90">
        <v>0</v>
      </c>
      <c r="K22" s="90">
        <v>0</v>
      </c>
      <c r="L22" s="90">
        <v>0</v>
      </c>
      <c r="M22" s="90">
        <v>0</v>
      </c>
      <c r="N22" s="90">
        <v>0</v>
      </c>
      <c r="O22" s="90">
        <v>0</v>
      </c>
      <c r="P22" s="90">
        <v>0</v>
      </c>
      <c r="Q22" s="90">
        <v>0</v>
      </c>
      <c r="R22" s="90">
        <v>0</v>
      </c>
      <c r="S22" s="90">
        <v>0</v>
      </c>
      <c r="T22" s="90">
        <v>0</v>
      </c>
      <c r="U22" s="90">
        <v>0</v>
      </c>
      <c r="V22" s="90">
        <v>0</v>
      </c>
      <c r="W22" s="90">
        <v>0</v>
      </c>
      <c r="X22" s="90">
        <v>0</v>
      </c>
      <c r="Y22" s="90">
        <v>0</v>
      </c>
      <c r="Z22" s="90">
        <v>0</v>
      </c>
      <c r="AA22" s="90">
        <v>0</v>
      </c>
      <c r="AB22" s="90">
        <v>0</v>
      </c>
      <c r="AC22" s="90">
        <v>0</v>
      </c>
      <c r="AD22" s="90">
        <v>0</v>
      </c>
      <c r="AE22" s="90">
        <v>0</v>
      </c>
      <c r="AF22" s="90">
        <v>0</v>
      </c>
      <c r="AG22" s="90">
        <v>0</v>
      </c>
      <c r="AH22" s="90">
        <v>0</v>
      </c>
      <c r="AI22" s="150">
        <f ca="1">SUM(D22:AH22)</f>
        <v>0</v>
      </c>
      <c r="AJ22" s="90"/>
      <c r="AK22" s="90"/>
      <c r="AL22" s="90"/>
      <c r="AM22" s="90"/>
      <c r="AN22" s="90"/>
      <c r="AO22" s="90"/>
      <c r="AP22" s="90"/>
      <c r="AQ22" s="90"/>
      <c r="AR22" s="90"/>
      <c r="AS22" s="90"/>
      <c r="AT22" s="90"/>
      <c r="AU22" s="90"/>
      <c r="AV22" s="90"/>
      <c r="AW22" s="90"/>
      <c r="AX22" s="90"/>
      <c r="AY22" s="90">
        <v>0</v>
      </c>
      <c r="AZ22" s="90">
        <v>0</v>
      </c>
      <c r="BA22" s="90">
        <v>0</v>
      </c>
      <c r="BB22" s="90">
        <v>0</v>
      </c>
      <c r="BC22" s="90">
        <v>0</v>
      </c>
      <c r="BD22" s="90">
        <v>0</v>
      </c>
      <c r="BE22" s="90"/>
      <c r="BF22" s="90"/>
      <c r="BG22" s="90"/>
      <c r="BH22" s="90"/>
      <c r="BI22" s="90"/>
      <c r="BJ22" s="90"/>
      <c r="BK22" s="90"/>
      <c r="BL22" s="90"/>
      <c r="BM22" s="90"/>
      <c r="BN22" s="150">
        <f ca="1">SUM(AJ22:BM22)</f>
        <v>0</v>
      </c>
      <c r="BO22" s="150">
        <f ca="1">SUM(AI22,BN22)</f>
        <v>0</v>
      </c>
      <c r="BP22" s="151">
        <f ca="1">IFERROR(BO22/$BO$27,0)</f>
        <v>0</v>
      </c>
      <c r="BQ22" s="152"/>
      <c r="BR22"/>
      <c r="BS22"/>
      <c r="BT22"/>
      <c r="BU22"/>
      <c r="BV22" s="94"/>
      <c r="BW22" s="83"/>
      <c r="BX22" s="83"/>
      <c r="BY22" s="84"/>
      <c r="BZ22" s="84"/>
    </row>
    <row r="23" ht="18" customHeight="true" customFormat="true" s="64">
      <c r="B23" s="153"/>
      <c r="C23" s="149" t="s">
        <v>29</v>
      </c>
      <c r="D23" s="90">
        <v>0</v>
      </c>
      <c r="E23" s="90">
        <v>0</v>
      </c>
      <c r="F23" s="90">
        <v>0</v>
      </c>
      <c r="G23" s="90">
        <v>0</v>
      </c>
      <c r="H23" s="90">
        <v>0</v>
      </c>
      <c r="I23" s="90">
        <v>0</v>
      </c>
      <c r="J23" s="90">
        <v>0</v>
      </c>
      <c r="K23" s="90">
        <v>0</v>
      </c>
      <c r="L23" s="90">
        <v>0</v>
      </c>
      <c r="M23" s="90">
        <v>0</v>
      </c>
      <c r="N23" s="90">
        <v>0</v>
      </c>
      <c r="O23" s="90">
        <v>0</v>
      </c>
      <c r="P23" s="90">
        <v>0</v>
      </c>
      <c r="Q23" s="90">
        <v>0</v>
      </c>
      <c r="R23" s="90">
        <v>0</v>
      </c>
      <c r="S23" s="90">
        <v>0</v>
      </c>
      <c r="T23" s="90">
        <v>0</v>
      </c>
      <c r="U23" s="90">
        <v>0</v>
      </c>
      <c r="V23" s="90">
        <v>0</v>
      </c>
      <c r="W23" s="90">
        <v>0</v>
      </c>
      <c r="X23" s="90">
        <v>0</v>
      </c>
      <c r="Y23" s="90">
        <v>0</v>
      </c>
      <c r="Z23" s="90">
        <v>0</v>
      </c>
      <c r="AA23" s="90">
        <v>0</v>
      </c>
      <c r="AB23" s="90">
        <v>0</v>
      </c>
      <c r="AC23" s="90">
        <v>0</v>
      </c>
      <c r="AD23" s="90">
        <v>0</v>
      </c>
      <c r="AE23" s="90">
        <v>0</v>
      </c>
      <c r="AF23" s="90">
        <v>0</v>
      </c>
      <c r="AG23" s="90">
        <v>0</v>
      </c>
      <c r="AH23" s="90">
        <v>0</v>
      </c>
      <c r="AI23" s="150">
        <f ca="1">SUM(D23:AH23)</f>
        <v>0</v>
      </c>
      <c r="AJ23" s="90"/>
      <c r="AK23" s="90"/>
      <c r="AL23" s="90"/>
      <c r="AM23" s="90"/>
      <c r="AN23" s="90"/>
      <c r="AO23" s="90"/>
      <c r="AP23" s="90"/>
      <c r="AQ23" s="90"/>
      <c r="AR23" s="90"/>
      <c r="AS23" s="90"/>
      <c r="AT23" s="90"/>
      <c r="AU23" s="90"/>
      <c r="AV23" s="90"/>
      <c r="AW23" s="90"/>
      <c r="AX23" s="90"/>
      <c r="AY23" s="90">
        <v>0</v>
      </c>
      <c r="AZ23" s="90">
        <v>0</v>
      </c>
      <c r="BA23" s="90">
        <v>0</v>
      </c>
      <c r="BB23" s="90">
        <v>0</v>
      </c>
      <c r="BC23" s="90">
        <v>0</v>
      </c>
      <c r="BD23" s="90">
        <v>0</v>
      </c>
      <c r="BE23" s="90"/>
      <c r="BF23" s="90"/>
      <c r="BG23" s="90"/>
      <c r="BH23" s="90"/>
      <c r="BI23" s="90"/>
      <c r="BJ23" s="90"/>
      <c r="BK23" s="90"/>
      <c r="BL23" s="90"/>
      <c r="BM23" s="90"/>
      <c r="BN23" s="150">
        <f ca="1">SUM(AJ23:BM23)</f>
        <v>0</v>
      </c>
      <c r="BO23" s="150">
        <f ca="1">SUM(AI23,BN23)</f>
        <v>0</v>
      </c>
      <c r="BP23" s="151">
        <f ca="1">IFERROR(BO23/$BO$27,0)</f>
        <v>0</v>
      </c>
      <c r="BQ23" s="152"/>
      <c r="BR23"/>
      <c r="BS23"/>
      <c r="BT23"/>
      <c r="BU23"/>
      <c r="BV23" s="94"/>
      <c r="BW23" s="83"/>
      <c r="BX23" s="83"/>
      <c r="BY23" s="84"/>
      <c r="BZ23" s="84"/>
    </row>
    <row r="24" ht="18" customHeight="true" customFormat="true" s="64">
      <c r="B24" s="153"/>
      <c r="C24" s="149" t="s">
        <v>1294</v>
      </c>
      <c r="D24" s="90">
        <v>0</v>
      </c>
      <c r="E24" s="90">
        <v>0</v>
      </c>
      <c r="F24" s="90">
        <v>0</v>
      </c>
      <c r="G24" s="90">
        <v>0</v>
      </c>
      <c r="H24" s="90">
        <v>0</v>
      </c>
      <c r="I24" s="90">
        <v>0</v>
      </c>
      <c r="J24" s="90">
        <v>0</v>
      </c>
      <c r="K24" s="90">
        <v>0</v>
      </c>
      <c r="L24" s="90">
        <v>0</v>
      </c>
      <c r="M24" s="90">
        <v>0</v>
      </c>
      <c r="N24" s="90">
        <v>0</v>
      </c>
      <c r="O24" s="90">
        <v>0</v>
      </c>
      <c r="P24" s="90">
        <v>0</v>
      </c>
      <c r="Q24" s="90">
        <v>0</v>
      </c>
      <c r="R24" s="90">
        <v>0</v>
      </c>
      <c r="S24" s="90">
        <v>0</v>
      </c>
      <c r="T24" s="90">
        <v>0</v>
      </c>
      <c r="U24" s="90">
        <v>0</v>
      </c>
      <c r="V24" s="90">
        <v>0</v>
      </c>
      <c r="W24" s="90">
        <v>0</v>
      </c>
      <c r="X24" s="90">
        <v>0</v>
      </c>
      <c r="Y24" s="90">
        <v>0</v>
      </c>
      <c r="Z24" s="90">
        <v>0</v>
      </c>
      <c r="AA24" s="90">
        <v>0</v>
      </c>
      <c r="AB24" s="90">
        <v>0</v>
      </c>
      <c r="AC24" s="90">
        <v>0</v>
      </c>
      <c r="AD24" s="90">
        <v>0</v>
      </c>
      <c r="AE24" s="90">
        <v>0</v>
      </c>
      <c r="AF24" s="90">
        <v>0</v>
      </c>
      <c r="AG24" s="90">
        <v>0</v>
      </c>
      <c r="AH24" s="90">
        <v>0</v>
      </c>
      <c r="AI24" s="150">
        <f ca="1">SUM(D24:AH24)</f>
        <v>0</v>
      </c>
      <c r="AJ24" s="90"/>
      <c r="AK24" s="90"/>
      <c r="AL24" s="90"/>
      <c r="AM24" s="90"/>
      <c r="AN24" s="90"/>
      <c r="AO24" s="90"/>
      <c r="AP24" s="90"/>
      <c r="AQ24" s="90"/>
      <c r="AR24" s="90"/>
      <c r="AS24" s="90"/>
      <c r="AT24" s="90"/>
      <c r="AU24" s="90"/>
      <c r="AV24" s="90"/>
      <c r="AW24" s="90"/>
      <c r="AX24" s="90"/>
      <c r="AY24" s="90">
        <v>0</v>
      </c>
      <c r="AZ24" s="90">
        <v>0</v>
      </c>
      <c r="BA24" s="90">
        <v>0</v>
      </c>
      <c r="BB24" s="90">
        <v>0</v>
      </c>
      <c r="BC24" s="90">
        <v>0</v>
      </c>
      <c r="BD24" s="90">
        <v>0</v>
      </c>
      <c r="BE24" s="90"/>
      <c r="BF24" s="90"/>
      <c r="BG24" s="90"/>
      <c r="BH24" s="90"/>
      <c r="BI24" s="90"/>
      <c r="BJ24" s="90"/>
      <c r="BK24" s="90"/>
      <c r="BL24" s="90"/>
      <c r="BM24" s="90"/>
      <c r="BN24" s="150">
        <f ca="1">SUM(AJ24:BM24)</f>
        <v>0</v>
      </c>
      <c r="BO24" s="150">
        <f ca="1">SUM(AI24,BN24)</f>
        <v>0</v>
      </c>
      <c r="BP24" s="151">
        <f ca="1">IFERROR(BO24/$BO$27,0)</f>
        <v>0</v>
      </c>
      <c r="BQ24" s="152"/>
      <c r="BR24"/>
      <c r="BS24"/>
      <c r="BT24"/>
      <c r="BU24"/>
      <c r="BV24" s="94"/>
      <c r="BW24" s="83"/>
      <c r="BX24" s="83"/>
      <c r="BY24" s="84"/>
      <c r="BZ24" s="84"/>
    </row>
    <row r="25" ht="18" customHeight="true" customFormat="true" s="64">
      <c r="B25" s="153"/>
      <c r="C25" s="149" t="s">
        <v>1295</v>
      </c>
      <c r="D25" s="90">
        <v>0</v>
      </c>
      <c r="E25" s="90">
        <v>0</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c r="AF25" s="90">
        <v>0</v>
      </c>
      <c r="AG25" s="90">
        <v>0</v>
      </c>
      <c r="AH25" s="90">
        <v>0</v>
      </c>
      <c r="AI25" s="150">
        <f ca="1">SUM(D25:AH25)</f>
        <v>0</v>
      </c>
      <c r="AJ25" s="90"/>
      <c r="AK25" s="90"/>
      <c r="AL25" s="90"/>
      <c r="AM25" s="90"/>
      <c r="AN25" s="90"/>
      <c r="AO25" s="90"/>
      <c r="AP25" s="90"/>
      <c r="AQ25" s="90"/>
      <c r="AR25" s="90"/>
      <c r="AS25" s="90"/>
      <c r="AT25" s="90"/>
      <c r="AU25" s="90"/>
      <c r="AV25" s="90"/>
      <c r="AW25" s="90"/>
      <c r="AX25" s="90"/>
      <c r="AY25" s="90">
        <v>0</v>
      </c>
      <c r="AZ25" s="90">
        <v>0</v>
      </c>
      <c r="BA25" s="90">
        <v>0</v>
      </c>
      <c r="BB25" s="90">
        <v>0</v>
      </c>
      <c r="BC25" s="90">
        <v>0</v>
      </c>
      <c r="BD25" s="90">
        <v>0</v>
      </c>
      <c r="BE25" s="90"/>
      <c r="BF25" s="90"/>
      <c r="BG25" s="90"/>
      <c r="BH25" s="90"/>
      <c r="BI25" s="90"/>
      <c r="BJ25" s="90"/>
      <c r="BK25" s="90"/>
      <c r="BL25" s="90"/>
      <c r="BM25" s="90"/>
      <c r="BN25" s="150">
        <f ca="1">SUM(AJ25:BM25)</f>
        <v>0</v>
      </c>
      <c r="BO25" s="150">
        <f ca="1">SUM(AI25,BN25)</f>
        <v>0</v>
      </c>
      <c r="BP25" s="151">
        <f ca="1">IFERROR(BO25/$BO$27,0)</f>
        <v>0</v>
      </c>
      <c r="BQ25" s="152"/>
      <c r="BR25"/>
      <c r="BS25"/>
      <c r="BT25"/>
      <c r="BU25"/>
      <c r="BV25" s="94"/>
      <c r="BW25" s="83"/>
      <c r="BX25" s="83"/>
      <c r="BY25" s="84"/>
      <c r="BZ25" s="84"/>
    </row>
    <row r="26" ht="18" customHeight="true" customFormat="true" s="64">
      <c r="B26" s="153"/>
      <c r="C26" s="149" t="s">
        <v>1283</v>
      </c>
      <c r="D26" s="90">
        <v>0</v>
      </c>
      <c r="E26" s="90">
        <v>0</v>
      </c>
      <c r="F26" s="90">
        <v>0</v>
      </c>
      <c r="G26" s="90">
        <v>0</v>
      </c>
      <c r="H26" s="90">
        <v>0</v>
      </c>
      <c r="I26" s="90">
        <v>0</v>
      </c>
      <c r="J26" s="90">
        <v>0</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0</v>
      </c>
      <c r="AC26" s="90">
        <v>0</v>
      </c>
      <c r="AD26" s="90">
        <v>0</v>
      </c>
      <c r="AE26" s="90">
        <v>0</v>
      </c>
      <c r="AF26" s="90">
        <v>0</v>
      </c>
      <c r="AG26" s="90">
        <v>0</v>
      </c>
      <c r="AH26" s="90">
        <v>0</v>
      </c>
      <c r="AI26" s="150">
        <f ca="1">SUM(D26:AH26)</f>
        <v>0</v>
      </c>
      <c r="AJ26" s="90"/>
      <c r="AK26" s="90"/>
      <c r="AL26" s="90"/>
      <c r="AM26" s="90"/>
      <c r="AN26" s="90"/>
      <c r="AO26" s="90"/>
      <c r="AP26" s="90"/>
      <c r="AQ26" s="90"/>
      <c r="AR26" s="90"/>
      <c r="AS26" s="90"/>
      <c r="AT26" s="90"/>
      <c r="AU26" s="90"/>
      <c r="AV26" s="90"/>
      <c r="AW26" s="90"/>
      <c r="AX26" s="90"/>
      <c r="AY26" s="90">
        <v>0</v>
      </c>
      <c r="AZ26" s="90">
        <v>0</v>
      </c>
      <c r="BA26" s="90">
        <v>0</v>
      </c>
      <c r="BB26" s="90">
        <v>0</v>
      </c>
      <c r="BC26" s="90">
        <v>0</v>
      </c>
      <c r="BD26" s="90">
        <v>0</v>
      </c>
      <c r="BE26" s="90"/>
      <c r="BF26" s="90"/>
      <c r="BG26" s="90"/>
      <c r="BH26" s="90"/>
      <c r="BI26" s="90"/>
      <c r="BJ26" s="90"/>
      <c r="BK26" s="90"/>
      <c r="BL26" s="90"/>
      <c r="BM26" s="90"/>
      <c r="BN26" s="150">
        <f ca="1">SUM(AJ26:BM26)</f>
        <v>0</v>
      </c>
      <c r="BO26" s="150">
        <f ca="1">SUM(AI26,BN26)</f>
        <v>0</v>
      </c>
      <c r="BP26" s="151">
        <f ca="1">IFERROR(BO26/$BO$27,0)</f>
        <v>0</v>
      </c>
      <c r="BQ26" s="152"/>
      <c r="BR26"/>
      <c r="BS26"/>
      <c r="BT26"/>
      <c r="BU26"/>
      <c r="BV26" s="94"/>
      <c r="BW26" s="83"/>
      <c r="BX26" s="83"/>
      <c r="BY26" s="84"/>
      <c r="BZ26" s="84"/>
    </row>
    <row r="27" ht="24" customHeight="true" customFormat="true" s="64">
      <c r="B27" s="154" t="s">
        <v>1187</v>
      </c>
      <c r="C27" s="155"/>
      <c r="D27" s="152">
        <f ca="1">SUM(D11:D26)</f>
        <v>0</v>
      </c>
      <c r="E27" s="152">
        <f ca="1">SUM(E11:E26)</f>
        <v>0</v>
      </c>
      <c r="F27" s="152">
        <f ca="1">SUM(F11:F26)</f>
        <v>0</v>
      </c>
      <c r="G27" s="152">
        <f ca="1">SUM(G11:G26)</f>
        <v>0</v>
      </c>
      <c r="H27" s="152">
        <f ca="1">SUM(H11:H26)</f>
        <v>0</v>
      </c>
      <c r="I27" s="152">
        <f ca="1">SUM(I11:I26)</f>
        <v>0</v>
      </c>
      <c r="J27" s="152">
        <f ca="1">SUM(J11:J26)</f>
        <v>0</v>
      </c>
      <c r="K27" s="152">
        <f ca="1">SUM(K11:K26)</f>
        <v>0</v>
      </c>
      <c r="L27" s="152">
        <f ca="1">SUM(L11:L26)</f>
        <v>0</v>
      </c>
      <c r="M27" s="152">
        <f ca="1">SUM(M11:M26)</f>
        <v>0</v>
      </c>
      <c r="N27" s="152">
        <f ca="1">SUM(N11:N26)</f>
        <v>0</v>
      </c>
      <c r="O27" s="152">
        <f ca="1">SUM(O11:O26)</f>
        <v>0</v>
      </c>
      <c r="P27" s="152">
        <f ca="1">SUM(P11:P26)</f>
        <v>0</v>
      </c>
      <c r="Q27" s="152">
        <f ca="1">SUM(Q11:Q26)</f>
        <v>0</v>
      </c>
      <c r="R27" s="152">
        <f ca="1">SUM(R11:R26)</f>
        <v>0</v>
      </c>
      <c r="S27" s="152">
        <f ca="1">SUM(S11:S26)</f>
        <v>0</v>
      </c>
      <c r="T27" s="152">
        <f ca="1">SUM(T11:T26)</f>
        <v>0</v>
      </c>
      <c r="U27" s="152">
        <f ca="1">SUM(U11:U26)</f>
        <v>0</v>
      </c>
      <c r="V27" s="152">
        <f ca="1">SUM(V11:V26)</f>
        <v>0</v>
      </c>
      <c r="W27" s="152">
        <f ca="1">SUM(W11:W26)</f>
        <v>0</v>
      </c>
      <c r="X27" s="152">
        <f ca="1">SUM(X11:X26)</f>
        <v>0</v>
      </c>
      <c r="Y27" s="152">
        <f ca="1">SUM(Y11:Y26)</f>
        <v>0</v>
      </c>
      <c r="Z27" s="152">
        <f ca="1">SUM(Z11:Z26)</f>
        <v>0</v>
      </c>
      <c r="AA27" s="152">
        <f ca="1">SUM(AA11:AA26)</f>
        <v>0</v>
      </c>
      <c r="AB27" s="152">
        <f ca="1">SUM(AB11:AB26)</f>
        <v>0</v>
      </c>
      <c r="AC27" s="152">
        <f ca="1">SUM(AC11:AC26)</f>
        <v>0</v>
      </c>
      <c r="AD27" s="152">
        <f ca="1">SUM(AD11:AD26)</f>
        <v>0</v>
      </c>
      <c r="AE27" s="152">
        <f ca="1">SUM(AE11:AE26)</f>
        <v>0</v>
      </c>
      <c r="AF27" s="152">
        <f ca="1">SUM(AF11:AF26)</f>
        <v>0</v>
      </c>
      <c r="AG27" s="152">
        <f ca="1">SUM(AG11:AG26)</f>
        <v>0</v>
      </c>
      <c r="AH27" s="152">
        <f ca="1">SUM(AH11:AH26)</f>
        <v>0</v>
      </c>
      <c r="AI27" s="152">
        <f ca="1">SUM(AI11:AI26)</f>
        <v>0</v>
      </c>
      <c r="AJ27" s="152">
        <f ca="1">SUM(AJ11:AJ26)</f>
        <v>0</v>
      </c>
      <c r="AK27" s="152">
        <f ca="1">SUM(AK11:AK26)</f>
        <v>0</v>
      </c>
      <c r="AL27" s="152">
        <f ca="1">SUM(AL11:AL26)</f>
        <v>0</v>
      </c>
      <c r="AM27" s="152">
        <f ca="1">SUM(AM11:AM26)</f>
        <v>0</v>
      </c>
      <c r="AN27" s="152">
        <f ca="1">SUM(AN11:AN26)</f>
        <v>0</v>
      </c>
      <c r="AO27" s="152">
        <f ca="1">SUM(AO11:AO26)</f>
        <v>0</v>
      </c>
      <c r="AP27" s="152">
        <f ca="1">SUM(AP11:AP26)</f>
        <v>0</v>
      </c>
      <c r="AQ27" s="152">
        <f ca="1">SUM(AQ11:AQ26)</f>
        <v>0</v>
      </c>
      <c r="AR27" s="152">
        <f ca="1">SUM(AR11:AR26)</f>
        <v>0</v>
      </c>
      <c r="AS27" s="152">
        <f ca="1">SUM(AS11:AS26)</f>
        <v>0</v>
      </c>
      <c r="AT27" s="152">
        <f ca="1">SUM(AT11:AT26)</f>
        <v>0</v>
      </c>
      <c r="AU27" s="152">
        <f ca="1">SUM(AU11:AU26)</f>
        <v>0</v>
      </c>
      <c r="AV27" s="152">
        <f ca="1">SUM(AV11:AV26)</f>
        <v>0</v>
      </c>
      <c r="AW27" s="152">
        <f ca="1">SUM(AW11:AW26)</f>
        <v>0</v>
      </c>
      <c r="AX27" s="152">
        <f ca="1">SUM(AX11:AX26)</f>
        <v>0</v>
      </c>
      <c r="AY27" s="152">
        <f ca="1">SUM(AY11:AY26)</f>
        <v>0</v>
      </c>
      <c r="AZ27" s="152">
        <f ca="1">SUM(AZ11:AZ26)</f>
        <v>0</v>
      </c>
      <c r="BA27" s="152">
        <f ca="1">SUM(BA11:BA26)</f>
        <v>0</v>
      </c>
      <c r="BB27" s="152">
        <f ca="1">SUM(BB11:BB26)</f>
        <v>2</v>
      </c>
      <c r="BC27" s="152">
        <f ca="1">SUM(BC11:BC26)</f>
        <v>0</v>
      </c>
      <c r="BD27" s="152">
        <f ca="1">SUM(BD11:BD26)</f>
        <v>0</v>
      </c>
      <c r="BE27" s="152">
        <f ca="1">SUM(BE11:BE26)</f>
        <v>0</v>
      </c>
      <c r="BF27" s="152">
        <f ca="1">SUM(BF11:BF26)</f>
        <v>0</v>
      </c>
      <c r="BG27" s="152">
        <f ca="1">SUM(BG11:BG26)</f>
        <v>0</v>
      </c>
      <c r="BH27" s="152">
        <f ca="1">SUM(BH11:BH26)</f>
        <v>0</v>
      </c>
      <c r="BI27" s="152">
        <f ca="1">SUM(BI11:BI26)</f>
        <v>0</v>
      </c>
      <c r="BJ27" s="152">
        <f ca="1">SUM(BJ11:BJ26)</f>
        <v>0</v>
      </c>
      <c r="BK27" s="152">
        <f ca="1">SUM(BK11:BK26)</f>
        <v>0</v>
      </c>
      <c r="BL27" s="152">
        <f ca="1">SUM(BL11:BL26)</f>
        <v>0</v>
      </c>
      <c r="BM27" s="152">
        <f ca="1">SUM(BM11:BM26)</f>
        <v>0</v>
      </c>
      <c r="BN27" s="152">
        <f ca="1">SUM(BN11:BN26)</f>
        <v>2</v>
      </c>
      <c r="BO27" s="156">
        <f ca="1">SUM(BO11:BO26)</f>
        <v>2</v>
      </c>
      <c r="BP27" s="157">
        <f ca="1">IFERROR(BO27/$BO$27,0)</f>
        <v>1</v>
      </c>
      <c r="BQ27" s="156">
        <f ca="1">SUM(BQ11:BQ26)</f>
        <v>2</v>
      </c>
      <c r="BR27"/>
      <c r="BS27"/>
      <c r="BT27"/>
      <c r="BU27"/>
    </row>
  </sheetData>
  <mergeCells count="11">
    <mergeCell ref="BQ9:BQ10"/>
    <mergeCell ref="B11:B26"/>
    <mergeCell ref="BQ11:BQ26"/>
    <mergeCell ref="B27:C27"/>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7.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5" defaultColWidth="9.08984375" outlineLevelCol="0"/>
  <cols>
    <col min="1" max="1" width="14.08984" customWidth="1" style="101"/>
    <col min="2" max="2" width="36" customWidth="1" style="102"/>
    <col min="3" max="3" width="69.54297" customWidth="1" style="102"/>
    <col min="4" max="11" width="5.542969" customWidth="1" outlineLevel="1" hidden="1" style="102"/>
    <col min="12" max="34" width="5.542969" customWidth="1" outlineLevel="1" hidden="1" style="101"/>
    <col min="35" max="35" width="9.453125" customWidth="1" collapsed="1" style="101"/>
    <col min="36" max="43" width="5.542969" customWidth="1" outlineLevel="1" style="102"/>
    <col min="44" max="65" width="5.542969" customWidth="1" outlineLevel="1" style="101"/>
    <col min="66" max="66" width="9.453125" customWidth="1" style="101"/>
    <col min="67" max="68" width="10.08984" customWidth="1" style="101"/>
    <col min="69" max="69" width="10.45313" customWidth="1" style="101"/>
    <col min="70" max="73" width="9.089844" customWidth="1" style="101"/>
    <col min="74" max="74" width="6.542969" customWidth="1" style="101"/>
    <col min="75" max="75" width="26.54297" customWidth="1" style="101"/>
    <col min="76" max="76" width="8" customWidth="1" style="101"/>
    <col min="77" max="77" width="54.45313" customWidth="1" style="101"/>
    <col min="78" max="78" width="24.90625" customWidth="1" style="101"/>
    <col min="79" max="79" width="12.45313" customWidth="1" style="101"/>
    <col min="80" max="80" width="12.08984" customWidth="1" style="101"/>
    <col min="81" max="81" width="28.08984" customWidth="1" style="101"/>
    <col min="82" max="82" width="24.90625" customWidth="1" style="101"/>
    <col min="83" max="83" width="18.54297" customWidth="1" style="101"/>
    <col min="84" max="84" width="12.45313" customWidth="1" style="101"/>
    <col min="85" max="16384" width="9.089844" customWidth="1" style="101"/>
  </cols>
  <sheetData>
    <row r="3">
      <c r="L3" s="103"/>
      <c r="AR3" s="103"/>
    </row>
    <row r="4" ht="29.4" customHeight="true">
      <c r="B4" s="104"/>
      <c r="C4" s="105"/>
      <c r="D4" s="105"/>
      <c r="E4" s="105"/>
      <c r="F4" s="105"/>
      <c r="G4" s="105"/>
      <c r="H4" s="105"/>
      <c r="I4" s="105"/>
      <c r="J4" s="105"/>
      <c r="K4" s="105"/>
      <c r="L4" s="106"/>
      <c r="AJ4" s="101"/>
      <c r="AK4" s="101"/>
      <c r="AL4" s="101"/>
      <c r="AM4" s="101"/>
      <c r="AN4" s="101"/>
      <c r="AO4" s="101"/>
      <c r="AP4" s="101"/>
      <c r="AQ4" s="101"/>
      <c r="AR4" s="106"/>
    </row>
    <row r="5" ht="82.65" customHeight="true">
      <c r="L5" s="107"/>
      <c r="AR5" s="107"/>
    </row>
    <row r="6" ht="82.65" customHeight="true"/>
    <row r="7" ht="82.65" customHeight="true"/>
    <row r="8" ht="82.65" customHeight="true">
      <c r="B8" s="108"/>
      <c r="C8" s="108"/>
      <c r="D8" s="108"/>
      <c r="E8" s="108"/>
      <c r="F8" s="108"/>
      <c r="G8" s="108"/>
      <c r="H8" s="108"/>
      <c r="I8" s="108"/>
      <c r="J8" s="108"/>
      <c r="K8" s="108"/>
      <c r="AJ8" s="108"/>
      <c r="AK8" s="108"/>
      <c r="AL8" s="108"/>
      <c r="AM8" s="108"/>
      <c r="AN8" s="108"/>
      <c r="AO8" s="108"/>
      <c r="AP8" s="108"/>
      <c r="AQ8" s="108"/>
    </row>
    <row r="9" ht="26.25" customHeight="true" customFormat="true" s="64">
      <c r="B9" s="158" t="s">
        <v>1236</v>
      </c>
      <c r="C9" s="158" t="s">
        <v>1264</v>
      </c>
      <c r="D9" s="159" t="s">
        <v>1183</v>
      </c>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t="s">
        <v>1183</v>
      </c>
      <c r="AJ9" s="159" t="s">
        <v>1184</v>
      </c>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159"/>
      <c r="BI9" s="159"/>
      <c r="BJ9" s="159"/>
      <c r="BK9" s="159"/>
      <c r="BL9" s="159"/>
      <c r="BM9" s="159"/>
      <c r="BN9" s="159" t="s">
        <v>1184</v>
      </c>
      <c r="BO9" s="159" t="s">
        <v>1185</v>
      </c>
      <c r="BP9" s="160" t="s">
        <v>1186</v>
      </c>
      <c r="BQ9" s="159" t="s">
        <v>1187</v>
      </c>
      <c r="BR9"/>
      <c r="BS9"/>
      <c r="BT9"/>
      <c r="BU9"/>
      <c r="BV9" s="82"/>
      <c r="BW9" s="83"/>
      <c r="BX9" s="83"/>
      <c r="BY9" s="84"/>
      <c r="BZ9" s="84"/>
    </row>
    <row r="10" ht="21.65" customHeight="true" customFormat="true" s="64">
      <c r="B10" s="161"/>
      <c r="C10" s="161"/>
      <c r="D10" s="113" t="s">
        <v>1188</v>
      </c>
      <c r="E10" s="113" t="s">
        <v>1189</v>
      </c>
      <c r="F10" s="113" t="s">
        <v>1190</v>
      </c>
      <c r="G10" s="113" t="s">
        <v>1191</v>
      </c>
      <c r="H10" s="113" t="s">
        <v>1192</v>
      </c>
      <c r="I10" s="113" t="s">
        <v>1193</v>
      </c>
      <c r="J10" s="113" t="s">
        <v>1194</v>
      </c>
      <c r="K10" s="113" t="s">
        <v>1195</v>
      </c>
      <c r="L10" s="113" t="s">
        <v>1196</v>
      </c>
      <c r="M10" s="113" t="s">
        <v>1197</v>
      </c>
      <c r="N10" s="113" t="s">
        <v>1198</v>
      </c>
      <c r="O10" s="113" t="s">
        <v>1199</v>
      </c>
      <c r="P10" s="113" t="s">
        <v>63</v>
      </c>
      <c r="Q10" s="113" t="s">
        <v>1200</v>
      </c>
      <c r="R10" s="113" t="s">
        <v>1201</v>
      </c>
      <c r="S10" s="113" t="s">
        <v>55</v>
      </c>
      <c r="T10" s="113" t="s">
        <v>1202</v>
      </c>
      <c r="U10" s="113" t="s">
        <v>1203</v>
      </c>
      <c r="V10" s="113" t="s">
        <v>1204</v>
      </c>
      <c r="W10" s="113" t="s">
        <v>1205</v>
      </c>
      <c r="X10" s="113" t="s">
        <v>1206</v>
      </c>
      <c r="Y10" s="113" t="s">
        <v>1207</v>
      </c>
      <c r="Z10" s="113" t="s">
        <v>1208</v>
      </c>
      <c r="AA10" s="113" t="s">
        <v>1209</v>
      </c>
      <c r="AB10" s="113" t="s">
        <v>1210</v>
      </c>
      <c r="AC10" s="113" t="s">
        <v>1211</v>
      </c>
      <c r="AD10" s="113" t="s">
        <v>1212</v>
      </c>
      <c r="AE10" s="113" t="s">
        <v>40</v>
      </c>
      <c r="AF10" s="113" t="s">
        <v>1213</v>
      </c>
      <c r="AG10" s="113" t="s">
        <v>1214</v>
      </c>
      <c r="AH10" s="113" t="s">
        <v>1215</v>
      </c>
      <c r="AI10" s="113" t="s">
        <v>1185</v>
      </c>
      <c r="AJ10" s="113" t="s">
        <v>1188</v>
      </c>
      <c r="AK10" s="113" t="s">
        <v>1189</v>
      </c>
      <c r="AL10" s="113" t="s">
        <v>1190</v>
      </c>
      <c r="AM10" s="113" t="s">
        <v>1191</v>
      </c>
      <c r="AN10" s="113" t="s">
        <v>1192</v>
      </c>
      <c r="AO10" s="113" t="s">
        <v>1193</v>
      </c>
      <c r="AP10" s="113" t="s">
        <v>1194</v>
      </c>
      <c r="AQ10" s="113" t="s">
        <v>1195</v>
      </c>
      <c r="AR10" s="113" t="s">
        <v>1196</v>
      </c>
      <c r="AS10" s="113" t="s">
        <v>1197</v>
      </c>
      <c r="AT10" s="113" t="s">
        <v>1198</v>
      </c>
      <c r="AU10" s="113" t="s">
        <v>1199</v>
      </c>
      <c r="AV10" s="113" t="s">
        <v>63</v>
      </c>
      <c r="AW10" s="113" t="s">
        <v>1200</v>
      </c>
      <c r="AX10" s="113" t="s">
        <v>1201</v>
      </c>
      <c r="AY10" s="113" t="s">
        <v>55</v>
      </c>
      <c r="AZ10" s="113" t="s">
        <v>1202</v>
      </c>
      <c r="BA10" s="113" t="s">
        <v>1203</v>
      </c>
      <c r="BB10" s="113" t="s">
        <v>1204</v>
      </c>
      <c r="BC10" s="113" t="s">
        <v>1205</v>
      </c>
      <c r="BD10" s="113" t="s">
        <v>1206</v>
      </c>
      <c r="BE10" s="113" t="s">
        <v>1207</v>
      </c>
      <c r="BF10" s="113" t="s">
        <v>1208</v>
      </c>
      <c r="BG10" s="113" t="s">
        <v>1209</v>
      </c>
      <c r="BH10" s="113" t="s">
        <v>1210</v>
      </c>
      <c r="BI10" s="113" t="s">
        <v>1211</v>
      </c>
      <c r="BJ10" s="113" t="s">
        <v>1212</v>
      </c>
      <c r="BK10" s="113" t="s">
        <v>40</v>
      </c>
      <c r="BL10" s="113" t="s">
        <v>1213</v>
      </c>
      <c r="BM10" s="113" t="s">
        <v>1214</v>
      </c>
      <c r="BN10" s="113" t="s">
        <v>1185</v>
      </c>
      <c r="BO10" s="159"/>
      <c r="BP10" s="162"/>
      <c r="BQ10" s="159"/>
      <c r="BR10"/>
      <c r="BS10"/>
      <c r="BT10"/>
      <c r="BU10"/>
      <c r="BV10" s="87"/>
      <c r="BW10" s="83"/>
      <c r="BX10" s="83"/>
      <c r="BY10" s="84"/>
      <c r="BZ10" s="84"/>
    </row>
    <row r="11" ht="18" customHeight="true" customFormat="true" s="64">
      <c r="B11" s="163" t="s">
        <v>1296</v>
      </c>
      <c r="C11" s="164" t="s">
        <v>1297</v>
      </c>
      <c r="D11" s="90">
        <v>0</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165">
        <f ca="1">SUM(D11:AH11)</f>
        <v>0</v>
      </c>
      <c r="AJ11" s="90"/>
      <c r="AK11" s="90"/>
      <c r="AL11" s="90"/>
      <c r="AM11" s="90"/>
      <c r="AN11" s="90"/>
      <c r="AO11" s="90"/>
      <c r="AP11" s="90"/>
      <c r="AQ11" s="90"/>
      <c r="AR11" s="90"/>
      <c r="AS11" s="90"/>
      <c r="AT11" s="90"/>
      <c r="AU11" s="90"/>
      <c r="AV11" s="90"/>
      <c r="AW11" s="90"/>
      <c r="AX11" s="90"/>
      <c r="AY11" s="90">
        <v>0</v>
      </c>
      <c r="AZ11" s="90">
        <v>0</v>
      </c>
      <c r="BA11" s="90">
        <v>0</v>
      </c>
      <c r="BB11" s="90">
        <v>0</v>
      </c>
      <c r="BC11" s="90">
        <v>0</v>
      </c>
      <c r="BD11" s="90">
        <v>0</v>
      </c>
      <c r="BE11" s="90"/>
      <c r="BF11" s="90"/>
      <c r="BG11" s="90"/>
      <c r="BH11" s="90"/>
      <c r="BI11" s="90"/>
      <c r="BJ11" s="90"/>
      <c r="BK11" s="90"/>
      <c r="BL11" s="90"/>
      <c r="BM11" s="90"/>
      <c r="BN11" s="165">
        <f ca="1">SUM(AJ11:BM11)</f>
        <v>0</v>
      </c>
      <c r="BO11" s="165">
        <f ca="1">SUM(AI11,BN11)</f>
        <v>0</v>
      </c>
      <c r="BP11" s="166">
        <f ca="1">IFERROR(BO11/$BO$21,0)</f>
        <v>0</v>
      </c>
      <c r="BQ11" s="167">
        <f ca="1">SUM(BO11:BO20)</f>
        <v>1</v>
      </c>
      <c r="BR11"/>
      <c r="BS11"/>
      <c r="BT11"/>
      <c r="BU11"/>
      <c r="BV11" s="87"/>
      <c r="BW11" s="83"/>
      <c r="BX11" s="83"/>
      <c r="BY11" s="84"/>
      <c r="BZ11" s="84"/>
    </row>
    <row r="12" ht="18" customHeight="true" customFormat="true" s="64">
      <c r="B12" s="168"/>
      <c r="C12" s="164" t="s">
        <v>1298</v>
      </c>
      <c r="D12" s="90">
        <v>0</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165">
        <f ca="1">SUM(D12:AH12)</f>
        <v>0</v>
      </c>
      <c r="AJ12" s="90"/>
      <c r="AK12" s="90"/>
      <c r="AL12" s="90"/>
      <c r="AM12" s="90"/>
      <c r="AN12" s="90"/>
      <c r="AO12" s="90"/>
      <c r="AP12" s="90"/>
      <c r="AQ12" s="90"/>
      <c r="AR12" s="90"/>
      <c r="AS12" s="90"/>
      <c r="AT12" s="90"/>
      <c r="AU12" s="90"/>
      <c r="AV12" s="90"/>
      <c r="AW12" s="90"/>
      <c r="AX12" s="90"/>
      <c r="AY12" s="90">
        <v>0</v>
      </c>
      <c r="AZ12" s="90">
        <v>0</v>
      </c>
      <c r="BA12" s="90">
        <v>0</v>
      </c>
      <c r="BB12" s="90">
        <v>0</v>
      </c>
      <c r="BC12" s="90">
        <v>0</v>
      </c>
      <c r="BD12" s="90">
        <v>0</v>
      </c>
      <c r="BE12" s="90"/>
      <c r="BF12" s="90"/>
      <c r="BG12" s="90"/>
      <c r="BH12" s="90"/>
      <c r="BI12" s="90"/>
      <c r="BJ12" s="90"/>
      <c r="BK12" s="90"/>
      <c r="BL12" s="90"/>
      <c r="BM12" s="90"/>
      <c r="BN12" s="165">
        <f ca="1">SUM(AJ12:BM12)</f>
        <v>0</v>
      </c>
      <c r="BO12" s="165">
        <f ca="1">SUM(AI12,BN12)</f>
        <v>0</v>
      </c>
      <c r="BP12" s="166">
        <f ca="1">IFERROR(BO12/$BO$21,0)</f>
        <v>0</v>
      </c>
      <c r="BQ12" s="167"/>
      <c r="BR12"/>
      <c r="BS12"/>
      <c r="BT12"/>
      <c r="BU12"/>
      <c r="BV12" s="87"/>
      <c r="BW12" s="83"/>
      <c r="BX12" s="83"/>
      <c r="BY12" s="84"/>
      <c r="BZ12" s="84"/>
    </row>
    <row r="13" ht="18" customHeight="true" customFormat="true" s="64">
      <c r="B13" s="168"/>
      <c r="C13" s="164" t="s">
        <v>1299</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165">
        <f ca="1">SUM(D13:AH13)</f>
        <v>0</v>
      </c>
      <c r="AJ13" s="90"/>
      <c r="AK13" s="90"/>
      <c r="AL13" s="90"/>
      <c r="AM13" s="90"/>
      <c r="AN13" s="90"/>
      <c r="AO13" s="90"/>
      <c r="AP13" s="90"/>
      <c r="AQ13" s="90"/>
      <c r="AR13" s="90"/>
      <c r="AS13" s="90"/>
      <c r="AT13" s="90"/>
      <c r="AU13" s="90"/>
      <c r="AV13" s="90"/>
      <c r="AW13" s="90"/>
      <c r="AX13" s="90"/>
      <c r="AY13" s="90">
        <v>0</v>
      </c>
      <c r="AZ13" s="90">
        <v>0</v>
      </c>
      <c r="BA13" s="90">
        <v>0</v>
      </c>
      <c r="BB13" s="90">
        <v>0</v>
      </c>
      <c r="BC13" s="90">
        <v>0</v>
      </c>
      <c r="BD13" s="90">
        <v>0</v>
      </c>
      <c r="BE13" s="90"/>
      <c r="BF13" s="90"/>
      <c r="BG13" s="90"/>
      <c r="BH13" s="90"/>
      <c r="BI13" s="90"/>
      <c r="BJ13" s="90"/>
      <c r="BK13" s="90"/>
      <c r="BL13" s="90"/>
      <c r="BM13" s="90"/>
      <c r="BN13" s="165">
        <f ca="1">SUM(AJ13:BM13)</f>
        <v>0</v>
      </c>
      <c r="BO13" s="165">
        <f ca="1">SUM(AI13,BN13)</f>
        <v>0</v>
      </c>
      <c r="BP13" s="166">
        <f ca="1">IFERROR(BO13/$BO$21,0)</f>
        <v>0</v>
      </c>
      <c r="BQ13" s="167"/>
      <c r="BR13"/>
      <c r="BS13"/>
      <c r="BT13"/>
      <c r="BU13"/>
      <c r="BV13" s="94"/>
      <c r="BW13" s="83"/>
      <c r="BX13" s="83"/>
      <c r="BY13" s="84"/>
      <c r="BZ13" s="84"/>
    </row>
    <row r="14" ht="18" customHeight="true" customFormat="true" s="64">
      <c r="B14" s="168"/>
      <c r="C14" s="164" t="s">
        <v>1300</v>
      </c>
      <c r="D14" s="90">
        <v>0</v>
      </c>
      <c r="E14" s="90">
        <v>0</v>
      </c>
      <c r="F14" s="90">
        <v>0</v>
      </c>
      <c r="G14" s="90">
        <v>0</v>
      </c>
      <c r="H14" s="90">
        <v>0</v>
      </c>
      <c r="I14" s="90">
        <v>0</v>
      </c>
      <c r="J14" s="90">
        <v>0</v>
      </c>
      <c r="K14" s="90">
        <v>0</v>
      </c>
      <c r="L14" s="90">
        <v>0</v>
      </c>
      <c r="M14" s="90">
        <v>0</v>
      </c>
      <c r="N14" s="90">
        <v>0</v>
      </c>
      <c r="O14" s="90">
        <v>0</v>
      </c>
      <c r="P14" s="90">
        <v>0</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165">
        <f ca="1">SUM(D14:AH14)</f>
        <v>0</v>
      </c>
      <c r="AJ14" s="90"/>
      <c r="AK14" s="90"/>
      <c r="AL14" s="90"/>
      <c r="AM14" s="90"/>
      <c r="AN14" s="90"/>
      <c r="AO14" s="90"/>
      <c r="AP14" s="90"/>
      <c r="AQ14" s="90"/>
      <c r="AR14" s="90"/>
      <c r="AS14" s="90"/>
      <c r="AT14" s="90"/>
      <c r="AU14" s="90"/>
      <c r="AV14" s="90"/>
      <c r="AW14" s="90"/>
      <c r="AX14" s="90"/>
      <c r="AY14" s="90">
        <v>0</v>
      </c>
      <c r="AZ14" s="90">
        <v>0</v>
      </c>
      <c r="BA14" s="90">
        <v>0</v>
      </c>
      <c r="BB14" s="90">
        <v>0</v>
      </c>
      <c r="BC14" s="90">
        <v>0</v>
      </c>
      <c r="BD14" s="90">
        <v>0</v>
      </c>
      <c r="BE14" s="90"/>
      <c r="BF14" s="90"/>
      <c r="BG14" s="90"/>
      <c r="BH14" s="90"/>
      <c r="BI14" s="90"/>
      <c r="BJ14" s="90"/>
      <c r="BK14" s="90"/>
      <c r="BL14" s="90"/>
      <c r="BM14" s="90"/>
      <c r="BN14" s="165">
        <f ca="1">SUM(AJ14:BM14)</f>
        <v>0</v>
      </c>
      <c r="BO14" s="165">
        <f ca="1">SUM(AI14,BN14)</f>
        <v>0</v>
      </c>
      <c r="BP14" s="166">
        <f ca="1">IFERROR(BO14/$BO$21,0)</f>
        <v>0</v>
      </c>
      <c r="BQ14" s="167"/>
      <c r="BR14"/>
      <c r="BS14"/>
      <c r="BT14"/>
      <c r="BU14"/>
      <c r="BV14" s="94"/>
      <c r="BW14" s="83"/>
      <c r="BX14" s="83"/>
      <c r="BY14" s="84"/>
      <c r="BZ14" s="84"/>
    </row>
    <row r="15" ht="18" customHeight="true" customFormat="true" s="64">
      <c r="B15" s="168"/>
      <c r="C15" s="164" t="s">
        <v>1301</v>
      </c>
      <c r="D15" s="90">
        <v>0</v>
      </c>
      <c r="E15" s="90">
        <v>0</v>
      </c>
      <c r="F15" s="90">
        <v>0</v>
      </c>
      <c r="G15" s="90">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90">
        <v>0</v>
      </c>
      <c r="AH15" s="90">
        <v>0</v>
      </c>
      <c r="AI15" s="165">
        <f ca="1">SUM(D15:AH15)</f>
        <v>0</v>
      </c>
      <c r="AJ15" s="90"/>
      <c r="AK15" s="90"/>
      <c r="AL15" s="90"/>
      <c r="AM15" s="90"/>
      <c r="AN15" s="90"/>
      <c r="AO15" s="90"/>
      <c r="AP15" s="90"/>
      <c r="AQ15" s="90"/>
      <c r="AR15" s="90"/>
      <c r="AS15" s="90"/>
      <c r="AT15" s="90"/>
      <c r="AU15" s="90"/>
      <c r="AV15" s="90"/>
      <c r="AW15" s="90"/>
      <c r="AX15" s="90"/>
      <c r="AY15" s="90">
        <v>0</v>
      </c>
      <c r="AZ15" s="90">
        <v>0</v>
      </c>
      <c r="BA15" s="90">
        <v>0</v>
      </c>
      <c r="BB15" s="90">
        <v>0</v>
      </c>
      <c r="BC15" s="90">
        <v>0</v>
      </c>
      <c r="BD15" s="90">
        <v>0</v>
      </c>
      <c r="BE15" s="90"/>
      <c r="BF15" s="90"/>
      <c r="BG15" s="90"/>
      <c r="BH15" s="90"/>
      <c r="BI15" s="90"/>
      <c r="BJ15" s="90"/>
      <c r="BK15" s="90"/>
      <c r="BL15" s="90"/>
      <c r="BM15" s="90"/>
      <c r="BN15" s="165">
        <f ca="1">SUM(AJ15:BM15)</f>
        <v>0</v>
      </c>
      <c r="BO15" s="165">
        <f ca="1">SUM(AI15,BN15)</f>
        <v>0</v>
      </c>
      <c r="BP15" s="166">
        <f ca="1">IFERROR(BO15/$BO$21,0)</f>
        <v>0</v>
      </c>
      <c r="BQ15" s="167"/>
      <c r="BR15"/>
      <c r="BS15"/>
      <c r="BT15"/>
      <c r="BU15"/>
      <c r="BV15" s="94"/>
      <c r="BW15" s="83"/>
      <c r="BX15" s="83"/>
      <c r="BY15" s="84"/>
      <c r="BZ15" s="84"/>
    </row>
    <row r="16" ht="18" customHeight="true" customFormat="true" s="64">
      <c r="B16" s="168"/>
      <c r="C16" s="164" t="s">
        <v>1302</v>
      </c>
      <c r="D16" s="90">
        <v>0</v>
      </c>
      <c r="E16" s="90">
        <v>0</v>
      </c>
      <c r="F16" s="90">
        <v>0</v>
      </c>
      <c r="G16" s="90">
        <v>0</v>
      </c>
      <c r="H16" s="90">
        <v>0</v>
      </c>
      <c r="I16" s="90">
        <v>0</v>
      </c>
      <c r="J16" s="90">
        <v>0</v>
      </c>
      <c r="K16" s="90">
        <v>0</v>
      </c>
      <c r="L16" s="90">
        <v>0</v>
      </c>
      <c r="M16" s="90">
        <v>0</v>
      </c>
      <c r="N16" s="90">
        <v>0</v>
      </c>
      <c r="O16" s="90">
        <v>0</v>
      </c>
      <c r="P16" s="90">
        <v>0</v>
      </c>
      <c r="Q16" s="90">
        <v>0</v>
      </c>
      <c r="R16" s="90">
        <v>0</v>
      </c>
      <c r="S16" s="90">
        <v>0</v>
      </c>
      <c r="T16" s="90">
        <v>0</v>
      </c>
      <c r="U16" s="90">
        <v>0</v>
      </c>
      <c r="V16" s="90">
        <v>0</v>
      </c>
      <c r="W16" s="90">
        <v>0</v>
      </c>
      <c r="X16" s="90">
        <v>0</v>
      </c>
      <c r="Y16" s="90">
        <v>0</v>
      </c>
      <c r="Z16" s="90">
        <v>0</v>
      </c>
      <c r="AA16" s="90">
        <v>0</v>
      </c>
      <c r="AB16" s="90">
        <v>0</v>
      </c>
      <c r="AC16" s="90">
        <v>0</v>
      </c>
      <c r="AD16" s="90">
        <v>0</v>
      </c>
      <c r="AE16" s="90">
        <v>0</v>
      </c>
      <c r="AF16" s="90">
        <v>0</v>
      </c>
      <c r="AG16" s="90">
        <v>0</v>
      </c>
      <c r="AH16" s="90">
        <v>0</v>
      </c>
      <c r="AI16" s="165">
        <f ca="1">SUM(D16:AH16)</f>
        <v>0</v>
      </c>
      <c r="AJ16" s="90"/>
      <c r="AK16" s="90"/>
      <c r="AL16" s="90"/>
      <c r="AM16" s="90"/>
      <c r="AN16" s="90"/>
      <c r="AO16" s="90"/>
      <c r="AP16" s="90"/>
      <c r="AQ16" s="90"/>
      <c r="AR16" s="90"/>
      <c r="AS16" s="90"/>
      <c r="AT16" s="90"/>
      <c r="AU16" s="90"/>
      <c r="AV16" s="90"/>
      <c r="AW16" s="90"/>
      <c r="AX16" s="90"/>
      <c r="AY16" s="90">
        <v>0</v>
      </c>
      <c r="AZ16" s="90">
        <v>0</v>
      </c>
      <c r="BA16" s="90">
        <v>0</v>
      </c>
      <c r="BB16" s="90">
        <v>0</v>
      </c>
      <c r="BC16" s="90">
        <v>0</v>
      </c>
      <c r="BD16" s="90">
        <v>0</v>
      </c>
      <c r="BE16" s="90"/>
      <c r="BF16" s="90"/>
      <c r="BG16" s="90"/>
      <c r="BH16" s="90"/>
      <c r="BI16" s="90"/>
      <c r="BJ16" s="90"/>
      <c r="BK16" s="90"/>
      <c r="BL16" s="90"/>
      <c r="BM16" s="90"/>
      <c r="BN16" s="165">
        <f ca="1">SUM(AJ16:BM16)</f>
        <v>0</v>
      </c>
      <c r="BO16" s="165">
        <f ca="1">SUM(AI16,BN16)</f>
        <v>0</v>
      </c>
      <c r="BP16" s="166">
        <f ca="1">IFERROR(BO16/$BO$21,0)</f>
        <v>0</v>
      </c>
      <c r="BQ16" s="167"/>
      <c r="BR16"/>
      <c r="BS16"/>
      <c r="BT16"/>
      <c r="BU16"/>
      <c r="BV16" s="94"/>
      <c r="BW16" s="83"/>
      <c r="BX16" s="83"/>
      <c r="BY16" s="84"/>
      <c r="BZ16" s="84"/>
    </row>
    <row r="17" ht="18" customHeight="true" customFormat="true" s="64">
      <c r="B17" s="168"/>
      <c r="C17" s="164" t="s">
        <v>808</v>
      </c>
      <c r="D17" s="90">
        <v>0</v>
      </c>
      <c r="E17" s="90">
        <v>0</v>
      </c>
      <c r="F17" s="90">
        <v>0</v>
      </c>
      <c r="G17" s="90">
        <v>0</v>
      </c>
      <c r="H17" s="90">
        <v>0</v>
      </c>
      <c r="I17" s="90">
        <v>0</v>
      </c>
      <c r="J17" s="90">
        <v>0</v>
      </c>
      <c r="K17" s="90">
        <v>0</v>
      </c>
      <c r="L17" s="90">
        <v>0</v>
      </c>
      <c r="M17" s="90">
        <v>0</v>
      </c>
      <c r="N17" s="90">
        <v>0</v>
      </c>
      <c r="O17" s="90">
        <v>0</v>
      </c>
      <c r="P17" s="90">
        <v>0</v>
      </c>
      <c r="Q17" s="90">
        <v>0</v>
      </c>
      <c r="R17" s="90">
        <v>0</v>
      </c>
      <c r="S17" s="90">
        <v>0</v>
      </c>
      <c r="T17" s="90">
        <v>0</v>
      </c>
      <c r="U17" s="90">
        <v>0</v>
      </c>
      <c r="V17" s="90">
        <v>0</v>
      </c>
      <c r="W17" s="90">
        <v>0</v>
      </c>
      <c r="X17" s="90">
        <v>0</v>
      </c>
      <c r="Y17" s="90">
        <v>0</v>
      </c>
      <c r="Z17" s="90">
        <v>0</v>
      </c>
      <c r="AA17" s="90">
        <v>0</v>
      </c>
      <c r="AB17" s="90">
        <v>0</v>
      </c>
      <c r="AC17" s="90">
        <v>0</v>
      </c>
      <c r="AD17" s="90">
        <v>0</v>
      </c>
      <c r="AE17" s="90">
        <v>0</v>
      </c>
      <c r="AF17" s="90">
        <v>0</v>
      </c>
      <c r="AG17" s="90">
        <v>0</v>
      </c>
      <c r="AH17" s="90">
        <v>0</v>
      </c>
      <c r="AI17" s="165">
        <f ca="1">SUM(D17:AH17)</f>
        <v>0</v>
      </c>
      <c r="AJ17" s="90"/>
      <c r="AK17" s="90"/>
      <c r="AL17" s="90"/>
      <c r="AM17" s="90"/>
      <c r="AN17" s="90"/>
      <c r="AO17" s="90"/>
      <c r="AP17" s="90"/>
      <c r="AQ17" s="90"/>
      <c r="AR17" s="90"/>
      <c r="AS17" s="90"/>
      <c r="AT17" s="90"/>
      <c r="AU17" s="90"/>
      <c r="AV17" s="90"/>
      <c r="AW17" s="90"/>
      <c r="AX17" s="90"/>
      <c r="AY17" s="90">
        <v>0</v>
      </c>
      <c r="AZ17" s="90">
        <v>0</v>
      </c>
      <c r="BA17" s="90">
        <v>0</v>
      </c>
      <c r="BB17" s="90">
        <v>0</v>
      </c>
      <c r="BC17" s="90">
        <v>0</v>
      </c>
      <c r="BD17" s="90">
        <v>0</v>
      </c>
      <c r="BE17" s="90"/>
      <c r="BF17" s="90"/>
      <c r="BG17" s="90"/>
      <c r="BH17" s="90"/>
      <c r="BI17" s="90"/>
      <c r="BJ17" s="90"/>
      <c r="BK17" s="90"/>
      <c r="BL17" s="90"/>
      <c r="BM17" s="90"/>
      <c r="BN17" s="165">
        <f ca="1">SUM(AJ17:BM17)</f>
        <v>0</v>
      </c>
      <c r="BO17" s="165">
        <f ca="1">SUM(AI17,BN17)</f>
        <v>0</v>
      </c>
      <c r="BP17" s="166">
        <f ca="1">IFERROR(BO17/$BO$21,0)</f>
        <v>0</v>
      </c>
      <c r="BQ17" s="167"/>
      <c r="BR17"/>
      <c r="BS17"/>
      <c r="BT17"/>
      <c r="BU17"/>
      <c r="BV17" s="94"/>
      <c r="BW17" s="83"/>
      <c r="BX17" s="83"/>
      <c r="BY17" s="84"/>
      <c r="BZ17" s="84"/>
    </row>
    <row r="18" ht="18" customHeight="true" customFormat="true" s="64">
      <c r="B18" s="168"/>
      <c r="C18" s="164" t="s">
        <v>415</v>
      </c>
      <c r="D18" s="90">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165">
        <f ca="1">SUM(D18:AH18)</f>
        <v>0</v>
      </c>
      <c r="AJ18" s="90"/>
      <c r="AK18" s="90"/>
      <c r="AL18" s="90"/>
      <c r="AM18" s="90"/>
      <c r="AN18" s="90"/>
      <c r="AO18" s="90"/>
      <c r="AP18" s="90"/>
      <c r="AQ18" s="90"/>
      <c r="AR18" s="90"/>
      <c r="AS18" s="90"/>
      <c r="AT18" s="90"/>
      <c r="AU18" s="90"/>
      <c r="AV18" s="90"/>
      <c r="AW18" s="90"/>
      <c r="AX18" s="90"/>
      <c r="AY18" s="90">
        <v>0</v>
      </c>
      <c r="AZ18" s="90">
        <v>0</v>
      </c>
      <c r="BA18" s="90">
        <v>0</v>
      </c>
      <c r="BB18" s="90">
        <v>0</v>
      </c>
      <c r="BC18" s="90">
        <v>0</v>
      </c>
      <c r="BD18" s="90">
        <v>0</v>
      </c>
      <c r="BE18" s="90"/>
      <c r="BF18" s="90"/>
      <c r="BG18" s="90"/>
      <c r="BH18" s="90"/>
      <c r="BI18" s="90"/>
      <c r="BJ18" s="90"/>
      <c r="BK18" s="90"/>
      <c r="BL18" s="90"/>
      <c r="BM18" s="90"/>
      <c r="BN18" s="165">
        <f ca="1">SUM(AJ18:BM18)</f>
        <v>0</v>
      </c>
      <c r="BO18" s="165">
        <f ca="1">SUM(AI18,BN18)</f>
        <v>0</v>
      </c>
      <c r="BP18" s="166">
        <f ca="1">IFERROR(BO18/$BO$21,0)</f>
        <v>0</v>
      </c>
      <c r="BQ18" s="167"/>
      <c r="BR18"/>
      <c r="BS18"/>
      <c r="BT18"/>
      <c r="BU18"/>
      <c r="BV18" s="94"/>
      <c r="BW18" s="83"/>
      <c r="BX18" s="83"/>
      <c r="BY18" s="84"/>
      <c r="BZ18" s="84"/>
    </row>
    <row r="19" ht="18" customHeight="true" customFormat="true" s="64">
      <c r="B19" s="168"/>
      <c r="C19" s="164" t="s">
        <v>1303</v>
      </c>
      <c r="D19" s="90">
        <v>0</v>
      </c>
      <c r="E19" s="90">
        <v>0</v>
      </c>
      <c r="F19" s="90">
        <v>0</v>
      </c>
      <c r="G19" s="90">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165">
        <f ca="1">SUM(D19:AH19)</f>
        <v>0</v>
      </c>
      <c r="AJ19" s="90"/>
      <c r="AK19" s="90"/>
      <c r="AL19" s="90"/>
      <c r="AM19" s="90"/>
      <c r="AN19" s="90"/>
      <c r="AO19" s="90"/>
      <c r="AP19" s="90"/>
      <c r="AQ19" s="90"/>
      <c r="AR19" s="90"/>
      <c r="AS19" s="90"/>
      <c r="AT19" s="90"/>
      <c r="AU19" s="90"/>
      <c r="AV19" s="90"/>
      <c r="AW19" s="90"/>
      <c r="AX19" s="90"/>
      <c r="AY19" s="90">
        <v>0</v>
      </c>
      <c r="AZ19" s="90">
        <v>0</v>
      </c>
      <c r="BA19" s="90">
        <v>0</v>
      </c>
      <c r="BB19" s="90">
        <v>0</v>
      </c>
      <c r="BC19" s="90">
        <v>0</v>
      </c>
      <c r="BD19" s="90">
        <v>0</v>
      </c>
      <c r="BE19" s="90"/>
      <c r="BF19" s="90"/>
      <c r="BG19" s="90"/>
      <c r="BH19" s="90"/>
      <c r="BI19" s="90"/>
      <c r="BJ19" s="90"/>
      <c r="BK19" s="90"/>
      <c r="BL19" s="90"/>
      <c r="BM19" s="90"/>
      <c r="BN19" s="165">
        <f ca="1">SUM(AJ19:BM19)</f>
        <v>0</v>
      </c>
      <c r="BO19" s="165">
        <f ca="1">SUM(AI19,BN19)</f>
        <v>0</v>
      </c>
      <c r="BP19" s="166">
        <f ca="1">IFERROR(BO19/$BO$21,0)</f>
        <v>0</v>
      </c>
      <c r="BQ19" s="167"/>
      <c r="BR19"/>
      <c r="BS19"/>
      <c r="BT19"/>
      <c r="BU19"/>
      <c r="BV19" s="94"/>
      <c r="BW19" s="83"/>
      <c r="BX19" s="83"/>
      <c r="BY19" s="84"/>
      <c r="BZ19" s="84"/>
    </row>
    <row r="20" ht="18" customHeight="true" customFormat="true" s="64">
      <c r="B20" s="168"/>
      <c r="C20" s="164" t="s">
        <v>1283</v>
      </c>
      <c r="D20" s="90">
        <v>0</v>
      </c>
      <c r="E20" s="90">
        <v>0</v>
      </c>
      <c r="F20" s="90">
        <v>0</v>
      </c>
      <c r="G20" s="90">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165">
        <f ca="1">SUM(D20:AH20)</f>
        <v>0</v>
      </c>
      <c r="AJ20" s="90"/>
      <c r="AK20" s="90"/>
      <c r="AL20" s="90"/>
      <c r="AM20" s="90"/>
      <c r="AN20" s="90"/>
      <c r="AO20" s="90"/>
      <c r="AP20" s="90"/>
      <c r="AQ20" s="90"/>
      <c r="AR20" s="90"/>
      <c r="AS20" s="90"/>
      <c r="AT20" s="90"/>
      <c r="AU20" s="90"/>
      <c r="AV20" s="90"/>
      <c r="AW20" s="90"/>
      <c r="AX20" s="90"/>
      <c r="AY20" s="90">
        <v>1</v>
      </c>
      <c r="AZ20" s="90">
        <v>0</v>
      </c>
      <c r="BA20" s="90">
        <v>0</v>
      </c>
      <c r="BB20" s="90">
        <v>0</v>
      </c>
      <c r="BC20" s="90">
        <v>0</v>
      </c>
      <c r="BD20" s="90">
        <v>0</v>
      </c>
      <c r="BE20" s="90"/>
      <c r="BF20" s="90"/>
      <c r="BG20" s="90"/>
      <c r="BH20" s="90"/>
      <c r="BI20" s="90"/>
      <c r="BJ20" s="90"/>
      <c r="BK20" s="90"/>
      <c r="BL20" s="90"/>
      <c r="BM20" s="90"/>
      <c r="BN20" s="165">
        <f ca="1">SUM(AJ20:BM20)</f>
        <v>1</v>
      </c>
      <c r="BO20" s="165">
        <f ca="1">SUM(AI20,BN20)</f>
        <v>1</v>
      </c>
      <c r="BP20" s="166">
        <f ca="1">IFERROR(BO20/$BO$21,0)</f>
        <v>1</v>
      </c>
      <c r="BQ20" s="167"/>
      <c r="BR20"/>
      <c r="BS20"/>
      <c r="BT20"/>
      <c r="BU20"/>
      <c r="BV20" s="94"/>
      <c r="BW20" s="83"/>
      <c r="BX20" s="83"/>
      <c r="BY20" s="84"/>
      <c r="BZ20" s="84"/>
    </row>
    <row r="21" ht="24" customHeight="true" customFormat="true" s="64">
      <c r="B21" s="169" t="s">
        <v>1187</v>
      </c>
      <c r="C21" s="170"/>
      <c r="D21" s="167">
        <f ca="1">SUM(D11:D20)</f>
        <v>0</v>
      </c>
      <c r="E21" s="167">
        <f ca="1">SUM(E11:E20)</f>
        <v>0</v>
      </c>
      <c r="F21" s="167">
        <f ca="1">SUM(F11:F20)</f>
        <v>0</v>
      </c>
      <c r="G21" s="167">
        <f ca="1">SUM(G11:G20)</f>
        <v>0</v>
      </c>
      <c r="H21" s="167">
        <f ca="1">SUM(H11:H20)</f>
        <v>0</v>
      </c>
      <c r="I21" s="167">
        <f ca="1">SUM(I11:I20)</f>
        <v>0</v>
      </c>
      <c r="J21" s="167">
        <f ca="1">SUM(J11:J20)</f>
        <v>0</v>
      </c>
      <c r="K21" s="167">
        <f ca="1">SUM(K11:K20)</f>
        <v>0</v>
      </c>
      <c r="L21" s="167">
        <f ca="1">SUM(L11:L20)</f>
        <v>0</v>
      </c>
      <c r="M21" s="167">
        <f ca="1">SUM(M11:M20)</f>
        <v>0</v>
      </c>
      <c r="N21" s="167">
        <f ca="1">SUM(N11:N20)</f>
        <v>0</v>
      </c>
      <c r="O21" s="167">
        <f ca="1">SUM(O11:O20)</f>
        <v>0</v>
      </c>
      <c r="P21" s="167">
        <f ca="1">SUM(P11:P20)</f>
        <v>0</v>
      </c>
      <c r="Q21" s="167">
        <f ca="1">SUM(Q11:Q20)</f>
        <v>0</v>
      </c>
      <c r="R21" s="167">
        <f ca="1">SUM(R11:R20)</f>
        <v>0</v>
      </c>
      <c r="S21" s="167">
        <f ca="1">SUM(S11:S20)</f>
        <v>0</v>
      </c>
      <c r="T21" s="167">
        <f ca="1">SUM(T11:T20)</f>
        <v>0</v>
      </c>
      <c r="U21" s="167">
        <f ca="1">SUM(U11:U20)</f>
        <v>0</v>
      </c>
      <c r="V21" s="167">
        <f ca="1">SUM(V11:V20)</f>
        <v>0</v>
      </c>
      <c r="W21" s="167">
        <f ca="1">SUM(W11:W20)</f>
        <v>0</v>
      </c>
      <c r="X21" s="167">
        <f ca="1">SUM(X11:X20)</f>
        <v>0</v>
      </c>
      <c r="Y21" s="167">
        <f ca="1">SUM(Y11:Y20)</f>
        <v>0</v>
      </c>
      <c r="Z21" s="167">
        <f ca="1">SUM(Z11:Z20)</f>
        <v>0</v>
      </c>
      <c r="AA21" s="167">
        <f ca="1">SUM(AA11:AA20)</f>
        <v>0</v>
      </c>
      <c r="AB21" s="167">
        <f ca="1">SUM(AB11:AB20)</f>
        <v>0</v>
      </c>
      <c r="AC21" s="167">
        <f ca="1">SUM(AC11:AC20)</f>
        <v>0</v>
      </c>
      <c r="AD21" s="167">
        <f ca="1">SUM(AD11:AD20)</f>
        <v>0</v>
      </c>
      <c r="AE21" s="167">
        <f ca="1">SUM(AE11:AE20)</f>
        <v>0</v>
      </c>
      <c r="AF21" s="167">
        <f ca="1">SUM(AF11:AF20)</f>
        <v>0</v>
      </c>
      <c r="AG21" s="167">
        <f ca="1">SUM(AG11:AG20)</f>
        <v>0</v>
      </c>
      <c r="AH21" s="167">
        <f ca="1">SUM(AH11:AH20)</f>
        <v>0</v>
      </c>
      <c r="AI21" s="167">
        <f ca="1">SUM(AI11:AI20)</f>
        <v>0</v>
      </c>
      <c r="AJ21" s="167">
        <f ca="1">SUM(AJ11:AJ20)</f>
        <v>0</v>
      </c>
      <c r="AK21" s="167">
        <f ca="1">SUM(AK11:AK20)</f>
        <v>0</v>
      </c>
      <c r="AL21" s="167">
        <f ca="1">SUM(AL11:AL20)</f>
        <v>0</v>
      </c>
      <c r="AM21" s="167">
        <f ca="1">SUM(AM11:AM20)</f>
        <v>0</v>
      </c>
      <c r="AN21" s="167">
        <f ca="1">SUM(AN11:AN20)</f>
        <v>0</v>
      </c>
      <c r="AO21" s="167">
        <f ca="1">SUM(AO11:AO20)</f>
        <v>0</v>
      </c>
      <c r="AP21" s="167">
        <f ca="1">SUM(AP11:AP20)</f>
        <v>0</v>
      </c>
      <c r="AQ21" s="167">
        <f ca="1">SUM(AQ11:AQ20)</f>
        <v>0</v>
      </c>
      <c r="AR21" s="167">
        <f ca="1">SUM(AR11:AR20)</f>
        <v>0</v>
      </c>
      <c r="AS21" s="167">
        <f ca="1">SUM(AS11:AS20)</f>
        <v>0</v>
      </c>
      <c r="AT21" s="167">
        <f ca="1">SUM(AT11:AT20)</f>
        <v>0</v>
      </c>
      <c r="AU21" s="167">
        <f ca="1">SUM(AU11:AU20)</f>
        <v>0</v>
      </c>
      <c r="AV21" s="167">
        <f ca="1">SUM(AV11:AV20)</f>
        <v>0</v>
      </c>
      <c r="AW21" s="167">
        <f ca="1">SUM(AW11:AW20)</f>
        <v>0</v>
      </c>
      <c r="AX21" s="167">
        <f ca="1">SUM(AX11:AX20)</f>
        <v>0</v>
      </c>
      <c r="AY21" s="167">
        <f ca="1">SUM(AY11:AY20)</f>
        <v>1</v>
      </c>
      <c r="AZ21" s="167">
        <f ca="1">SUM(AZ11:AZ20)</f>
        <v>0</v>
      </c>
      <c r="BA21" s="167">
        <f ca="1">SUM(BA11:BA20)</f>
        <v>0</v>
      </c>
      <c r="BB21" s="167">
        <f ca="1">SUM(BB11:BB20)</f>
        <v>0</v>
      </c>
      <c r="BC21" s="167">
        <f ca="1">SUM(BC11:BC20)</f>
        <v>0</v>
      </c>
      <c r="BD21" s="167">
        <f ca="1">SUM(BD11:BD20)</f>
        <v>0</v>
      </c>
      <c r="BE21" s="167">
        <f ca="1">SUM(BE11:BE20)</f>
        <v>0</v>
      </c>
      <c r="BF21" s="167">
        <f ca="1">SUM(BF11:BF20)</f>
        <v>0</v>
      </c>
      <c r="BG21" s="167">
        <f ca="1">SUM(BG11:BG20)</f>
        <v>0</v>
      </c>
      <c r="BH21" s="167">
        <f ca="1">SUM(BH11:BH20)</f>
        <v>0</v>
      </c>
      <c r="BI21" s="167">
        <f ca="1">SUM(BI11:BI20)</f>
        <v>0</v>
      </c>
      <c r="BJ21" s="167">
        <f ca="1">SUM(BJ11:BJ20)</f>
        <v>0</v>
      </c>
      <c r="BK21" s="167">
        <f ca="1">SUM(BK11:BK20)</f>
        <v>0</v>
      </c>
      <c r="BL21" s="167">
        <f ca="1">SUM(BL11:BL20)</f>
        <v>0</v>
      </c>
      <c r="BM21" s="167">
        <f ca="1">SUM(BM11:BM20)</f>
        <v>0</v>
      </c>
      <c r="BN21" s="167">
        <f ca="1">SUM(BN11:BN20)</f>
        <v>1</v>
      </c>
      <c r="BO21" s="171">
        <f ca="1">SUM(BO11:BO20)</f>
        <v>1</v>
      </c>
      <c r="BP21" s="172">
        <f ca="1">IFERROR(BO21/$BO$21,0)</f>
        <v>1</v>
      </c>
      <c r="BQ21" s="171">
        <f ca="1">SUM(BQ11:BQ20)</f>
        <v>1</v>
      </c>
      <c r="BR21"/>
      <c r="BS21"/>
      <c r="BT21"/>
      <c r="BU21"/>
    </row>
  </sheetData>
  <mergeCells count="11">
    <mergeCell ref="BQ9:BQ10"/>
    <mergeCell ref="B11:B20"/>
    <mergeCell ref="BQ11:BQ20"/>
    <mergeCell ref="B21:C21"/>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8.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5" defaultColWidth="9.08984375" outlineLevelCol="0"/>
  <cols>
    <col min="1" max="1" width="10.45313" customWidth="1" style="101"/>
    <col min="2" max="2" width="43" customWidth="1" style="102"/>
    <col min="3" max="3" width="43.90625" customWidth="1" style="102"/>
    <col min="4" max="11" width="5.542969" customWidth="1" outlineLevel="1" hidden="1" style="102"/>
    <col min="12" max="34" width="5.542969" customWidth="1" outlineLevel="1" hidden="1" style="101"/>
    <col min="35" max="35" width="13.08984" customWidth="1" collapsed="1" style="101"/>
    <col min="36" max="43" width="5.542969" customWidth="1" outlineLevel="1" style="102"/>
    <col min="44" max="65" width="5.542969" customWidth="1" outlineLevel="1" style="101"/>
    <col min="66" max="69" width="13.08984" customWidth="1" style="101"/>
    <col min="70" max="73" width="9.089844" customWidth="1" style="101"/>
    <col min="74" max="74" width="6.542969" customWidth="1" style="101"/>
    <col min="75" max="75" width="26.54297" customWidth="1" style="101"/>
    <col min="76" max="76" width="8" customWidth="1" style="101"/>
    <col min="77" max="77" width="54.45313" customWidth="1" style="101"/>
    <col min="78" max="78" width="24.90625" customWidth="1" style="101"/>
    <col min="79" max="79" width="12.45313" customWidth="1" style="101"/>
    <col min="80" max="80" width="12.08984" customWidth="1" style="101"/>
    <col min="81" max="81" width="28.08984" customWidth="1" style="101"/>
    <col min="82" max="82" width="24.90625" customWidth="1" style="101"/>
    <col min="83" max="83" width="18.54297" customWidth="1" style="101"/>
    <col min="84" max="84" width="12.45313" customWidth="1" style="101"/>
    <col min="85" max="16384" width="9.089844" customWidth="1" style="101"/>
  </cols>
  <sheetData>
    <row r="3">
      <c r="L3" s="103"/>
      <c r="AR3" s="103"/>
    </row>
    <row r="4" ht="29.4" customHeight="true">
      <c r="B4" s="104"/>
      <c r="C4" s="105"/>
      <c r="D4" s="105"/>
      <c r="E4" s="105"/>
      <c r="F4" s="105"/>
      <c r="G4" s="105"/>
      <c r="H4" s="105"/>
      <c r="I4" s="105"/>
      <c r="J4" s="105"/>
      <c r="K4" s="105"/>
      <c r="L4" s="106"/>
      <c r="AJ4" s="101"/>
      <c r="AK4" s="101"/>
      <c r="AL4" s="101"/>
      <c r="AM4" s="101"/>
      <c r="AN4" s="101"/>
      <c r="AO4" s="101"/>
      <c r="AP4" s="101"/>
      <c r="AQ4" s="101"/>
      <c r="AR4" s="106"/>
    </row>
    <row r="5" ht="82.65" customHeight="true">
      <c r="L5" s="107"/>
      <c r="AR5" s="107"/>
    </row>
    <row r="6" ht="82.65" customHeight="true"/>
    <row r="7" ht="82.65" customHeight="true">
      <c r="A7" s="102"/>
    </row>
    <row r="8" ht="82.65" customHeight="true">
      <c r="B8" s="108"/>
      <c r="C8" s="108"/>
      <c r="D8" s="108"/>
      <c r="E8" s="108"/>
      <c r="F8" s="108"/>
      <c r="G8" s="108"/>
      <c r="H8" s="108"/>
      <c r="I8" s="108"/>
      <c r="J8" s="108"/>
      <c r="K8" s="108"/>
      <c r="AJ8" s="108"/>
      <c r="AK8" s="108"/>
      <c r="AL8" s="108"/>
      <c r="AM8" s="108"/>
      <c r="AN8" s="108"/>
      <c r="AO8" s="108"/>
      <c r="AP8" s="108"/>
      <c r="AQ8" s="108"/>
    </row>
    <row r="9" ht="26.25" customHeight="true" customFormat="true" s="64">
      <c r="B9" s="173" t="s">
        <v>1236</v>
      </c>
      <c r="C9" s="173" t="s">
        <v>1264</v>
      </c>
      <c r="D9" s="174" t="s">
        <v>1183</v>
      </c>
      <c r="E9" s="174"/>
      <c r="F9" s="174"/>
      <c r="G9" s="174"/>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c r="AI9" s="174" t="s">
        <v>1183</v>
      </c>
      <c r="AJ9" s="174" t="s">
        <v>1184</v>
      </c>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t="s">
        <v>1184</v>
      </c>
      <c r="BO9" s="174" t="s">
        <v>1185</v>
      </c>
      <c r="BP9" s="175" t="s">
        <v>1186</v>
      </c>
      <c r="BQ9" s="174" t="s">
        <v>1187</v>
      </c>
      <c r="BR9"/>
      <c r="BS9"/>
      <c r="BT9"/>
      <c r="BU9"/>
      <c r="BV9" s="82"/>
      <c r="BW9" s="83"/>
      <c r="BX9" s="83"/>
      <c r="BY9" s="84"/>
      <c r="BZ9" s="84"/>
    </row>
    <row r="10" ht="21.65" customHeight="true" customFormat="true" s="64">
      <c r="B10" s="176"/>
      <c r="C10" s="176"/>
      <c r="D10" s="113" t="s">
        <v>1188</v>
      </c>
      <c r="E10" s="113" t="s">
        <v>1189</v>
      </c>
      <c r="F10" s="113" t="s">
        <v>1190</v>
      </c>
      <c r="G10" s="113" t="s">
        <v>1191</v>
      </c>
      <c r="H10" s="113" t="s">
        <v>1192</v>
      </c>
      <c r="I10" s="113" t="s">
        <v>1193</v>
      </c>
      <c r="J10" s="113" t="s">
        <v>1194</v>
      </c>
      <c r="K10" s="113" t="s">
        <v>1195</v>
      </c>
      <c r="L10" s="113" t="s">
        <v>1196</v>
      </c>
      <c r="M10" s="113" t="s">
        <v>1197</v>
      </c>
      <c r="N10" s="113" t="s">
        <v>1198</v>
      </c>
      <c r="O10" s="113" t="s">
        <v>1199</v>
      </c>
      <c r="P10" s="113" t="s">
        <v>63</v>
      </c>
      <c r="Q10" s="113" t="s">
        <v>1200</v>
      </c>
      <c r="R10" s="113" t="s">
        <v>1201</v>
      </c>
      <c r="S10" s="113" t="s">
        <v>55</v>
      </c>
      <c r="T10" s="113" t="s">
        <v>1202</v>
      </c>
      <c r="U10" s="113" t="s">
        <v>1203</v>
      </c>
      <c r="V10" s="113" t="s">
        <v>1204</v>
      </c>
      <c r="W10" s="113" t="s">
        <v>1205</v>
      </c>
      <c r="X10" s="113" t="s">
        <v>1206</v>
      </c>
      <c r="Y10" s="113" t="s">
        <v>1207</v>
      </c>
      <c r="Z10" s="113" t="s">
        <v>1208</v>
      </c>
      <c r="AA10" s="113" t="s">
        <v>1209</v>
      </c>
      <c r="AB10" s="113" t="s">
        <v>1210</v>
      </c>
      <c r="AC10" s="113" t="s">
        <v>1211</v>
      </c>
      <c r="AD10" s="113" t="s">
        <v>1212</v>
      </c>
      <c r="AE10" s="113" t="s">
        <v>40</v>
      </c>
      <c r="AF10" s="113" t="s">
        <v>1213</v>
      </c>
      <c r="AG10" s="113" t="s">
        <v>1214</v>
      </c>
      <c r="AH10" s="113" t="s">
        <v>1215</v>
      </c>
      <c r="AI10" s="113" t="s">
        <v>1185</v>
      </c>
      <c r="AJ10" s="113" t="s">
        <v>1188</v>
      </c>
      <c r="AK10" s="113" t="s">
        <v>1189</v>
      </c>
      <c r="AL10" s="113" t="s">
        <v>1190</v>
      </c>
      <c r="AM10" s="113" t="s">
        <v>1191</v>
      </c>
      <c r="AN10" s="113" t="s">
        <v>1192</v>
      </c>
      <c r="AO10" s="113" t="s">
        <v>1193</v>
      </c>
      <c r="AP10" s="113" t="s">
        <v>1194</v>
      </c>
      <c r="AQ10" s="113" t="s">
        <v>1195</v>
      </c>
      <c r="AR10" s="113" t="s">
        <v>1196</v>
      </c>
      <c r="AS10" s="113" t="s">
        <v>1197</v>
      </c>
      <c r="AT10" s="113" t="s">
        <v>1198</v>
      </c>
      <c r="AU10" s="113" t="s">
        <v>1199</v>
      </c>
      <c r="AV10" s="113" t="s">
        <v>63</v>
      </c>
      <c r="AW10" s="113" t="s">
        <v>1200</v>
      </c>
      <c r="AX10" s="113" t="s">
        <v>1201</v>
      </c>
      <c r="AY10" s="113" t="s">
        <v>55</v>
      </c>
      <c r="AZ10" s="113" t="s">
        <v>1202</v>
      </c>
      <c r="BA10" s="113" t="s">
        <v>1203</v>
      </c>
      <c r="BB10" s="113" t="s">
        <v>1204</v>
      </c>
      <c r="BC10" s="113" t="s">
        <v>1205</v>
      </c>
      <c r="BD10" s="113" t="s">
        <v>1206</v>
      </c>
      <c r="BE10" s="113" t="s">
        <v>1207</v>
      </c>
      <c r="BF10" s="113" t="s">
        <v>1208</v>
      </c>
      <c r="BG10" s="113" t="s">
        <v>1209</v>
      </c>
      <c r="BH10" s="113" t="s">
        <v>1210</v>
      </c>
      <c r="BI10" s="113" t="s">
        <v>1211</v>
      </c>
      <c r="BJ10" s="113" t="s">
        <v>1212</v>
      </c>
      <c r="BK10" s="113" t="s">
        <v>40</v>
      </c>
      <c r="BL10" s="113" t="s">
        <v>1213</v>
      </c>
      <c r="BM10" s="113" t="s">
        <v>1214</v>
      </c>
      <c r="BN10" s="113" t="s">
        <v>1185</v>
      </c>
      <c r="BO10" s="174"/>
      <c r="BP10" s="177"/>
      <c r="BQ10" s="174"/>
      <c r="BR10"/>
      <c r="BS10"/>
      <c r="BT10"/>
      <c r="BU10"/>
      <c r="BV10" s="87"/>
      <c r="BW10" s="83"/>
      <c r="BX10" s="83"/>
      <c r="BY10" s="84"/>
      <c r="BZ10" s="84"/>
    </row>
    <row r="11" ht="24.65" customHeight="true" customFormat="true" s="64">
      <c r="B11" s="178" t="s">
        <v>1304</v>
      </c>
      <c r="C11" s="179" t="s">
        <v>1305</v>
      </c>
      <c r="D11" s="90">
        <v>0</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180">
        <f ca="1">SUM(D11:AH11)</f>
        <v>0</v>
      </c>
      <c r="AJ11" s="90"/>
      <c r="AK11" s="90"/>
      <c r="AL11" s="90"/>
      <c r="AM11" s="90"/>
      <c r="AN11" s="90"/>
      <c r="AO11" s="90"/>
      <c r="AP11" s="90"/>
      <c r="AQ11" s="90"/>
      <c r="AR11" s="90"/>
      <c r="AS11" s="90"/>
      <c r="AT11" s="90"/>
      <c r="AU11" s="90"/>
      <c r="AV11" s="90"/>
      <c r="AW11" s="90"/>
      <c r="AX11" s="90"/>
      <c r="AY11" s="90">
        <v>0</v>
      </c>
      <c r="AZ11" s="90">
        <v>0</v>
      </c>
      <c r="BA11" s="90">
        <v>0</v>
      </c>
      <c r="BB11" s="90">
        <v>0</v>
      </c>
      <c r="BC11" s="90">
        <v>0</v>
      </c>
      <c r="BD11" s="90">
        <v>1</v>
      </c>
      <c r="BE11" s="90"/>
      <c r="BF11" s="90"/>
      <c r="BG11" s="90"/>
      <c r="BH11" s="90"/>
      <c r="BI11" s="90"/>
      <c r="BJ11" s="90"/>
      <c r="BK11" s="90"/>
      <c r="BL11" s="90"/>
      <c r="BM11" s="90"/>
      <c r="BN11" s="180">
        <f ca="1">SUM(AJ11:BM11)</f>
        <v>1</v>
      </c>
      <c r="BO11" s="180">
        <f ca="1">SUM(AI11,BN11)</f>
        <v>1</v>
      </c>
      <c r="BP11" s="181">
        <f ca="1">IFERROR(BO11/$BO$15,0)</f>
        <v>1</v>
      </c>
      <c r="BQ11" s="182">
        <f ca="1">SUM(BO11:BO14)</f>
        <v>1</v>
      </c>
      <c r="BR11"/>
      <c r="BS11"/>
      <c r="BT11"/>
      <c r="BU11"/>
      <c r="BV11" s="87"/>
      <c r="BW11" s="83"/>
      <c r="BX11" s="83"/>
      <c r="BY11" s="84"/>
      <c r="BZ11" s="84"/>
    </row>
    <row r="12" ht="24.65" customHeight="true" customFormat="true" s="64">
      <c r="B12" s="183"/>
      <c r="C12" s="179" t="s">
        <v>1306</v>
      </c>
      <c r="D12" s="90">
        <v>0</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180">
        <f ca="1">SUM(D12:AH12)</f>
        <v>0</v>
      </c>
      <c r="AJ12" s="90"/>
      <c r="AK12" s="90"/>
      <c r="AL12" s="90"/>
      <c r="AM12" s="90"/>
      <c r="AN12" s="90"/>
      <c r="AO12" s="90"/>
      <c r="AP12" s="90"/>
      <c r="AQ12" s="90"/>
      <c r="AR12" s="90"/>
      <c r="AS12" s="90"/>
      <c r="AT12" s="90"/>
      <c r="AU12" s="90"/>
      <c r="AV12" s="90"/>
      <c r="AW12" s="90"/>
      <c r="AX12" s="90"/>
      <c r="AY12" s="90">
        <v>0</v>
      </c>
      <c r="AZ12" s="90">
        <v>0</v>
      </c>
      <c r="BA12" s="90">
        <v>0</v>
      </c>
      <c r="BB12" s="90">
        <v>0</v>
      </c>
      <c r="BC12" s="90">
        <v>0</v>
      </c>
      <c r="BD12" s="90">
        <v>0</v>
      </c>
      <c r="BE12" s="90"/>
      <c r="BF12" s="90"/>
      <c r="BG12" s="90"/>
      <c r="BH12" s="90"/>
      <c r="BI12" s="90"/>
      <c r="BJ12" s="90"/>
      <c r="BK12" s="90"/>
      <c r="BL12" s="90"/>
      <c r="BM12" s="90"/>
      <c r="BN12" s="180">
        <f ca="1">SUM(AJ12:BM12)</f>
        <v>0</v>
      </c>
      <c r="BO12" s="180">
        <f ca="1">SUM(AI12,BN12)</f>
        <v>0</v>
      </c>
      <c r="BP12" s="181">
        <f ca="1">IFERROR(BO12/$BO$15,0)</f>
        <v>0</v>
      </c>
      <c r="BQ12" s="182"/>
      <c r="BR12"/>
      <c r="BS12"/>
      <c r="BT12"/>
      <c r="BU12"/>
      <c r="BV12" s="87"/>
      <c r="BW12" s="83"/>
      <c r="BX12" s="83"/>
      <c r="BY12" s="84"/>
      <c r="BZ12" s="84"/>
    </row>
    <row r="13" ht="24.65" customHeight="true" customFormat="true" s="64">
      <c r="B13" s="183"/>
      <c r="C13" s="179" t="s">
        <v>1307</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180">
        <f ca="1">SUM(D13:AH13)</f>
        <v>0</v>
      </c>
      <c r="AJ13" s="90"/>
      <c r="AK13" s="90"/>
      <c r="AL13" s="90"/>
      <c r="AM13" s="90"/>
      <c r="AN13" s="90"/>
      <c r="AO13" s="90"/>
      <c r="AP13" s="90"/>
      <c r="AQ13" s="90"/>
      <c r="AR13" s="90"/>
      <c r="AS13" s="90"/>
      <c r="AT13" s="90"/>
      <c r="AU13" s="90"/>
      <c r="AV13" s="90"/>
      <c r="AW13" s="90"/>
      <c r="AX13" s="90"/>
      <c r="AY13" s="90">
        <v>0</v>
      </c>
      <c r="AZ13" s="90">
        <v>0</v>
      </c>
      <c r="BA13" s="90">
        <v>0</v>
      </c>
      <c r="BB13" s="90">
        <v>0</v>
      </c>
      <c r="BC13" s="90">
        <v>0</v>
      </c>
      <c r="BD13" s="90">
        <v>0</v>
      </c>
      <c r="BE13" s="90"/>
      <c r="BF13" s="90"/>
      <c r="BG13" s="90"/>
      <c r="BH13" s="90"/>
      <c r="BI13" s="90"/>
      <c r="BJ13" s="90"/>
      <c r="BK13" s="90"/>
      <c r="BL13" s="90"/>
      <c r="BM13" s="90"/>
      <c r="BN13" s="180">
        <f ca="1">SUM(AJ13:BM13)</f>
        <v>0</v>
      </c>
      <c r="BO13" s="180">
        <f ca="1">SUM(AI13,BN13)</f>
        <v>0</v>
      </c>
      <c r="BP13" s="181">
        <f ca="1">IFERROR(BO13/$BO$15,0)</f>
        <v>0</v>
      </c>
      <c r="BQ13" s="182"/>
      <c r="BR13"/>
      <c r="BS13"/>
      <c r="BT13"/>
      <c r="BU13"/>
      <c r="BV13" s="94"/>
      <c r="BW13" s="83"/>
      <c r="BX13" s="83"/>
      <c r="BY13" s="84"/>
      <c r="BZ13" s="84"/>
    </row>
    <row r="14" ht="24.65" customHeight="true" customFormat="true" s="64">
      <c r="B14" s="183"/>
      <c r="C14" s="179" t="s">
        <v>1283</v>
      </c>
      <c r="D14" s="90">
        <v>0</v>
      </c>
      <c r="E14" s="90">
        <v>0</v>
      </c>
      <c r="F14" s="90">
        <v>0</v>
      </c>
      <c r="G14" s="90">
        <v>0</v>
      </c>
      <c r="H14" s="90">
        <v>0</v>
      </c>
      <c r="I14" s="90">
        <v>0</v>
      </c>
      <c r="J14" s="90">
        <v>0</v>
      </c>
      <c r="K14" s="90">
        <v>0</v>
      </c>
      <c r="L14" s="90">
        <v>0</v>
      </c>
      <c r="M14" s="90">
        <v>0</v>
      </c>
      <c r="N14" s="90">
        <v>0</v>
      </c>
      <c r="O14" s="90">
        <v>0</v>
      </c>
      <c r="P14" s="90">
        <v>0</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180">
        <f ca="1">SUM(D14:AH14)</f>
        <v>0</v>
      </c>
      <c r="AJ14" s="90"/>
      <c r="AK14" s="90"/>
      <c r="AL14" s="90"/>
      <c r="AM14" s="90"/>
      <c r="AN14" s="90"/>
      <c r="AO14" s="90"/>
      <c r="AP14" s="90"/>
      <c r="AQ14" s="90"/>
      <c r="AR14" s="90"/>
      <c r="AS14" s="90"/>
      <c r="AT14" s="90"/>
      <c r="AU14" s="90"/>
      <c r="AV14" s="90"/>
      <c r="AW14" s="90"/>
      <c r="AX14" s="90"/>
      <c r="AY14" s="90">
        <v>0</v>
      </c>
      <c r="AZ14" s="90">
        <v>0</v>
      </c>
      <c r="BA14" s="90">
        <v>0</v>
      </c>
      <c r="BB14" s="90">
        <v>0</v>
      </c>
      <c r="BC14" s="90">
        <v>0</v>
      </c>
      <c r="BD14" s="90">
        <v>0</v>
      </c>
      <c r="BE14" s="90"/>
      <c r="BF14" s="90"/>
      <c r="BG14" s="90"/>
      <c r="BH14" s="90"/>
      <c r="BI14" s="90"/>
      <c r="BJ14" s="90"/>
      <c r="BK14" s="90"/>
      <c r="BL14" s="90"/>
      <c r="BM14" s="90"/>
      <c r="BN14" s="180">
        <f ca="1">SUM(AJ14:BM14)</f>
        <v>0</v>
      </c>
      <c r="BO14" s="180">
        <f ca="1">SUM(AI14,BN14)</f>
        <v>0</v>
      </c>
      <c r="BP14" s="181">
        <f ca="1">IFERROR(BO14/$BO$15,0)</f>
        <v>0</v>
      </c>
      <c r="BQ14" s="182"/>
      <c r="BR14"/>
      <c r="BS14"/>
      <c r="BT14"/>
      <c r="BU14"/>
      <c r="BV14" s="94"/>
      <c r="BW14" s="83"/>
      <c r="BX14" s="83"/>
      <c r="BY14" s="84"/>
      <c r="BZ14" s="84"/>
    </row>
    <row r="15" ht="24.65" customHeight="true" customFormat="true" s="64">
      <c r="B15" s="184" t="s">
        <v>1187</v>
      </c>
      <c r="C15" s="185"/>
      <c r="D15" s="182">
        <f ca="1">SUM(D11:D14)</f>
        <v>0</v>
      </c>
      <c r="E15" s="182">
        <f ca="1">SUM(E11:E14)</f>
        <v>0</v>
      </c>
      <c r="F15" s="182">
        <f ca="1">SUM(F11:F14)</f>
        <v>0</v>
      </c>
      <c r="G15" s="182">
        <f ca="1">SUM(G11:G14)</f>
        <v>0</v>
      </c>
      <c r="H15" s="182">
        <f ca="1">SUM(H11:H14)</f>
        <v>0</v>
      </c>
      <c r="I15" s="182">
        <f ca="1">SUM(I11:I14)</f>
        <v>0</v>
      </c>
      <c r="J15" s="182">
        <f ca="1">SUM(J11:J14)</f>
        <v>0</v>
      </c>
      <c r="K15" s="182">
        <f ca="1">SUM(K11:K14)</f>
        <v>0</v>
      </c>
      <c r="L15" s="182">
        <f ca="1">SUM(L11:L14)</f>
        <v>0</v>
      </c>
      <c r="M15" s="182">
        <f ca="1">SUM(M11:M14)</f>
        <v>0</v>
      </c>
      <c r="N15" s="182">
        <f ca="1">SUM(N11:N14)</f>
        <v>0</v>
      </c>
      <c r="O15" s="182">
        <f ca="1">SUM(O11:O14)</f>
        <v>0</v>
      </c>
      <c r="P15" s="182">
        <f ca="1">SUM(P11:P14)</f>
        <v>0</v>
      </c>
      <c r="Q15" s="182">
        <f ca="1">SUM(Q11:Q14)</f>
        <v>0</v>
      </c>
      <c r="R15" s="182">
        <f ca="1">SUM(R11:R14)</f>
        <v>0</v>
      </c>
      <c r="S15" s="182">
        <f ca="1">SUM(S11:S14)</f>
        <v>0</v>
      </c>
      <c r="T15" s="182">
        <f ca="1">SUM(T11:T14)</f>
        <v>0</v>
      </c>
      <c r="U15" s="182">
        <f ca="1">SUM(U11:U14)</f>
        <v>0</v>
      </c>
      <c r="V15" s="182">
        <f ca="1">SUM(V11:V14)</f>
        <v>0</v>
      </c>
      <c r="W15" s="182">
        <f ca="1">SUM(W11:W14)</f>
        <v>0</v>
      </c>
      <c r="X15" s="182">
        <f ca="1">SUM(X11:X14)</f>
        <v>0</v>
      </c>
      <c r="Y15" s="182">
        <f ca="1">SUM(Y11:Y14)</f>
        <v>0</v>
      </c>
      <c r="Z15" s="182">
        <f ca="1">SUM(Z11:Z14)</f>
        <v>0</v>
      </c>
      <c r="AA15" s="182">
        <f ca="1">SUM(AA11:AA14)</f>
        <v>0</v>
      </c>
      <c r="AB15" s="182">
        <f ca="1">SUM(AB11:AB14)</f>
        <v>0</v>
      </c>
      <c r="AC15" s="182">
        <f ca="1">SUM(AC11:AC14)</f>
        <v>0</v>
      </c>
      <c r="AD15" s="182">
        <f ca="1">SUM(AD11:AD14)</f>
        <v>0</v>
      </c>
      <c r="AE15" s="182">
        <f ca="1">SUM(AE11:AE14)</f>
        <v>0</v>
      </c>
      <c r="AF15" s="182">
        <f ca="1">SUM(AF11:AF14)</f>
        <v>0</v>
      </c>
      <c r="AG15" s="182">
        <f ca="1">SUM(AG11:AG14)</f>
        <v>0</v>
      </c>
      <c r="AH15" s="182">
        <f ca="1">SUM(AH11:AH14)</f>
        <v>0</v>
      </c>
      <c r="AI15" s="182">
        <f ca="1">SUM(AI11:AI14)</f>
        <v>0</v>
      </c>
      <c r="AJ15" s="182">
        <f ca="1">SUM(AJ11:AJ14)</f>
        <v>0</v>
      </c>
      <c r="AK15" s="182">
        <f ca="1">SUM(AK11:AK14)</f>
        <v>0</v>
      </c>
      <c r="AL15" s="182">
        <f ca="1">SUM(AL11:AL14)</f>
        <v>0</v>
      </c>
      <c r="AM15" s="182">
        <f ca="1">SUM(AM11:AM14)</f>
        <v>0</v>
      </c>
      <c r="AN15" s="182">
        <f ca="1">SUM(AN11:AN14)</f>
        <v>0</v>
      </c>
      <c r="AO15" s="182">
        <f ca="1">SUM(AO11:AO14)</f>
        <v>0</v>
      </c>
      <c r="AP15" s="182">
        <f ca="1">SUM(AP11:AP14)</f>
        <v>0</v>
      </c>
      <c r="AQ15" s="182">
        <f ca="1">SUM(AQ11:AQ14)</f>
        <v>0</v>
      </c>
      <c r="AR15" s="182">
        <f ca="1">SUM(AR11:AR14)</f>
        <v>0</v>
      </c>
      <c r="AS15" s="182">
        <f ca="1">SUM(AS11:AS14)</f>
        <v>0</v>
      </c>
      <c r="AT15" s="182">
        <f ca="1">SUM(AT11:AT14)</f>
        <v>0</v>
      </c>
      <c r="AU15" s="182">
        <f ca="1">SUM(AU11:AU14)</f>
        <v>0</v>
      </c>
      <c r="AV15" s="182">
        <f ca="1">SUM(AV11:AV14)</f>
        <v>0</v>
      </c>
      <c r="AW15" s="182">
        <f ca="1">SUM(AW11:AW14)</f>
        <v>0</v>
      </c>
      <c r="AX15" s="182">
        <f ca="1">SUM(AX11:AX14)</f>
        <v>0</v>
      </c>
      <c r="AY15" s="182">
        <f ca="1">SUM(AY11:AY14)</f>
        <v>0</v>
      </c>
      <c r="AZ15" s="182">
        <f ca="1">SUM(AZ11:AZ14)</f>
        <v>0</v>
      </c>
      <c r="BA15" s="182">
        <f ca="1">SUM(BA11:BA14)</f>
        <v>0</v>
      </c>
      <c r="BB15" s="182">
        <f ca="1">SUM(BB11:BB14)</f>
        <v>0</v>
      </c>
      <c r="BC15" s="182">
        <f ca="1">SUM(BC11:BC14)</f>
        <v>0</v>
      </c>
      <c r="BD15" s="182">
        <f ca="1">SUM(BD11:BD14)</f>
        <v>1</v>
      </c>
      <c r="BE15" s="182">
        <f ca="1">SUM(BE11:BE14)</f>
        <v>0</v>
      </c>
      <c r="BF15" s="182">
        <f ca="1">SUM(BF11:BF14)</f>
        <v>0</v>
      </c>
      <c r="BG15" s="182">
        <f ca="1">SUM(BG11:BG14)</f>
        <v>0</v>
      </c>
      <c r="BH15" s="182">
        <f ca="1">SUM(BH11:BH14)</f>
        <v>0</v>
      </c>
      <c r="BI15" s="182">
        <f ca="1">SUM(BI11:BI14)</f>
        <v>0</v>
      </c>
      <c r="BJ15" s="182">
        <f ca="1">SUM(BJ11:BJ14)</f>
        <v>0</v>
      </c>
      <c r="BK15" s="182">
        <f ca="1">SUM(BK11:BK14)</f>
        <v>0</v>
      </c>
      <c r="BL15" s="182">
        <f ca="1">SUM(BL11:BL14)</f>
        <v>0</v>
      </c>
      <c r="BM15" s="182">
        <f ca="1">SUM(BM11:BM14)</f>
        <v>0</v>
      </c>
      <c r="BN15" s="182">
        <f ca="1">SUM(BN11:BN14)</f>
        <v>1</v>
      </c>
      <c r="BO15" s="186">
        <f ca="1">SUM(BO11:BO14)</f>
        <v>1</v>
      </c>
      <c r="BP15" s="187">
        <f ca="1">IFERROR(BO15/$BO$15,0)</f>
        <v>1</v>
      </c>
      <c r="BQ15" s="186">
        <f ca="1">SUM(BQ11:BQ14)</f>
        <v>1</v>
      </c>
      <c r="BR15"/>
      <c r="BS15"/>
      <c r="BT15"/>
      <c r="BU15"/>
    </row>
  </sheetData>
  <mergeCells count="11">
    <mergeCell ref="BQ9:BQ10"/>
    <mergeCell ref="B11:B14"/>
    <mergeCell ref="BQ11:BQ14"/>
    <mergeCell ref="B15:C15"/>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9.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5" defaultColWidth="9.08984375" outlineLevelCol="0"/>
  <cols>
    <col min="1" max="1" width="8.089844" customWidth="1" style="101"/>
    <col min="2" max="2" width="35.90625" customWidth="1" style="102"/>
    <col min="3" max="3" width="54.45313" customWidth="1" style="102"/>
    <col min="4" max="11" width="5.542969" customWidth="1" outlineLevel="1" hidden="1" style="102"/>
    <col min="12" max="34" width="5.542969" customWidth="1" outlineLevel="1" hidden="1" style="101"/>
    <col min="35" max="35" width="13.90625" customWidth="1" collapsed="1" style="101"/>
    <col min="36" max="43" width="5.542969" customWidth="1" outlineLevel="1" style="102"/>
    <col min="44" max="66" width="5.542969" customWidth="1" outlineLevel="1" style="101"/>
    <col min="67" max="70" width="13.90625" customWidth="1" style="101"/>
    <col min="71" max="74" width="9.089844" customWidth="1" style="101"/>
    <col min="75" max="75" width="6.542969" customWidth="1" style="101"/>
    <col min="76" max="76" width="26.54297" customWidth="1" style="101"/>
    <col min="77" max="77" width="8" customWidth="1" style="101"/>
    <col min="78" max="78" width="54.45313" customWidth="1" style="101"/>
    <col min="79" max="79" width="24.90625" customWidth="1" style="101"/>
    <col min="80" max="80" width="12.45313" customWidth="1" style="101"/>
    <col min="81" max="81" width="12.08984" customWidth="1" style="101"/>
    <col min="82" max="82" width="28.08984" customWidth="1" style="101"/>
    <col min="83" max="83" width="24.90625" customWidth="1" style="101"/>
    <col min="84" max="84" width="18.54297" customWidth="1" style="101"/>
    <col min="85" max="85" width="12.45313" customWidth="1" style="101"/>
    <col min="86" max="16384" width="9.089844" customWidth="1" style="101"/>
  </cols>
  <sheetData>
    <row r="3">
      <c r="L3" s="103"/>
      <c r="AR3" s="103"/>
    </row>
    <row r="4" ht="29.4" customHeight="true">
      <c r="B4" s="104"/>
      <c r="C4" s="105"/>
      <c r="D4" s="105"/>
      <c r="E4" s="105"/>
      <c r="F4" s="105"/>
      <c r="G4" s="105"/>
      <c r="H4" s="105"/>
      <c r="I4" s="105"/>
      <c r="J4" s="105"/>
      <c r="K4" s="105"/>
      <c r="L4" s="106"/>
      <c r="AJ4" s="101"/>
      <c r="AK4" s="101"/>
      <c r="AL4" s="101"/>
      <c r="AM4" s="101"/>
      <c r="AN4" s="101"/>
      <c r="AO4" s="101"/>
      <c r="AP4" s="101"/>
      <c r="AQ4" s="101"/>
      <c r="AR4" s="106"/>
    </row>
    <row r="5" ht="82.65" customHeight="true">
      <c r="L5" s="107"/>
      <c r="AR5" s="107"/>
    </row>
    <row r="6" ht="82.65" customHeight="true"/>
    <row r="7" ht="82.65" customHeight="true"/>
    <row r="8" ht="82.65" customHeight="true">
      <c r="B8" s="108"/>
      <c r="C8" s="108"/>
      <c r="D8" s="108"/>
      <c r="E8" s="108"/>
      <c r="F8" s="108"/>
      <c r="G8" s="108"/>
      <c r="H8" s="108"/>
      <c r="I8" s="108"/>
      <c r="J8" s="108"/>
      <c r="K8" s="108"/>
      <c r="AJ8" s="108"/>
      <c r="AK8" s="108"/>
      <c r="AL8" s="108"/>
      <c r="AM8" s="108"/>
      <c r="AN8" s="108"/>
      <c r="AO8" s="108"/>
      <c r="AP8" s="108"/>
      <c r="AQ8" s="108"/>
    </row>
    <row r="9" ht="26.25" customHeight="true" customFormat="true" s="64">
      <c r="B9" s="188" t="s">
        <v>1236</v>
      </c>
      <c r="C9" s="188" t="s">
        <v>1264</v>
      </c>
      <c r="D9" s="189" t="s">
        <v>1183</v>
      </c>
      <c r="E9" s="189"/>
      <c r="F9" s="189"/>
      <c r="G9" s="189"/>
      <c r="H9" s="189"/>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c r="AH9" s="189"/>
      <c r="AI9" s="189" t="s">
        <v>1183</v>
      </c>
      <c r="AJ9" s="189" t="s">
        <v>1184</v>
      </c>
      <c r="AK9" s="189"/>
      <c r="AL9" s="189"/>
      <c r="AM9" s="189"/>
      <c r="AN9" s="189"/>
      <c r="AO9" s="189"/>
      <c r="AP9" s="189"/>
      <c r="AQ9" s="189"/>
      <c r="AR9" s="189"/>
      <c r="AS9" s="189"/>
      <c r="AT9" s="189"/>
      <c r="AU9" s="189"/>
      <c r="AV9" s="189"/>
      <c r="AW9" s="189"/>
      <c r="AX9" s="189"/>
      <c r="AY9" s="189"/>
      <c r="AZ9" s="189"/>
      <c r="BA9" s="189"/>
      <c r="BB9" s="189"/>
      <c r="BC9" s="189"/>
      <c r="BD9" s="189"/>
      <c r="BE9" s="189"/>
      <c r="BF9" s="189"/>
      <c r="BG9" s="189"/>
      <c r="BH9" s="189"/>
      <c r="BI9" s="189"/>
      <c r="BJ9" s="189"/>
      <c r="BK9" s="189"/>
      <c r="BL9" s="189"/>
      <c r="BM9" s="189"/>
      <c r="BN9" s="189"/>
      <c r="BO9" s="189" t="s">
        <v>1184</v>
      </c>
      <c r="BP9" s="189" t="s">
        <v>1185</v>
      </c>
      <c r="BQ9" s="190" t="s">
        <v>1186</v>
      </c>
      <c r="BR9" s="189" t="s">
        <v>1187</v>
      </c>
      <c r="BS9"/>
      <c r="BT9"/>
      <c r="BU9"/>
      <c r="BV9"/>
      <c r="BW9" s="82"/>
      <c r="BX9" s="83"/>
      <c r="BY9" s="83"/>
      <c r="BZ9" s="84"/>
      <c r="CA9" s="84"/>
    </row>
    <row r="10" ht="21.65" customHeight="true" customFormat="true" s="64">
      <c r="B10" s="191"/>
      <c r="C10" s="191"/>
      <c r="D10" s="113" t="s">
        <v>1188</v>
      </c>
      <c r="E10" s="113" t="s">
        <v>1189</v>
      </c>
      <c r="F10" s="113" t="s">
        <v>1190</v>
      </c>
      <c r="G10" s="113" t="s">
        <v>1191</v>
      </c>
      <c r="H10" s="113" t="s">
        <v>1192</v>
      </c>
      <c r="I10" s="113" t="s">
        <v>1193</v>
      </c>
      <c r="J10" s="113" t="s">
        <v>1194</v>
      </c>
      <c r="K10" s="113" t="s">
        <v>1195</v>
      </c>
      <c r="L10" s="113" t="s">
        <v>1196</v>
      </c>
      <c r="M10" s="113" t="s">
        <v>1197</v>
      </c>
      <c r="N10" s="113" t="s">
        <v>1198</v>
      </c>
      <c r="O10" s="113" t="s">
        <v>1199</v>
      </c>
      <c r="P10" s="113" t="s">
        <v>63</v>
      </c>
      <c r="Q10" s="113" t="s">
        <v>1200</v>
      </c>
      <c r="R10" s="113" t="s">
        <v>1201</v>
      </c>
      <c r="S10" s="113" t="s">
        <v>55</v>
      </c>
      <c r="T10" s="113" t="s">
        <v>1202</v>
      </c>
      <c r="U10" s="113" t="s">
        <v>1203</v>
      </c>
      <c r="V10" s="113" t="s">
        <v>1204</v>
      </c>
      <c r="W10" s="113" t="s">
        <v>1205</v>
      </c>
      <c r="X10" s="113" t="s">
        <v>1206</v>
      </c>
      <c r="Y10" s="113" t="s">
        <v>1207</v>
      </c>
      <c r="Z10" s="113" t="s">
        <v>1208</v>
      </c>
      <c r="AA10" s="113" t="s">
        <v>1209</v>
      </c>
      <c r="AB10" s="113" t="s">
        <v>1210</v>
      </c>
      <c r="AC10" s="113" t="s">
        <v>1211</v>
      </c>
      <c r="AD10" s="113" t="s">
        <v>1212</v>
      </c>
      <c r="AE10" s="113" t="s">
        <v>40</v>
      </c>
      <c r="AF10" s="113" t="s">
        <v>1213</v>
      </c>
      <c r="AG10" s="113" t="s">
        <v>1214</v>
      </c>
      <c r="AH10" s="113" t="s">
        <v>1215</v>
      </c>
      <c r="AI10" s="113" t="s">
        <v>1185</v>
      </c>
      <c r="AJ10" s="113" t="s">
        <v>1188</v>
      </c>
      <c r="AK10" s="113" t="s">
        <v>1189</v>
      </c>
      <c r="AL10" s="113" t="s">
        <v>1190</v>
      </c>
      <c r="AM10" s="113" t="s">
        <v>1191</v>
      </c>
      <c r="AN10" s="113" t="s">
        <v>1192</v>
      </c>
      <c r="AO10" s="113" t="s">
        <v>1193</v>
      </c>
      <c r="AP10" s="113" t="s">
        <v>1194</v>
      </c>
      <c r="AQ10" s="113" t="s">
        <v>1195</v>
      </c>
      <c r="AR10" s="113" t="s">
        <v>1196</v>
      </c>
      <c r="AS10" s="113" t="s">
        <v>1197</v>
      </c>
      <c r="AT10" s="113" t="s">
        <v>1198</v>
      </c>
      <c r="AU10" s="113" t="s">
        <v>1199</v>
      </c>
      <c r="AV10" s="113" t="s">
        <v>63</v>
      </c>
      <c r="AW10" s="113" t="s">
        <v>1200</v>
      </c>
      <c r="AX10" s="113" t="s">
        <v>1201</v>
      </c>
      <c r="AY10" s="113" t="s">
        <v>55</v>
      </c>
      <c r="AZ10" s="113" t="s">
        <v>1202</v>
      </c>
      <c r="BA10" s="113" t="s">
        <v>1203</v>
      </c>
      <c r="BB10" s="113" t="s">
        <v>1204</v>
      </c>
      <c r="BC10" s="113" t="s">
        <v>1205</v>
      </c>
      <c r="BD10" s="113" t="s">
        <v>1206</v>
      </c>
      <c r="BE10" s="113" t="s">
        <v>1207</v>
      </c>
      <c r="BF10" s="113" t="s">
        <v>1208</v>
      </c>
      <c r="BG10" s="113" t="s">
        <v>1209</v>
      </c>
      <c r="BH10" s="113" t="s">
        <v>1210</v>
      </c>
      <c r="BI10" s="113" t="s">
        <v>1211</v>
      </c>
      <c r="BJ10" s="113" t="s">
        <v>1212</v>
      </c>
      <c r="BK10" s="113" t="s">
        <v>40</v>
      </c>
      <c r="BL10" s="113" t="s">
        <v>1213</v>
      </c>
      <c r="BM10" s="113" t="s">
        <v>1214</v>
      </c>
      <c r="BN10" s="113" t="s">
        <v>1215</v>
      </c>
      <c r="BO10" s="113" t="s">
        <v>1185</v>
      </c>
      <c r="BP10" s="189"/>
      <c r="BQ10" s="192"/>
      <c r="BR10" s="189"/>
      <c r="BS10"/>
      <c r="BT10"/>
      <c r="BU10"/>
      <c r="BV10"/>
      <c r="BW10" s="87"/>
      <c r="BX10" s="83"/>
      <c r="BY10" s="83"/>
      <c r="BZ10" s="84"/>
      <c r="CA10" s="84"/>
    </row>
    <row r="11" ht="25.4" customHeight="true" customFormat="true" s="64">
      <c r="B11" s="193" t="s">
        <v>1308</v>
      </c>
      <c r="C11" s="194" t="s">
        <v>1309</v>
      </c>
      <c r="D11" s="195">
        <v>0</v>
      </c>
      <c r="E11" s="195">
        <v>0</v>
      </c>
      <c r="F11" s="195">
        <v>0</v>
      </c>
      <c r="G11" s="195">
        <v>0</v>
      </c>
      <c r="H11" s="195">
        <v>0</v>
      </c>
      <c r="I11" s="195">
        <v>0</v>
      </c>
      <c r="J11" s="195">
        <v>0</v>
      </c>
      <c r="K11" s="195">
        <v>0</v>
      </c>
      <c r="L11" s="195">
        <v>0</v>
      </c>
      <c r="M11" s="195">
        <v>0</v>
      </c>
      <c r="N11" s="195">
        <v>0</v>
      </c>
      <c r="O11" s="195">
        <v>0</v>
      </c>
      <c r="P11" s="195">
        <v>0</v>
      </c>
      <c r="Q11" s="195">
        <v>0</v>
      </c>
      <c r="R11" s="195">
        <v>0</v>
      </c>
      <c r="S11" s="195">
        <v>0</v>
      </c>
      <c r="T11" s="195">
        <v>0</v>
      </c>
      <c r="U11" s="195">
        <v>0</v>
      </c>
      <c r="V11" s="195">
        <v>0</v>
      </c>
      <c r="W11" s="195">
        <v>0</v>
      </c>
      <c r="X11" s="195">
        <v>0</v>
      </c>
      <c r="Y11" s="195">
        <v>0</v>
      </c>
      <c r="Z11" s="195">
        <v>0</v>
      </c>
      <c r="AA11" s="195">
        <v>0</v>
      </c>
      <c r="AB11" s="195">
        <v>0</v>
      </c>
      <c r="AC11" s="195">
        <v>0</v>
      </c>
      <c r="AD11" s="195">
        <v>0</v>
      </c>
      <c r="AE11" s="195">
        <v>0</v>
      </c>
      <c r="AF11" s="195">
        <v>0</v>
      </c>
      <c r="AG11" s="195">
        <v>0</v>
      </c>
      <c r="AH11" s="195">
        <v>0</v>
      </c>
      <c r="AI11" s="196">
        <f ca="1">SUM(D11:AH11)</f>
        <v>0</v>
      </c>
      <c r="AJ11" s="195"/>
      <c r="AK11" s="195"/>
      <c r="AL11" s="195"/>
      <c r="AM11" s="195"/>
      <c r="AN11" s="195"/>
      <c r="AO11" s="195"/>
      <c r="AP11" s="195"/>
      <c r="AQ11" s="195"/>
      <c r="AR11" s="195"/>
      <c r="AS11" s="195"/>
      <c r="AT11" s="195"/>
      <c r="AU11" s="195"/>
      <c r="AV11" s="195"/>
      <c r="AW11" s="195"/>
      <c r="AX11" s="195"/>
      <c r="AY11" s="195">
        <v>0</v>
      </c>
      <c r="AZ11" s="195">
        <v>0</v>
      </c>
      <c r="BA11" s="195">
        <v>0</v>
      </c>
      <c r="BB11" s="195">
        <v>0</v>
      </c>
      <c r="BC11" s="195">
        <v>0</v>
      </c>
      <c r="BD11" s="195">
        <v>0</v>
      </c>
      <c r="BE11" s="195"/>
      <c r="BF11" s="195"/>
      <c r="BG11" s="195"/>
      <c r="BH11" s="195"/>
      <c r="BI11" s="195"/>
      <c r="BJ11" s="195"/>
      <c r="BK11" s="195"/>
      <c r="BL11" s="195"/>
      <c r="BM11" s="195"/>
      <c r="BN11" s="195"/>
      <c r="BO11" s="196">
        <f ca="1">SUM(AJ11:BN11)</f>
        <v>0</v>
      </c>
      <c r="BP11" s="196">
        <f ca="1">SUM(AI11,BO11)</f>
        <v>0</v>
      </c>
      <c r="BQ11" s="197">
        <f ca="1">IFERROR(BP11/$BP$19,0)</f>
        <v>0</v>
      </c>
      <c r="BR11" s="198">
        <f ca="1">SUM(BP11:BP18)</f>
        <v>3</v>
      </c>
      <c r="BS11"/>
      <c r="BT11"/>
      <c r="BU11"/>
      <c r="BV11"/>
      <c r="BW11" s="87"/>
      <c r="BX11" s="83"/>
      <c r="BY11" s="83"/>
      <c r="BZ11" s="84"/>
      <c r="CA11" s="84"/>
    </row>
    <row r="12" ht="25.4" customHeight="true" customFormat="true" s="64">
      <c r="B12" s="199"/>
      <c r="C12" s="194" t="s">
        <v>1310</v>
      </c>
      <c r="D12" s="195">
        <v>0</v>
      </c>
      <c r="E12" s="195">
        <v>0</v>
      </c>
      <c r="F12" s="195">
        <v>0</v>
      </c>
      <c r="G12" s="195">
        <v>0</v>
      </c>
      <c r="H12" s="195">
        <v>0</v>
      </c>
      <c r="I12" s="195">
        <v>0</v>
      </c>
      <c r="J12" s="195">
        <v>0</v>
      </c>
      <c r="K12" s="195">
        <v>0</v>
      </c>
      <c r="L12" s="195">
        <v>0</v>
      </c>
      <c r="M12" s="195">
        <v>0</v>
      </c>
      <c r="N12" s="195">
        <v>0</v>
      </c>
      <c r="O12" s="195">
        <v>0</v>
      </c>
      <c r="P12" s="195">
        <v>0</v>
      </c>
      <c r="Q12" s="195">
        <v>0</v>
      </c>
      <c r="R12" s="195">
        <v>0</v>
      </c>
      <c r="S12" s="195">
        <v>0</v>
      </c>
      <c r="T12" s="195">
        <v>0</v>
      </c>
      <c r="U12" s="195">
        <v>0</v>
      </c>
      <c r="V12" s="195">
        <v>0</v>
      </c>
      <c r="W12" s="195">
        <v>0</v>
      </c>
      <c r="X12" s="195">
        <v>0</v>
      </c>
      <c r="Y12" s="195">
        <v>0</v>
      </c>
      <c r="Z12" s="195">
        <v>0</v>
      </c>
      <c r="AA12" s="195">
        <v>0</v>
      </c>
      <c r="AB12" s="195">
        <v>0</v>
      </c>
      <c r="AC12" s="195">
        <v>0</v>
      </c>
      <c r="AD12" s="195">
        <v>0</v>
      </c>
      <c r="AE12" s="195">
        <v>0</v>
      </c>
      <c r="AF12" s="195">
        <v>0</v>
      </c>
      <c r="AG12" s="195">
        <v>0</v>
      </c>
      <c r="AH12" s="195">
        <v>0</v>
      </c>
      <c r="AI12" s="196">
        <f ca="1">SUM(D12:AH12)</f>
        <v>0</v>
      </c>
      <c r="AJ12" s="195"/>
      <c r="AK12" s="195"/>
      <c r="AL12" s="195"/>
      <c r="AM12" s="195"/>
      <c r="AN12" s="195"/>
      <c r="AO12" s="195"/>
      <c r="AP12" s="195"/>
      <c r="AQ12" s="195"/>
      <c r="AR12" s="195"/>
      <c r="AS12" s="195"/>
      <c r="AT12" s="195"/>
      <c r="AU12" s="195"/>
      <c r="AV12" s="195"/>
      <c r="AW12" s="195"/>
      <c r="AX12" s="195"/>
      <c r="AY12" s="195">
        <v>0</v>
      </c>
      <c r="AZ12" s="195">
        <v>0</v>
      </c>
      <c r="BA12" s="195">
        <v>0</v>
      </c>
      <c r="BB12" s="195">
        <v>0</v>
      </c>
      <c r="BC12" s="195">
        <v>0</v>
      </c>
      <c r="BD12" s="195">
        <v>0</v>
      </c>
      <c r="BE12" s="195"/>
      <c r="BF12" s="195"/>
      <c r="BG12" s="195"/>
      <c r="BH12" s="195"/>
      <c r="BI12" s="195"/>
      <c r="BJ12" s="195"/>
      <c r="BK12" s="195"/>
      <c r="BL12" s="195"/>
      <c r="BM12" s="195"/>
      <c r="BN12" s="195"/>
      <c r="BO12" s="196">
        <f ca="1">SUM(AJ12:BN12)</f>
        <v>0</v>
      </c>
      <c r="BP12" s="196">
        <f ca="1">SUM(AI12,BO12)</f>
        <v>0</v>
      </c>
      <c r="BQ12" s="197">
        <f ca="1">IFERROR(BP12/$BP$19,0)</f>
        <v>0</v>
      </c>
      <c r="BR12" s="198"/>
      <c r="BS12"/>
      <c r="BT12"/>
      <c r="BU12"/>
      <c r="BV12"/>
      <c r="BW12" s="87"/>
      <c r="BX12" s="83"/>
      <c r="BY12" s="83"/>
      <c r="BZ12" s="84"/>
      <c r="CA12" s="84"/>
    </row>
    <row r="13" ht="25.4" customHeight="true" customFormat="true" s="64">
      <c r="B13" s="199"/>
      <c r="C13" s="194" t="s">
        <v>1311</v>
      </c>
      <c r="D13" s="195">
        <v>0</v>
      </c>
      <c r="E13" s="195">
        <v>0</v>
      </c>
      <c r="F13" s="195">
        <v>0</v>
      </c>
      <c r="G13" s="195">
        <v>0</v>
      </c>
      <c r="H13" s="195">
        <v>0</v>
      </c>
      <c r="I13" s="195">
        <v>0</v>
      </c>
      <c r="J13" s="195">
        <v>0</v>
      </c>
      <c r="K13" s="195">
        <v>0</v>
      </c>
      <c r="L13" s="195">
        <v>0</v>
      </c>
      <c r="M13" s="195">
        <v>0</v>
      </c>
      <c r="N13" s="195">
        <v>0</v>
      </c>
      <c r="O13" s="195">
        <v>0</v>
      </c>
      <c r="P13" s="195">
        <v>0</v>
      </c>
      <c r="Q13" s="195">
        <v>0</v>
      </c>
      <c r="R13" s="195">
        <v>0</v>
      </c>
      <c r="S13" s="195">
        <v>0</v>
      </c>
      <c r="T13" s="195">
        <v>0</v>
      </c>
      <c r="U13" s="195">
        <v>0</v>
      </c>
      <c r="V13" s="195">
        <v>0</v>
      </c>
      <c r="W13" s="195">
        <v>0</v>
      </c>
      <c r="X13" s="195">
        <v>0</v>
      </c>
      <c r="Y13" s="195">
        <v>0</v>
      </c>
      <c r="Z13" s="195">
        <v>0</v>
      </c>
      <c r="AA13" s="195">
        <v>0</v>
      </c>
      <c r="AB13" s="195">
        <v>0</v>
      </c>
      <c r="AC13" s="195">
        <v>0</v>
      </c>
      <c r="AD13" s="195">
        <v>0</v>
      </c>
      <c r="AE13" s="195">
        <v>0</v>
      </c>
      <c r="AF13" s="195">
        <v>0</v>
      </c>
      <c r="AG13" s="195">
        <v>0</v>
      </c>
      <c r="AH13" s="195">
        <v>0</v>
      </c>
      <c r="AI13" s="196">
        <f ca="1">SUM(D13:AH13)</f>
        <v>0</v>
      </c>
      <c r="AJ13" s="195"/>
      <c r="AK13" s="195"/>
      <c r="AL13" s="195"/>
      <c r="AM13" s="195"/>
      <c r="AN13" s="195"/>
      <c r="AO13" s="195"/>
      <c r="AP13" s="195"/>
      <c r="AQ13" s="195"/>
      <c r="AR13" s="195"/>
      <c r="AS13" s="195"/>
      <c r="AT13" s="195"/>
      <c r="AU13" s="195"/>
      <c r="AV13" s="195"/>
      <c r="AW13" s="195"/>
      <c r="AX13" s="195"/>
      <c r="AY13" s="195">
        <v>0</v>
      </c>
      <c r="AZ13" s="195">
        <v>0</v>
      </c>
      <c r="BA13" s="195">
        <v>1</v>
      </c>
      <c r="BB13" s="195">
        <v>0</v>
      </c>
      <c r="BC13" s="195">
        <v>0</v>
      </c>
      <c r="BD13" s="195">
        <v>1</v>
      </c>
      <c r="BE13" s="195"/>
      <c r="BF13" s="195"/>
      <c r="BG13" s="195"/>
      <c r="BH13" s="195"/>
      <c r="BI13" s="195"/>
      <c r="BJ13" s="195"/>
      <c r="BK13" s="195"/>
      <c r="BL13" s="195"/>
      <c r="BM13" s="195"/>
      <c r="BN13" s="195"/>
      <c r="BO13" s="196">
        <f ca="1">SUM(AJ13:BN13)</f>
        <v>2</v>
      </c>
      <c r="BP13" s="196">
        <f ca="1">SUM(AI13,BO13)</f>
        <v>2</v>
      </c>
      <c r="BQ13" s="197">
        <f ca="1">IFERROR(BP13/$BP$19,0)</f>
        <v>0.66666666666666663</v>
      </c>
      <c r="BR13" s="198"/>
      <c r="BS13"/>
      <c r="BT13"/>
      <c r="BU13"/>
      <c r="BV13"/>
      <c r="BW13" s="94"/>
      <c r="BX13" s="83"/>
      <c r="BY13" s="83"/>
      <c r="BZ13" s="84"/>
      <c r="CA13" s="84"/>
    </row>
    <row r="14" ht="25.4" customHeight="true" customFormat="true" s="64">
      <c r="B14" s="199"/>
      <c r="C14" s="194" t="s">
        <v>1312</v>
      </c>
      <c r="D14" s="195">
        <v>0</v>
      </c>
      <c r="E14" s="195">
        <v>0</v>
      </c>
      <c r="F14" s="195">
        <v>0</v>
      </c>
      <c r="G14" s="195">
        <v>0</v>
      </c>
      <c r="H14" s="195">
        <v>0</v>
      </c>
      <c r="I14" s="195">
        <v>0</v>
      </c>
      <c r="J14" s="195">
        <v>0</v>
      </c>
      <c r="K14" s="195">
        <v>0</v>
      </c>
      <c r="L14" s="195">
        <v>0</v>
      </c>
      <c r="M14" s="195">
        <v>0</v>
      </c>
      <c r="N14" s="195">
        <v>0</v>
      </c>
      <c r="O14" s="195">
        <v>0</v>
      </c>
      <c r="P14" s="195">
        <v>0</v>
      </c>
      <c r="Q14" s="195">
        <v>0</v>
      </c>
      <c r="R14" s="195">
        <v>0</v>
      </c>
      <c r="S14" s="195">
        <v>0</v>
      </c>
      <c r="T14" s="195">
        <v>0</v>
      </c>
      <c r="U14" s="195">
        <v>0</v>
      </c>
      <c r="V14" s="195">
        <v>0</v>
      </c>
      <c r="W14" s="195">
        <v>0</v>
      </c>
      <c r="X14" s="195">
        <v>0</v>
      </c>
      <c r="Y14" s="195">
        <v>0</v>
      </c>
      <c r="Z14" s="195">
        <v>0</v>
      </c>
      <c r="AA14" s="195">
        <v>0</v>
      </c>
      <c r="AB14" s="195">
        <v>0</v>
      </c>
      <c r="AC14" s="195">
        <v>0</v>
      </c>
      <c r="AD14" s="195">
        <v>0</v>
      </c>
      <c r="AE14" s="195">
        <v>0</v>
      </c>
      <c r="AF14" s="195">
        <v>0</v>
      </c>
      <c r="AG14" s="195">
        <v>0</v>
      </c>
      <c r="AH14" s="195">
        <v>0</v>
      </c>
      <c r="AI14" s="196">
        <f ca="1">SUM(D14:AH14)</f>
        <v>0</v>
      </c>
      <c r="AJ14" s="195"/>
      <c r="AK14" s="195"/>
      <c r="AL14" s="195"/>
      <c r="AM14" s="195"/>
      <c r="AN14" s="195"/>
      <c r="AO14" s="195"/>
      <c r="AP14" s="195"/>
      <c r="AQ14" s="195"/>
      <c r="AR14" s="195"/>
      <c r="AS14" s="195"/>
      <c r="AT14" s="195"/>
      <c r="AU14" s="195"/>
      <c r="AV14" s="195"/>
      <c r="AW14" s="195"/>
      <c r="AX14" s="195"/>
      <c r="AY14" s="195">
        <v>0</v>
      </c>
      <c r="AZ14" s="195">
        <v>0</v>
      </c>
      <c r="BA14" s="195">
        <v>0</v>
      </c>
      <c r="BB14" s="195">
        <v>0</v>
      </c>
      <c r="BC14" s="195">
        <v>0</v>
      </c>
      <c r="BD14" s="195">
        <v>1</v>
      </c>
      <c r="BE14" s="195"/>
      <c r="BF14" s="195"/>
      <c r="BG14" s="195"/>
      <c r="BH14" s="195"/>
      <c r="BI14" s="195"/>
      <c r="BJ14" s="195"/>
      <c r="BK14" s="195"/>
      <c r="BL14" s="195"/>
      <c r="BM14" s="195"/>
      <c r="BN14" s="195"/>
      <c r="BO14" s="196">
        <f ca="1">SUM(AJ14:BN14)</f>
        <v>1</v>
      </c>
      <c r="BP14" s="196">
        <f ca="1">SUM(AI14,BO14)</f>
        <v>1</v>
      </c>
      <c r="BQ14" s="197">
        <f ca="1">IFERROR(BP14/$BP$19,0)</f>
        <v>0.33333333333333331</v>
      </c>
      <c r="BR14" s="198"/>
      <c r="BS14"/>
      <c r="BT14"/>
      <c r="BU14"/>
      <c r="BV14"/>
      <c r="BW14" s="94"/>
      <c r="BX14" s="83"/>
      <c r="BY14" s="83"/>
      <c r="BZ14" s="84"/>
      <c r="CA14" s="84"/>
    </row>
    <row r="15" ht="25.4" customHeight="true" customFormat="true" s="64">
      <c r="B15" s="199"/>
      <c r="C15" s="194" t="s">
        <v>1313</v>
      </c>
      <c r="D15" s="195">
        <v>0</v>
      </c>
      <c r="E15" s="195">
        <v>0</v>
      </c>
      <c r="F15" s="195">
        <v>0</v>
      </c>
      <c r="G15" s="195">
        <v>0</v>
      </c>
      <c r="H15" s="195">
        <v>0</v>
      </c>
      <c r="I15" s="195">
        <v>0</v>
      </c>
      <c r="J15" s="195">
        <v>0</v>
      </c>
      <c r="K15" s="195">
        <v>0</v>
      </c>
      <c r="L15" s="195">
        <v>0</v>
      </c>
      <c r="M15" s="195">
        <v>0</v>
      </c>
      <c r="N15" s="195">
        <v>0</v>
      </c>
      <c r="O15" s="195">
        <v>0</v>
      </c>
      <c r="P15" s="195">
        <v>0</v>
      </c>
      <c r="Q15" s="195">
        <v>0</v>
      </c>
      <c r="R15" s="195">
        <v>0</v>
      </c>
      <c r="S15" s="195">
        <v>0</v>
      </c>
      <c r="T15" s="195">
        <v>0</v>
      </c>
      <c r="U15" s="195">
        <v>0</v>
      </c>
      <c r="V15" s="195">
        <v>0</v>
      </c>
      <c r="W15" s="195">
        <v>0</v>
      </c>
      <c r="X15" s="195">
        <v>0</v>
      </c>
      <c r="Y15" s="195">
        <v>0</v>
      </c>
      <c r="Z15" s="195">
        <v>0</v>
      </c>
      <c r="AA15" s="195">
        <v>0</v>
      </c>
      <c r="AB15" s="195">
        <v>0</v>
      </c>
      <c r="AC15" s="195">
        <v>0</v>
      </c>
      <c r="AD15" s="195">
        <v>0</v>
      </c>
      <c r="AE15" s="195">
        <v>0</v>
      </c>
      <c r="AF15" s="195">
        <v>0</v>
      </c>
      <c r="AG15" s="195">
        <v>0</v>
      </c>
      <c r="AH15" s="195">
        <v>0</v>
      </c>
      <c r="AI15" s="196">
        <f ca="1">SUM(D15:AH15)</f>
        <v>0</v>
      </c>
      <c r="AJ15" s="195"/>
      <c r="AK15" s="195"/>
      <c r="AL15" s="195"/>
      <c r="AM15" s="195"/>
      <c r="AN15" s="195"/>
      <c r="AO15" s="195"/>
      <c r="AP15" s="195"/>
      <c r="AQ15" s="195"/>
      <c r="AR15" s="195"/>
      <c r="AS15" s="195"/>
      <c r="AT15" s="195"/>
      <c r="AU15" s="195"/>
      <c r="AV15" s="195"/>
      <c r="AW15" s="195"/>
      <c r="AX15" s="195"/>
      <c r="AY15" s="195">
        <v>0</v>
      </c>
      <c r="AZ15" s="195">
        <v>0</v>
      </c>
      <c r="BA15" s="195">
        <v>0</v>
      </c>
      <c r="BB15" s="195">
        <v>0</v>
      </c>
      <c r="BC15" s="195">
        <v>0</v>
      </c>
      <c r="BD15" s="195">
        <v>0</v>
      </c>
      <c r="BE15" s="195"/>
      <c r="BF15" s="195"/>
      <c r="BG15" s="195"/>
      <c r="BH15" s="195"/>
      <c r="BI15" s="195"/>
      <c r="BJ15" s="195"/>
      <c r="BK15" s="195"/>
      <c r="BL15" s="195"/>
      <c r="BM15" s="195"/>
      <c r="BN15" s="195"/>
      <c r="BO15" s="196">
        <f ca="1">SUM(AJ15:BN15)</f>
        <v>0</v>
      </c>
      <c r="BP15" s="196">
        <f ca="1">SUM(AI15,BO15)</f>
        <v>0</v>
      </c>
      <c r="BQ15" s="197">
        <f ca="1">IFERROR(BP15/$BP$19,0)</f>
        <v>0</v>
      </c>
      <c r="BR15" s="198"/>
      <c r="BS15"/>
      <c r="BT15"/>
      <c r="BU15"/>
      <c r="BV15"/>
      <c r="BW15" s="94"/>
      <c r="BX15" s="83"/>
      <c r="BY15" s="83"/>
      <c r="BZ15" s="84"/>
      <c r="CA15" s="84"/>
    </row>
    <row r="16" ht="25.4" customHeight="true" customFormat="true" s="64">
      <c r="B16" s="199"/>
      <c r="C16" s="194" t="s">
        <v>1314</v>
      </c>
      <c r="D16" s="195">
        <v>0</v>
      </c>
      <c r="E16" s="195">
        <v>0</v>
      </c>
      <c r="F16" s="195">
        <v>0</v>
      </c>
      <c r="G16" s="195">
        <v>0</v>
      </c>
      <c r="H16" s="195">
        <v>0</v>
      </c>
      <c r="I16" s="195">
        <v>0</v>
      </c>
      <c r="J16" s="195">
        <v>0</v>
      </c>
      <c r="K16" s="195">
        <v>0</v>
      </c>
      <c r="L16" s="195">
        <v>0</v>
      </c>
      <c r="M16" s="195">
        <v>0</v>
      </c>
      <c r="N16" s="195">
        <v>0</v>
      </c>
      <c r="O16" s="195">
        <v>0</v>
      </c>
      <c r="P16" s="195">
        <v>0</v>
      </c>
      <c r="Q16" s="195">
        <v>0</v>
      </c>
      <c r="R16" s="195">
        <v>0</v>
      </c>
      <c r="S16" s="195">
        <v>0</v>
      </c>
      <c r="T16" s="195">
        <v>0</v>
      </c>
      <c r="U16" s="195">
        <v>0</v>
      </c>
      <c r="V16" s="195">
        <v>0</v>
      </c>
      <c r="W16" s="195">
        <v>0</v>
      </c>
      <c r="X16" s="195">
        <v>0</v>
      </c>
      <c r="Y16" s="195">
        <v>0</v>
      </c>
      <c r="Z16" s="195">
        <v>0</v>
      </c>
      <c r="AA16" s="195">
        <v>0</v>
      </c>
      <c r="AB16" s="195">
        <v>0</v>
      </c>
      <c r="AC16" s="195">
        <v>0</v>
      </c>
      <c r="AD16" s="195">
        <v>0</v>
      </c>
      <c r="AE16" s="195">
        <v>0</v>
      </c>
      <c r="AF16" s="195">
        <v>0</v>
      </c>
      <c r="AG16" s="195">
        <v>0</v>
      </c>
      <c r="AH16" s="195">
        <v>0</v>
      </c>
      <c r="AI16" s="196">
        <f ca="1">SUM(D16:AH16)</f>
        <v>0</v>
      </c>
      <c r="AJ16" s="195"/>
      <c r="AK16" s="195"/>
      <c r="AL16" s="195"/>
      <c r="AM16" s="195"/>
      <c r="AN16" s="195"/>
      <c r="AO16" s="195"/>
      <c r="AP16" s="195"/>
      <c r="AQ16" s="195"/>
      <c r="AR16" s="195"/>
      <c r="AS16" s="195"/>
      <c r="AT16" s="195"/>
      <c r="AU16" s="195"/>
      <c r="AV16" s="195"/>
      <c r="AW16" s="195"/>
      <c r="AX16" s="195"/>
      <c r="AY16" s="195">
        <v>0</v>
      </c>
      <c r="AZ16" s="195">
        <v>0</v>
      </c>
      <c r="BA16" s="195">
        <v>0</v>
      </c>
      <c r="BB16" s="195">
        <v>0</v>
      </c>
      <c r="BC16" s="195">
        <v>0</v>
      </c>
      <c r="BD16" s="195">
        <v>0</v>
      </c>
      <c r="BE16" s="195"/>
      <c r="BF16" s="195"/>
      <c r="BG16" s="195"/>
      <c r="BH16" s="195"/>
      <c r="BI16" s="195"/>
      <c r="BJ16" s="195"/>
      <c r="BK16" s="195"/>
      <c r="BL16" s="195"/>
      <c r="BM16" s="195"/>
      <c r="BN16" s="195"/>
      <c r="BO16" s="196">
        <f ca="1">SUM(AJ16:BN16)</f>
        <v>0</v>
      </c>
      <c r="BP16" s="196">
        <f ca="1">SUM(AI16,BO16)</f>
        <v>0</v>
      </c>
      <c r="BQ16" s="197">
        <f ca="1">IFERROR(BP16/$BP$19,0)</f>
        <v>0</v>
      </c>
      <c r="BR16" s="198"/>
      <c r="BS16"/>
      <c r="BT16"/>
      <c r="BU16"/>
      <c r="BV16"/>
      <c r="BW16" s="94"/>
      <c r="BX16" s="83"/>
      <c r="BY16" s="83"/>
      <c r="BZ16" s="84"/>
      <c r="CA16" s="84"/>
    </row>
    <row r="17" ht="25.4" customHeight="true" customFormat="true" s="64">
      <c r="B17" s="199"/>
      <c r="C17" s="194" t="s">
        <v>1315</v>
      </c>
      <c r="D17" s="195">
        <v>0</v>
      </c>
      <c r="E17" s="195">
        <v>0</v>
      </c>
      <c r="F17" s="195">
        <v>0</v>
      </c>
      <c r="G17" s="195">
        <v>0</v>
      </c>
      <c r="H17" s="195">
        <v>0</v>
      </c>
      <c r="I17" s="195">
        <v>0</v>
      </c>
      <c r="J17" s="195">
        <v>0</v>
      </c>
      <c r="K17" s="195">
        <v>0</v>
      </c>
      <c r="L17" s="195">
        <v>0</v>
      </c>
      <c r="M17" s="195">
        <v>0</v>
      </c>
      <c r="N17" s="195">
        <v>0</v>
      </c>
      <c r="O17" s="195">
        <v>0</v>
      </c>
      <c r="P17" s="195">
        <v>0</v>
      </c>
      <c r="Q17" s="195">
        <v>0</v>
      </c>
      <c r="R17" s="195">
        <v>0</v>
      </c>
      <c r="S17" s="195">
        <v>0</v>
      </c>
      <c r="T17" s="195">
        <v>0</v>
      </c>
      <c r="U17" s="195">
        <v>0</v>
      </c>
      <c r="V17" s="195">
        <v>0</v>
      </c>
      <c r="W17" s="195">
        <v>0</v>
      </c>
      <c r="X17" s="195">
        <v>0</v>
      </c>
      <c r="Y17" s="195">
        <v>0</v>
      </c>
      <c r="Z17" s="195">
        <v>0</v>
      </c>
      <c r="AA17" s="195">
        <v>0</v>
      </c>
      <c r="AB17" s="195">
        <v>0</v>
      </c>
      <c r="AC17" s="195">
        <v>0</v>
      </c>
      <c r="AD17" s="195">
        <v>0</v>
      </c>
      <c r="AE17" s="195">
        <v>0</v>
      </c>
      <c r="AF17" s="195">
        <v>0</v>
      </c>
      <c r="AG17" s="195">
        <v>0</v>
      </c>
      <c r="AH17" s="195">
        <v>0</v>
      </c>
      <c r="AI17" s="196">
        <f ca="1">SUM(D17:AH17)</f>
        <v>0</v>
      </c>
      <c r="AJ17" s="195"/>
      <c r="AK17" s="195"/>
      <c r="AL17" s="195"/>
      <c r="AM17" s="195"/>
      <c r="AN17" s="195"/>
      <c r="AO17" s="195"/>
      <c r="AP17" s="195"/>
      <c r="AQ17" s="195"/>
      <c r="AR17" s="195"/>
      <c r="AS17" s="195"/>
      <c r="AT17" s="195"/>
      <c r="AU17" s="195"/>
      <c r="AV17" s="195"/>
      <c r="AW17" s="195"/>
      <c r="AX17" s="195"/>
      <c r="AY17" s="195">
        <v>0</v>
      </c>
      <c r="AZ17" s="195">
        <v>0</v>
      </c>
      <c r="BA17" s="195">
        <v>0</v>
      </c>
      <c r="BB17" s="195">
        <v>0</v>
      </c>
      <c r="BC17" s="195">
        <v>0</v>
      </c>
      <c r="BD17" s="195">
        <v>0</v>
      </c>
      <c r="BE17" s="195"/>
      <c r="BF17" s="195"/>
      <c r="BG17" s="195"/>
      <c r="BH17" s="195"/>
      <c r="BI17" s="195"/>
      <c r="BJ17" s="195"/>
      <c r="BK17" s="195"/>
      <c r="BL17" s="195"/>
      <c r="BM17" s="195"/>
      <c r="BN17" s="195"/>
      <c r="BO17" s="196">
        <f ca="1">SUM(AJ17:BN17)</f>
        <v>0</v>
      </c>
      <c r="BP17" s="196">
        <f ca="1">SUM(AI17,BO17)</f>
        <v>0</v>
      </c>
      <c r="BQ17" s="197">
        <f ca="1">IFERROR(BP17/$BP$19,0)</f>
        <v>0</v>
      </c>
      <c r="BR17" s="198"/>
      <c r="BS17"/>
      <c r="BT17"/>
      <c r="BU17"/>
      <c r="BV17"/>
      <c r="BW17" s="94"/>
      <c r="BX17" s="83"/>
      <c r="BY17" s="83"/>
      <c r="BZ17" s="84"/>
      <c r="CA17" s="84"/>
    </row>
    <row r="18" ht="25.4" customHeight="true" customFormat="true" s="64">
      <c r="B18" s="199"/>
      <c r="C18" s="194" t="s">
        <v>1283</v>
      </c>
      <c r="D18" s="195">
        <v>0</v>
      </c>
      <c r="E18" s="195">
        <v>0</v>
      </c>
      <c r="F18" s="195">
        <v>0</v>
      </c>
      <c r="G18" s="195">
        <v>0</v>
      </c>
      <c r="H18" s="195">
        <v>0</v>
      </c>
      <c r="I18" s="195">
        <v>0</v>
      </c>
      <c r="J18" s="195">
        <v>0</v>
      </c>
      <c r="K18" s="195">
        <v>0</v>
      </c>
      <c r="L18" s="195">
        <v>0</v>
      </c>
      <c r="M18" s="195">
        <v>0</v>
      </c>
      <c r="N18" s="195">
        <v>0</v>
      </c>
      <c r="O18" s="195">
        <v>0</v>
      </c>
      <c r="P18" s="195">
        <v>0</v>
      </c>
      <c r="Q18" s="195">
        <v>0</v>
      </c>
      <c r="R18" s="195">
        <v>0</v>
      </c>
      <c r="S18" s="195">
        <v>0</v>
      </c>
      <c r="T18" s="195">
        <v>0</v>
      </c>
      <c r="U18" s="195">
        <v>0</v>
      </c>
      <c r="V18" s="195">
        <v>0</v>
      </c>
      <c r="W18" s="195">
        <v>0</v>
      </c>
      <c r="X18" s="195">
        <v>0</v>
      </c>
      <c r="Y18" s="195">
        <v>0</v>
      </c>
      <c r="Z18" s="195">
        <v>0</v>
      </c>
      <c r="AA18" s="195">
        <v>0</v>
      </c>
      <c r="AB18" s="195">
        <v>0</v>
      </c>
      <c r="AC18" s="195">
        <v>0</v>
      </c>
      <c r="AD18" s="195">
        <v>0</v>
      </c>
      <c r="AE18" s="195">
        <v>0</v>
      </c>
      <c r="AF18" s="195">
        <v>0</v>
      </c>
      <c r="AG18" s="195">
        <v>0</v>
      </c>
      <c r="AH18" s="195">
        <v>0</v>
      </c>
      <c r="AI18" s="196">
        <f ca="1">SUM(D18:AH18)</f>
        <v>0</v>
      </c>
      <c r="AJ18" s="195"/>
      <c r="AK18" s="195"/>
      <c r="AL18" s="195"/>
      <c r="AM18" s="195"/>
      <c r="AN18" s="195"/>
      <c r="AO18" s="195"/>
      <c r="AP18" s="195"/>
      <c r="AQ18" s="195"/>
      <c r="AR18" s="195"/>
      <c r="AS18" s="195"/>
      <c r="AT18" s="195"/>
      <c r="AU18" s="195"/>
      <c r="AV18" s="195"/>
      <c r="AW18" s="195"/>
      <c r="AX18" s="195"/>
      <c r="AY18" s="195">
        <v>0</v>
      </c>
      <c r="AZ18" s="195">
        <v>0</v>
      </c>
      <c r="BA18" s="195">
        <v>0</v>
      </c>
      <c r="BB18" s="195">
        <v>0</v>
      </c>
      <c r="BC18" s="195">
        <v>0</v>
      </c>
      <c r="BD18" s="195">
        <v>0</v>
      </c>
      <c r="BE18" s="195"/>
      <c r="BF18" s="195"/>
      <c r="BG18" s="195"/>
      <c r="BH18" s="195"/>
      <c r="BI18" s="195"/>
      <c r="BJ18" s="195"/>
      <c r="BK18" s="195"/>
      <c r="BL18" s="195"/>
      <c r="BM18" s="195"/>
      <c r="BN18" s="195"/>
      <c r="BO18" s="196">
        <f ca="1">SUM(AJ18:BN18)</f>
        <v>0</v>
      </c>
      <c r="BP18" s="196">
        <f ca="1">SUM(AI18,BO18)</f>
        <v>0</v>
      </c>
      <c r="BQ18" s="197">
        <f ca="1">IFERROR(BP18/$BP$19,0)</f>
        <v>0</v>
      </c>
      <c r="BR18" s="198"/>
      <c r="BS18"/>
      <c r="BT18"/>
      <c r="BU18"/>
      <c r="BV18"/>
      <c r="BW18" s="94"/>
      <c r="BX18" s="83"/>
      <c r="BY18" s="83"/>
      <c r="BZ18" s="84"/>
      <c r="CA18" s="84"/>
    </row>
    <row r="19" ht="25.4" customHeight="true" customFormat="true" s="64">
      <c r="B19" s="200" t="s">
        <v>1187</v>
      </c>
      <c r="C19" s="201"/>
      <c r="D19" s="198">
        <f ca="1">SUM(D11:D18)</f>
        <v>0</v>
      </c>
      <c r="E19" s="198">
        <f ca="1">SUM(E11:E18)</f>
        <v>0</v>
      </c>
      <c r="F19" s="198">
        <f ca="1">SUM(F11:F18)</f>
        <v>0</v>
      </c>
      <c r="G19" s="198">
        <f ca="1">SUM(G11:G18)</f>
        <v>0</v>
      </c>
      <c r="H19" s="198">
        <f ca="1">SUM(H11:H18)</f>
        <v>0</v>
      </c>
      <c r="I19" s="198">
        <f ca="1">SUM(I11:I18)</f>
        <v>0</v>
      </c>
      <c r="J19" s="198">
        <f ca="1">SUM(J11:J18)</f>
        <v>0</v>
      </c>
      <c r="K19" s="198">
        <f ca="1">SUM(K11:K18)</f>
        <v>0</v>
      </c>
      <c r="L19" s="198">
        <f ca="1">SUM(L11:L18)</f>
        <v>0</v>
      </c>
      <c r="M19" s="198">
        <f ca="1">SUM(M11:M18)</f>
        <v>0</v>
      </c>
      <c r="N19" s="198">
        <f ca="1">SUM(N11:N18)</f>
        <v>0</v>
      </c>
      <c r="O19" s="198">
        <f ca="1">SUM(O11:O18)</f>
        <v>0</v>
      </c>
      <c r="P19" s="198">
        <f ca="1">SUM(P11:P18)</f>
        <v>0</v>
      </c>
      <c r="Q19" s="198">
        <f ca="1">SUM(Q11:Q18)</f>
        <v>0</v>
      </c>
      <c r="R19" s="198">
        <f ca="1">SUM(R11:R18)</f>
        <v>0</v>
      </c>
      <c r="S19" s="198">
        <f ca="1">SUM(S11:S18)</f>
        <v>0</v>
      </c>
      <c r="T19" s="198">
        <f ca="1">SUM(T11:T18)</f>
        <v>0</v>
      </c>
      <c r="U19" s="198">
        <f ca="1">SUM(U11:U18)</f>
        <v>0</v>
      </c>
      <c r="V19" s="198">
        <f ca="1">SUM(V11:V18)</f>
        <v>0</v>
      </c>
      <c r="W19" s="198">
        <f ca="1">SUM(W11:W18)</f>
        <v>0</v>
      </c>
      <c r="X19" s="198">
        <f ca="1">SUM(X11:X18)</f>
        <v>0</v>
      </c>
      <c r="Y19" s="198">
        <f ca="1">SUM(Y11:Y18)</f>
        <v>0</v>
      </c>
      <c r="Z19" s="198">
        <f ca="1">SUM(Z11:Z18)</f>
        <v>0</v>
      </c>
      <c r="AA19" s="198">
        <f ca="1">SUM(AA11:AA18)</f>
        <v>0</v>
      </c>
      <c r="AB19" s="198">
        <f ca="1">SUM(AB11:AB18)</f>
        <v>0</v>
      </c>
      <c r="AC19" s="198">
        <f ca="1">SUM(AC11:AC18)</f>
        <v>0</v>
      </c>
      <c r="AD19" s="198">
        <f ca="1">SUM(AD11:AD18)</f>
        <v>0</v>
      </c>
      <c r="AE19" s="198">
        <f ca="1">SUM(AE11:AE18)</f>
        <v>0</v>
      </c>
      <c r="AF19" s="198">
        <f ca="1">SUM(AF11:AF18)</f>
        <v>0</v>
      </c>
      <c r="AG19" s="198">
        <f ca="1">SUM(AG11:AG18)</f>
        <v>0</v>
      </c>
      <c r="AH19" s="198">
        <f ca="1">SUM(AH11:AH18)</f>
        <v>0</v>
      </c>
      <c r="AI19" s="198">
        <f ca="1">SUM(AI11:AI18)</f>
        <v>0</v>
      </c>
      <c r="AJ19" s="198">
        <f ca="1">SUM(AJ11:AJ18)</f>
        <v>0</v>
      </c>
      <c r="AK19" s="198">
        <f ca="1">SUM(AK11:AK18)</f>
        <v>0</v>
      </c>
      <c r="AL19" s="198">
        <f ca="1">SUM(AL11:AL18)</f>
        <v>0</v>
      </c>
      <c r="AM19" s="198">
        <f ca="1">SUM(AM11:AM18)</f>
        <v>0</v>
      </c>
      <c r="AN19" s="198">
        <f ca="1">SUM(AN11:AN18)</f>
        <v>0</v>
      </c>
      <c r="AO19" s="198">
        <f ca="1">SUM(AO11:AO18)</f>
        <v>0</v>
      </c>
      <c r="AP19" s="198">
        <f ca="1">SUM(AP11:AP18)</f>
        <v>0</v>
      </c>
      <c r="AQ19" s="198">
        <f ca="1">SUM(AQ11:AQ18)</f>
        <v>0</v>
      </c>
      <c r="AR19" s="198">
        <f ca="1">SUM(AR11:AR18)</f>
        <v>0</v>
      </c>
      <c r="AS19" s="198">
        <f ca="1">SUM(AS11:AS18)</f>
        <v>0</v>
      </c>
      <c r="AT19" s="198">
        <f ca="1">SUM(AT11:AT18)</f>
        <v>0</v>
      </c>
      <c r="AU19" s="198">
        <f ca="1">SUM(AU11:AU18)</f>
        <v>0</v>
      </c>
      <c r="AV19" s="198">
        <f ca="1">SUM(AV11:AV18)</f>
        <v>0</v>
      </c>
      <c r="AW19" s="198">
        <f ca="1">SUM(AW11:AW18)</f>
        <v>0</v>
      </c>
      <c r="AX19" s="198">
        <f ca="1">SUM(AX11:AX18)</f>
        <v>0</v>
      </c>
      <c r="AY19" s="198">
        <f ca="1">SUM(AY11:AY18)</f>
        <v>0</v>
      </c>
      <c r="AZ19" s="198">
        <f ca="1">SUM(AZ11:AZ18)</f>
        <v>0</v>
      </c>
      <c r="BA19" s="198">
        <f ca="1">SUM(BA11:BA18)</f>
        <v>1</v>
      </c>
      <c r="BB19" s="198">
        <f ca="1">SUM(BB11:BB18)</f>
        <v>0</v>
      </c>
      <c r="BC19" s="198">
        <f ca="1">SUM(BC11:BC18)</f>
        <v>0</v>
      </c>
      <c r="BD19" s="198">
        <f ca="1">SUM(BD11:BD18)</f>
        <v>2</v>
      </c>
      <c r="BE19" s="198">
        <f ca="1">SUM(BE11:BE18)</f>
        <v>0</v>
      </c>
      <c r="BF19" s="198">
        <f ca="1">SUM(BF11:BF18)</f>
        <v>0</v>
      </c>
      <c r="BG19" s="198">
        <f ca="1">SUM(BG11:BG18)</f>
        <v>0</v>
      </c>
      <c r="BH19" s="198">
        <f ca="1">SUM(BH11:BH18)</f>
        <v>0</v>
      </c>
      <c r="BI19" s="198">
        <f ca="1">SUM(BI11:BI18)</f>
        <v>0</v>
      </c>
      <c r="BJ19" s="198">
        <f ca="1">SUM(BJ11:BJ18)</f>
        <v>0</v>
      </c>
      <c r="BK19" s="198">
        <f ca="1">SUM(BK11:BK18)</f>
        <v>0</v>
      </c>
      <c r="BL19" s="198">
        <f ca="1">SUM(BL11:BL18)</f>
        <v>0</v>
      </c>
      <c r="BM19" s="198">
        <f ca="1">SUM(BM11:BM18)</f>
        <v>0</v>
      </c>
      <c r="BN19" s="198">
        <f ca="1">SUM(BN11:BN18)</f>
        <v>0</v>
      </c>
      <c r="BO19" s="198">
        <f ca="1">SUM(BO11:BO18)</f>
        <v>3</v>
      </c>
      <c r="BP19" s="202">
        <f ca="1">SUM(BP11:BP18)</f>
        <v>3</v>
      </c>
      <c r="BQ19" s="203">
        <f ca="1">IFERROR(BP19/$BP$19,0)</f>
        <v>1</v>
      </c>
      <c r="BR19" s="202">
        <f ca="1">SUM(BR11:BR18)</f>
        <v>3</v>
      </c>
      <c r="BS19"/>
      <c r="BT19"/>
      <c r="BU19"/>
      <c r="BV19"/>
    </row>
  </sheetData>
  <mergeCells count="11">
    <mergeCell ref="BR9:BR10"/>
    <mergeCell ref="B11:B18"/>
    <mergeCell ref="BR11:BR18"/>
    <mergeCell ref="B19:C19"/>
    <mergeCell ref="B4:K4"/>
    <mergeCell ref="B9:B10"/>
    <mergeCell ref="C9:C10"/>
    <mergeCell ref="D9:AH9"/>
    <mergeCell ref="BP9:BP10"/>
    <mergeCell ref="BQ9:BQ10"/>
    <mergeCell ref="AJ9:BN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docProps/app.xml><?xml version="1.0" encoding="utf-8"?>
<Properties xmlns="http://schemas.openxmlformats.org/officeDocument/2006/extended-properties" xmlns:vt="http://schemas.openxmlformats.org/officeDocument/2006/docPropsVTypes">
  <Application>Microsoft Excel</Application>
  <Company>Microsoft</Company>
  <DocSecurity>0</DocSecurity>
  <ScaleCrop>false</ScaleCrop>
  <HeadingPairs>
    <vt:vector size="2" baseType="variant">
      <vt:variant>
        <vt:lpstr>Worksheets</vt:lpstr>
      </vt:variant>
      <vt:variant>
        <vt:i4>17</vt:i4>
      </vt:variant>
    </vt:vector>
  </HeadingPairs>
  <TitlesOfParts>
    <vt:vector size="17" baseType="lpstr">
      <vt:lpstr>SLA Report</vt:lpstr>
      <vt:lpstr>Case Summary</vt:lpstr>
      <vt:lpstr>Sheet2</vt:lpstr>
      <vt:lpstr>1) ช่วยเหลือส่วนบุคคล</vt:lpstr>
      <vt:lpstr>2) ช่วยเหลือด้านการเดินทาง</vt:lpstr>
      <vt:lpstr>3) ช่วยเหลือฉุกเฉินบนท้องถนน</vt:lpstr>
      <vt:lpstr>4) ช่วยเหลือด้านการแพทย์</vt:lpstr>
      <vt:lpstr>5) ให้คำปรึกษาทางด้านสุขภาพจิต</vt:lpstr>
      <vt:lpstr>6) ช่วยเหลือด้านที่อยู่อาศัย</vt:lpstr>
      <vt:lpstr>7) ช่วยเหลือเกี่ยวกับเด็ก</vt:lpstr>
      <vt:lpstr>8) ช่วยเหลือด้านสัตว์เลี้ยง</vt:lpstr>
      <vt:lpstr>เคสร้องเรียน</vt:lpstr>
      <vt:lpstr>เคสชมเชย</vt:lpstr>
      <vt:lpstr>การโทรออกประสานงาน</vt:lpstr>
      <vt:lpstr>Case Detail</vt:lpstr>
      <vt:lpstr> Outbound Detail</vt:lpstr>
      <vt:lpstr>5) Limousine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Palida</dc:creator>
  <cp:lastModifiedBy>suparat jaroenpitak</cp:lastModifiedBy>
  <cp:lastPrinted xmlns:cp="http://schemas.openxmlformats.org/package/2006/metadata/core-properties">2019-10-13T15:21:35Z</cp:lastPrinted>
  <dcterms:created xmlns:xsi="http://www.w3.org/2001/XMLSchema-instance" xmlns:dcterms="http://purl.org/dc/terms/" xsi:type="dcterms:W3CDTF">2013-06-18T02:48:20Z</dcterms:created>
  <dcterms:modified xmlns:xsi="http://www.w3.org/2001/XMLSchema-instance" xmlns:dcterms="http://purl.org/dc/terms/" xsi:type="dcterms:W3CDTF">2020-12-24T06:45:25Z</dcterms:modified>
</cp:coreProperties>
</file>