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codeName="ThisWorkbook"/>
  <mc:AlternateContent xmlns:mc="http://schemas.openxmlformats.org/markup-compatibility/2006">
    <mc:Choice Requires="x15">
      <x15ac:absPath xmlns:x15ac="http://schemas.microsoft.com/office/spreadsheetml/2010/11/ac" url="H:\05 TEC(General)\11 Add order\ADD 2021\ADD\"/>
    </mc:Choice>
  </mc:AlternateContent>
  <xr:revisionPtr revIDLastSave="0" documentId="13_ncr:1_{91496685-9A5F-47B2-9184-BE413583D7A5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399-03990" sheetId="1" r:id="rId1"/>
    <sheet name="54-035784G" sheetId="2" r:id="rId2"/>
    <sheet name="546 nameplate" sheetId="4" r:id="rId3"/>
    <sheet name="536 R_bezel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'399-03990'!$1:$15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顧客タイプ">[51]タイプ!$A$13:$A$36</definedName>
    <definedName name="香港">#REF!</definedName>
    <definedName name="香港営業">#REF!</definedName>
    <definedName name="香港営業７６上期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43" i="4" l="1"/>
  <c r="I29" i="4" l="1"/>
  <c r="P28" i="4"/>
  <c r="P25" i="4"/>
  <c r="P24" i="4"/>
  <c r="P23" i="4"/>
  <c r="P18" i="4"/>
  <c r="G43" i="4"/>
  <c r="P29" i="4"/>
  <c r="P27" i="4"/>
  <c r="P26" i="4"/>
  <c r="P22" i="4"/>
  <c r="P21" i="4"/>
  <c r="P20" i="4"/>
  <c r="P19" i="4"/>
  <c r="P17" i="4"/>
  <c r="P16" i="4"/>
  <c r="P43" i="4" l="1"/>
  <c r="G43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43" i="3" l="1"/>
  <c r="I43" i="3"/>
  <c r="G43" i="2"/>
  <c r="I29" i="2"/>
  <c r="P29" i="2" s="1"/>
  <c r="I28" i="2"/>
  <c r="P28" i="2" s="1"/>
  <c r="P27" i="2"/>
  <c r="P26" i="2"/>
  <c r="I25" i="2"/>
  <c r="P25" i="2" s="1"/>
  <c r="I24" i="2"/>
  <c r="P24" i="2" s="1"/>
  <c r="I23" i="2"/>
  <c r="P23" i="2" s="1"/>
  <c r="P22" i="2"/>
  <c r="I21" i="2"/>
  <c r="P21" i="2" s="1"/>
  <c r="I20" i="2"/>
  <c r="I43" i="2" s="1"/>
  <c r="P19" i="2"/>
  <c r="I18" i="2"/>
  <c r="P18" i="2" s="1"/>
  <c r="I17" i="2"/>
  <c r="P17" i="2" s="1"/>
  <c r="P16" i="2"/>
  <c r="P19" i="1"/>
  <c r="P21" i="1"/>
  <c r="P22" i="1"/>
  <c r="P23" i="1"/>
  <c r="P24" i="1"/>
  <c r="P25" i="1"/>
  <c r="P26" i="1"/>
  <c r="P27" i="1"/>
  <c r="P28" i="1"/>
  <c r="P29" i="1"/>
  <c r="P16" i="1"/>
  <c r="P17" i="1"/>
  <c r="P18" i="1"/>
  <c r="P20" i="1"/>
  <c r="P20" i="2" l="1"/>
  <c r="P43" i="2" s="1"/>
  <c r="G43" i="1" l="1"/>
  <c r="P43" i="1"/>
  <c r="I43" i="1" l="1"/>
</calcChain>
</file>

<file path=xl/sharedStrings.xml><?xml version="1.0" encoding="utf-8"?>
<sst xmlns="http://schemas.openxmlformats.org/spreadsheetml/2006/main" count="564" uniqueCount="81">
  <si>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</si>
  <si>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</si>
  <si>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</si>
  <si>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</si>
  <si>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</si>
  <si>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</si>
  <si>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</si>
  <si>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</si>
  <si>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</si>
  <si>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</si>
  <si>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</si>
  <si>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</si>
  <si>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</si>
  <si>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</si>
  <si>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</si>
  <si>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</si>
  <si>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</si>
  <si>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</si>
  <si>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</si>
  <si>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</si>
  <si>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</si>
  <si>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</si>
  <si>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</si>
  <si>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</si>
  <si>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</si>
  <si>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</si>
  <si>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</si>
  <si>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</si>
  <si>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</si>
  <si>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</si>
  <si>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</si>
  <si>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</si>
  <si>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</si>
  <si>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</si>
  <si>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</si>
  <si>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</si>
  <si>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</si>
  <si>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</si>
  <si>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</si>
  <si>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</si>
  <si>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</si>
  <si>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</si>
  <si>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</si>
  <si>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Other_Defective From Design________</t>
  </si>
  <si>
    <t>JPY</t>
  </si>
  <si>
    <t xml:space="preserve"> Other___Biel discontinued production  part 54-50990_________</t>
  </si>
  <si>
    <t>17/6/2021</t>
  </si>
  <si>
    <t>TE2106150</t>
  </si>
  <si>
    <t>10GER1032</t>
  </si>
  <si>
    <t>10GER0174</t>
  </si>
  <si>
    <t>10ITA0130</t>
  </si>
  <si>
    <t>10GER1033</t>
  </si>
  <si>
    <t>10GER0175</t>
  </si>
  <si>
    <t>10GER0176</t>
  </si>
  <si>
    <t>10GER1034</t>
  </si>
  <si>
    <t>10AUL1150</t>
  </si>
  <si>
    <t>10AUL1151</t>
  </si>
  <si>
    <t>10GER0167</t>
  </si>
  <si>
    <t>10GER1026</t>
  </si>
  <si>
    <t>10GER1025</t>
  </si>
  <si>
    <t>10GER0166</t>
  </si>
  <si>
    <t>10ITA0131</t>
  </si>
  <si>
    <t>Luminous capsule</t>
  </si>
  <si>
    <t>399-03990</t>
  </si>
  <si>
    <t>Biel discontinued production  part 54-50990</t>
  </si>
  <si>
    <t xml:space="preserve">Requested by :______Khanitta B.______ </t>
  </si>
  <si>
    <t>Date :_____17-Jun-2021____________</t>
  </si>
  <si>
    <t>54-035784G</t>
  </si>
  <si>
    <t>Glass</t>
  </si>
  <si>
    <t>FJC (H0075)</t>
  </si>
  <si>
    <t>R_Bezel</t>
  </si>
  <si>
    <t>HKD</t>
  </si>
  <si>
    <t>LEA (H0232)</t>
  </si>
  <si>
    <t>Nameplate</t>
  </si>
  <si>
    <t>SML (H0002)</t>
  </si>
  <si>
    <t>546-00433</t>
  </si>
  <si>
    <t>546-00428</t>
  </si>
  <si>
    <t>546-00430</t>
  </si>
  <si>
    <t>546-00425</t>
  </si>
  <si>
    <t>NMT (J0084)</t>
  </si>
  <si>
    <t>536-00165-20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</si>
</sst>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B1d\-mmm\-yy"/>
    <numFmt numFmtId="166" formatCode="_-* #,##0_-;\-* #,##0_-;_-* &quot;-&quot;??_-;_-@_-"/>
    <numFmt numFmtId="167" formatCode="B1d\-mmm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8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" xfId="1" applyFont="1" applyBorder="1" applyAlignment="1">
      <alignment horizontal="center"/>
    </xf>
    <xf numFmtId="166" fontId="4" fillId="0" borderId="1" xfId="1" applyNumberFormat="1" applyFont="1" applyBorder="1" applyAlignment="1">
      <alignment horizontal="right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right"/>
    </xf>
    <xf numFmtId="164" fontId="3" fillId="0" borderId="1" xfId="2" applyNumberFormat="1" applyFont="1" applyFill="1" applyBorder="1" applyAlignment="1">
      <alignment vertical="center"/>
    </xf>
    <xf numFmtId="167" fontId="3" fillId="0" borderId="0" xfId="1" applyNumberFormat="1" applyFont="1" applyBorder="1"/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/>
    </xf>
    <xf numFmtId="0" fontId="9" fillId="0" borderId="1" xfId="1" applyFont="1" applyFill="1" applyBorder="1"/>
    <xf numFmtId="9" fontId="3" fillId="0" borderId="1" xfId="1" applyNumberFormat="1" applyFont="1" applyFill="1" applyBorder="1"/>
    <xf numFmtId="0" fontId="4" fillId="0" borderId="10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16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10" xfId="1" applyFont="1" applyBorder="1" applyAlignment="1">
      <alignment horizontal="center"/>
    </xf>
    <xf numFmtId="14" fontId="3" fillId="0" borderId="0" xfId="1" applyNumberFormat="1" applyFont="1" applyAlignment="1">
      <alignment horizontal="center"/>
    </xf>
    <xf numFmtId="10" fontId="3" fillId="0" borderId="1" xfId="1" applyNumberFormat="1" applyFont="1" applyFill="1" applyBorder="1"/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ปกติ_Cost down target 2009-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48</xdr:row>
      <xdr:rowOff>30163</xdr:rowOff>
    </xdr:from>
    <xdr:to>
      <xdr:col>1</xdr:col>
      <xdr:colOff>555621</xdr:colOff>
      <xdr:row>49</xdr:row>
      <xdr:rowOff>7937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48</xdr:row>
      <xdr:rowOff>54120</xdr:rowOff>
    </xdr:from>
    <xdr:to>
      <xdr:col>10</xdr:col>
      <xdr:colOff>245629</xdr:colOff>
      <xdr:row>48</xdr:row>
      <xdr:rowOff>187470</xdr:rowOff>
    </xdr:to>
    <xdr:sp macro="" textlink="">
      <xdr:nvSpPr>
        <xdr:cNvPr id="10" name="Rectangl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2</xdr:col>
      <xdr:colOff>769937</xdr:colOff>
      <xdr:row>1</xdr:row>
      <xdr:rowOff>151100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970728</xdr:colOff>
      <xdr:row>48</xdr:row>
      <xdr:rowOff>23924</xdr:rowOff>
    </xdr:from>
    <xdr:to>
      <xdr:col>10</xdr:col>
      <xdr:colOff>1142178</xdr:colOff>
      <xdr:row>48</xdr:row>
      <xdr:rowOff>157274</xdr:rowOff>
    </xdr:to>
    <xdr:sp macro="" textlink="">
      <xdr:nvSpPr>
        <xdr:cNvPr id="15" name="Rectangle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7796978" y="8937737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579437</xdr:colOff>
      <xdr:row>48</xdr:row>
      <xdr:rowOff>31749</xdr:rowOff>
    </xdr:from>
    <xdr:to>
      <xdr:col>3</xdr:col>
      <xdr:colOff>0</xdr:colOff>
      <xdr:row>49</xdr:row>
      <xdr:rowOff>15875</xdr:rowOff>
    </xdr:to>
    <xdr:sp macro="" textlink="">
      <xdr:nvSpPr>
        <xdr:cNvPr id="16" name="Rectangle 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539875" y="8945562"/>
          <a:ext cx="198438" cy="1746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543501</xdr:colOff>
      <xdr:row>8</xdr:row>
      <xdr:rowOff>152400</xdr:rowOff>
    </xdr:from>
    <xdr:to>
      <xdr:col>10</xdr:col>
      <xdr:colOff>25976</xdr:colOff>
      <xdr:row>9</xdr:row>
      <xdr:rowOff>107951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7361814" y="1644650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46DFA94A-0CD0-4B98-8680-0ABC173EC3FF}"/>
            </a:ext>
          </a:extLst>
        </xdr:cNvPr>
        <xdr:cNvSpPr>
          <a:spLocks noChangeArrowheads="1"/>
        </xdr:cNvSpPr>
      </xdr:nvSpPr>
      <xdr:spPr bwMode="auto">
        <a:xfrm>
          <a:off x="4067175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48</xdr:row>
      <xdr:rowOff>30163</xdr:rowOff>
    </xdr:from>
    <xdr:to>
      <xdr:col>1</xdr:col>
      <xdr:colOff>555621</xdr:colOff>
      <xdr:row>49</xdr:row>
      <xdr:rowOff>7937</xdr:rowOff>
    </xdr:to>
    <xdr:sp macro="" textlink="">
      <xdr:nvSpPr>
        <xdr:cNvPr id="3" name="Rectangle 8">
          <a:extLst>
            <a:ext uri="{FF2B5EF4-FFF2-40B4-BE49-F238E27FC236}">
              <a16:creationId xmlns:a16="http://schemas.microsoft.com/office/drawing/2014/main" id="{FE61157A-0BE1-4A0D-BAFF-EFA4D0020F97}"/>
            </a:ext>
          </a:extLst>
        </xdr:cNvPr>
        <xdr:cNvSpPr>
          <a:spLocks noChangeArrowheads="1"/>
        </xdr:cNvSpPr>
      </xdr:nvSpPr>
      <xdr:spPr bwMode="auto">
        <a:xfrm>
          <a:off x="630669" y="8993188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48</xdr:row>
      <xdr:rowOff>54120</xdr:rowOff>
    </xdr:from>
    <xdr:to>
      <xdr:col>10</xdr:col>
      <xdr:colOff>245629</xdr:colOff>
      <xdr:row>48</xdr:row>
      <xdr:rowOff>187470</xdr:rowOff>
    </xdr:to>
    <xdr:sp macro="" textlink="">
      <xdr:nvSpPr>
        <xdr:cNvPr id="4" name="Rectangle 10">
          <a:extLst>
            <a:ext uri="{FF2B5EF4-FFF2-40B4-BE49-F238E27FC236}">
              <a16:creationId xmlns:a16="http://schemas.microsoft.com/office/drawing/2014/main" id="{9EC658A9-1E52-493A-A827-E908AA1915D6}"/>
            </a:ext>
          </a:extLst>
        </xdr:cNvPr>
        <xdr:cNvSpPr>
          <a:spLocks noChangeArrowheads="1"/>
        </xdr:cNvSpPr>
      </xdr:nvSpPr>
      <xdr:spPr bwMode="auto">
        <a:xfrm>
          <a:off x="7322704" y="9017145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2</xdr:col>
      <xdr:colOff>750887</xdr:colOff>
      <xdr:row>2</xdr:row>
      <xdr:rowOff>36800</xdr:rowOff>
    </xdr:to>
    <xdr:pic>
      <xdr:nvPicPr>
        <xdr:cNvPr id="5" name="Picture 11">
          <a:extLst>
            <a:ext uri="{FF2B5EF4-FFF2-40B4-BE49-F238E27FC236}">
              <a16:creationId xmlns:a16="http://schemas.microsoft.com/office/drawing/2014/main" id="{29F18F4F-1ABD-48E2-826C-409F6A7D3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608137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970728</xdr:colOff>
      <xdr:row>48</xdr:row>
      <xdr:rowOff>23924</xdr:rowOff>
    </xdr:from>
    <xdr:to>
      <xdr:col>10</xdr:col>
      <xdr:colOff>1142178</xdr:colOff>
      <xdr:row>48</xdr:row>
      <xdr:rowOff>157274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19AF6827-4A02-4DD0-8A78-865B3E687421}"/>
            </a:ext>
          </a:extLst>
        </xdr:cNvPr>
        <xdr:cNvSpPr>
          <a:spLocks noChangeArrowheads="1"/>
        </xdr:cNvSpPr>
      </xdr:nvSpPr>
      <xdr:spPr bwMode="auto">
        <a:xfrm>
          <a:off x="8219253" y="8986949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579437</xdr:colOff>
      <xdr:row>48</xdr:row>
      <xdr:rowOff>31749</xdr:rowOff>
    </xdr:from>
    <xdr:to>
      <xdr:col>3</xdr:col>
      <xdr:colOff>0</xdr:colOff>
      <xdr:row>49</xdr:row>
      <xdr:rowOff>15875</xdr:rowOff>
    </xdr:to>
    <xdr:sp macro="" textlink="">
      <xdr:nvSpPr>
        <xdr:cNvPr id="7" name="Rectangle 8">
          <a:extLst>
            <a:ext uri="{FF2B5EF4-FFF2-40B4-BE49-F238E27FC236}">
              <a16:creationId xmlns:a16="http://schemas.microsoft.com/office/drawing/2014/main" id="{AC8F0F69-93BA-49E2-8CA9-02E54F81AAD2}"/>
            </a:ext>
          </a:extLst>
        </xdr:cNvPr>
        <xdr:cNvSpPr>
          <a:spLocks noChangeArrowheads="1"/>
        </xdr:cNvSpPr>
      </xdr:nvSpPr>
      <xdr:spPr bwMode="auto">
        <a:xfrm>
          <a:off x="1541462" y="8994774"/>
          <a:ext cx="201613" cy="1746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8" name="Rectangle 4">
          <a:extLst>
            <a:ext uri="{FF2B5EF4-FFF2-40B4-BE49-F238E27FC236}">
              <a16:creationId xmlns:a16="http://schemas.microsoft.com/office/drawing/2014/main" id="{5B70FFE3-781D-494F-85CF-08BAE7AF8439}"/>
            </a:ext>
          </a:extLst>
        </xdr:cNvPr>
        <xdr:cNvSpPr>
          <a:spLocks noChangeArrowheads="1"/>
        </xdr:cNvSpPr>
      </xdr:nvSpPr>
      <xdr:spPr bwMode="auto">
        <a:xfrm>
          <a:off x="4067175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9" name="Rectangle 4">
          <a:extLst>
            <a:ext uri="{FF2B5EF4-FFF2-40B4-BE49-F238E27FC236}">
              <a16:creationId xmlns:a16="http://schemas.microsoft.com/office/drawing/2014/main" id="{C131A83D-F321-4F55-8DAF-BE42979D2779}"/>
            </a:ext>
          </a:extLst>
        </xdr:cNvPr>
        <xdr:cNvSpPr>
          <a:spLocks noChangeArrowheads="1"/>
        </xdr:cNvSpPr>
      </xdr:nvSpPr>
      <xdr:spPr bwMode="auto">
        <a:xfrm>
          <a:off x="4067175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10" name="Rectangle 4">
          <a:extLst>
            <a:ext uri="{FF2B5EF4-FFF2-40B4-BE49-F238E27FC236}">
              <a16:creationId xmlns:a16="http://schemas.microsoft.com/office/drawing/2014/main" id="{B2573BAC-739A-4436-AF50-A7E33784E785}"/>
            </a:ext>
          </a:extLst>
        </xdr:cNvPr>
        <xdr:cNvSpPr>
          <a:spLocks noChangeArrowheads="1"/>
        </xdr:cNvSpPr>
      </xdr:nvSpPr>
      <xdr:spPr bwMode="auto">
        <a:xfrm>
          <a:off x="4067175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1DBA73A8-BABE-482C-AC59-FB9B9B051C5F}"/>
            </a:ext>
          </a:extLst>
        </xdr:cNvPr>
        <xdr:cNvSpPr>
          <a:spLocks noChangeArrowheads="1"/>
        </xdr:cNvSpPr>
      </xdr:nvSpPr>
      <xdr:spPr bwMode="auto">
        <a:xfrm>
          <a:off x="4067175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12" name="Rectangle 4">
          <a:extLst>
            <a:ext uri="{FF2B5EF4-FFF2-40B4-BE49-F238E27FC236}">
              <a16:creationId xmlns:a16="http://schemas.microsoft.com/office/drawing/2014/main" id="{8A85ECBE-3FE0-4711-843A-1331F3668F16}"/>
            </a:ext>
          </a:extLst>
        </xdr:cNvPr>
        <xdr:cNvSpPr>
          <a:spLocks noChangeArrowheads="1"/>
        </xdr:cNvSpPr>
      </xdr:nvSpPr>
      <xdr:spPr bwMode="auto">
        <a:xfrm>
          <a:off x="4067175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13" name="Rectangle 4">
          <a:extLst>
            <a:ext uri="{FF2B5EF4-FFF2-40B4-BE49-F238E27FC236}">
              <a16:creationId xmlns:a16="http://schemas.microsoft.com/office/drawing/2014/main" id="{7566200D-4CD7-449E-8526-529DA1D05E8D}"/>
            </a:ext>
          </a:extLst>
        </xdr:cNvPr>
        <xdr:cNvSpPr>
          <a:spLocks noChangeArrowheads="1"/>
        </xdr:cNvSpPr>
      </xdr:nvSpPr>
      <xdr:spPr bwMode="auto">
        <a:xfrm>
          <a:off x="7077075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14" name="Rectangle 4">
          <a:extLst>
            <a:ext uri="{FF2B5EF4-FFF2-40B4-BE49-F238E27FC236}">
              <a16:creationId xmlns:a16="http://schemas.microsoft.com/office/drawing/2014/main" id="{A933011E-3590-4164-9187-1344B43EF1BE}"/>
            </a:ext>
          </a:extLst>
        </xdr:cNvPr>
        <xdr:cNvSpPr>
          <a:spLocks noChangeArrowheads="1"/>
        </xdr:cNvSpPr>
      </xdr:nvSpPr>
      <xdr:spPr bwMode="auto">
        <a:xfrm>
          <a:off x="7077075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15" name="Rectangle 4">
          <a:extLst>
            <a:ext uri="{FF2B5EF4-FFF2-40B4-BE49-F238E27FC236}">
              <a16:creationId xmlns:a16="http://schemas.microsoft.com/office/drawing/2014/main" id="{285F7EE0-DDB2-4CC7-9DD4-2021507C7911}"/>
            </a:ext>
          </a:extLst>
        </xdr:cNvPr>
        <xdr:cNvSpPr>
          <a:spLocks noChangeArrowheads="1"/>
        </xdr:cNvSpPr>
      </xdr:nvSpPr>
      <xdr:spPr bwMode="auto">
        <a:xfrm>
          <a:off x="7077075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16" name="Rectangle 4">
          <a:extLst>
            <a:ext uri="{FF2B5EF4-FFF2-40B4-BE49-F238E27FC236}">
              <a16:creationId xmlns:a16="http://schemas.microsoft.com/office/drawing/2014/main" id="{F7950369-C89D-4784-AEF1-501A62347E1D}"/>
            </a:ext>
          </a:extLst>
        </xdr:cNvPr>
        <xdr:cNvSpPr>
          <a:spLocks noChangeArrowheads="1"/>
        </xdr:cNvSpPr>
      </xdr:nvSpPr>
      <xdr:spPr bwMode="auto">
        <a:xfrm>
          <a:off x="7077075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17" name="Rectangle 4">
          <a:extLst>
            <a:ext uri="{FF2B5EF4-FFF2-40B4-BE49-F238E27FC236}">
              <a16:creationId xmlns:a16="http://schemas.microsoft.com/office/drawing/2014/main" id="{E7A8565B-A3DF-42AC-93C5-E13603261CA3}"/>
            </a:ext>
          </a:extLst>
        </xdr:cNvPr>
        <xdr:cNvSpPr>
          <a:spLocks noChangeArrowheads="1"/>
        </xdr:cNvSpPr>
      </xdr:nvSpPr>
      <xdr:spPr bwMode="auto">
        <a:xfrm>
          <a:off x="7077075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18" name="Rectangle 4">
          <a:extLst>
            <a:ext uri="{FF2B5EF4-FFF2-40B4-BE49-F238E27FC236}">
              <a16:creationId xmlns:a16="http://schemas.microsoft.com/office/drawing/2014/main" id="{E51870C8-833B-4159-AD59-6EF2DEDE9715}"/>
            </a:ext>
          </a:extLst>
        </xdr:cNvPr>
        <xdr:cNvSpPr>
          <a:spLocks noChangeArrowheads="1"/>
        </xdr:cNvSpPr>
      </xdr:nvSpPr>
      <xdr:spPr bwMode="auto">
        <a:xfrm>
          <a:off x="7077075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543501</xdr:colOff>
      <xdr:row>8</xdr:row>
      <xdr:rowOff>152400</xdr:rowOff>
    </xdr:from>
    <xdr:to>
      <xdr:col>10</xdr:col>
      <xdr:colOff>25976</xdr:colOff>
      <xdr:row>9</xdr:row>
      <xdr:rowOff>107951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114685A5-DD24-4D25-AA45-B11D7737B81E}"/>
            </a:ext>
          </a:extLst>
        </xdr:cNvPr>
        <xdr:cNvCxnSpPr/>
      </xdr:nvCxnSpPr>
      <xdr:spPr>
        <a:xfrm flipV="1">
          <a:off x="7144326" y="1657350"/>
          <a:ext cx="130175" cy="117476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A7B477B0-29A4-485C-A55A-C7BC9151FB9D}"/>
            </a:ext>
          </a:extLst>
        </xdr:cNvPr>
        <xdr:cNvSpPr>
          <a:spLocks noChangeArrowheads="1"/>
        </xdr:cNvSpPr>
      </xdr:nvSpPr>
      <xdr:spPr bwMode="auto">
        <a:xfrm>
          <a:off x="4067175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48</xdr:row>
      <xdr:rowOff>30163</xdr:rowOff>
    </xdr:from>
    <xdr:to>
      <xdr:col>1</xdr:col>
      <xdr:colOff>555621</xdr:colOff>
      <xdr:row>49</xdr:row>
      <xdr:rowOff>7937</xdr:rowOff>
    </xdr:to>
    <xdr:sp macro="" textlink="">
      <xdr:nvSpPr>
        <xdr:cNvPr id="3" name="Rectangle 8">
          <a:extLst>
            <a:ext uri="{FF2B5EF4-FFF2-40B4-BE49-F238E27FC236}">
              <a16:creationId xmlns:a16="http://schemas.microsoft.com/office/drawing/2014/main" id="{19532C26-9994-4DEC-BEE4-12BE36D4C1DD}"/>
            </a:ext>
          </a:extLst>
        </xdr:cNvPr>
        <xdr:cNvSpPr>
          <a:spLocks noChangeArrowheads="1"/>
        </xdr:cNvSpPr>
      </xdr:nvSpPr>
      <xdr:spPr bwMode="auto">
        <a:xfrm>
          <a:off x="630669" y="8993188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48</xdr:row>
      <xdr:rowOff>54120</xdr:rowOff>
    </xdr:from>
    <xdr:to>
      <xdr:col>10</xdr:col>
      <xdr:colOff>245629</xdr:colOff>
      <xdr:row>48</xdr:row>
      <xdr:rowOff>187470</xdr:rowOff>
    </xdr:to>
    <xdr:sp macro="" textlink="">
      <xdr:nvSpPr>
        <xdr:cNvPr id="4" name="Rectangle 10">
          <a:extLst>
            <a:ext uri="{FF2B5EF4-FFF2-40B4-BE49-F238E27FC236}">
              <a16:creationId xmlns:a16="http://schemas.microsoft.com/office/drawing/2014/main" id="{ACC1D98B-522C-4337-A679-CBDD5E34C793}"/>
            </a:ext>
          </a:extLst>
        </xdr:cNvPr>
        <xdr:cNvSpPr>
          <a:spLocks noChangeArrowheads="1"/>
        </xdr:cNvSpPr>
      </xdr:nvSpPr>
      <xdr:spPr bwMode="auto">
        <a:xfrm>
          <a:off x="7322704" y="9017145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2</xdr:col>
      <xdr:colOff>731837</xdr:colOff>
      <xdr:row>3</xdr:row>
      <xdr:rowOff>1875</xdr:rowOff>
    </xdr:to>
    <xdr:pic>
      <xdr:nvPicPr>
        <xdr:cNvPr id="5" name="Picture 11">
          <a:extLst>
            <a:ext uri="{FF2B5EF4-FFF2-40B4-BE49-F238E27FC236}">
              <a16:creationId xmlns:a16="http://schemas.microsoft.com/office/drawing/2014/main" id="{B9C5D35B-08BB-4A60-A4DD-10FC497D0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589087" cy="487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970728</xdr:colOff>
      <xdr:row>48</xdr:row>
      <xdr:rowOff>23924</xdr:rowOff>
    </xdr:from>
    <xdr:to>
      <xdr:col>10</xdr:col>
      <xdr:colOff>1142178</xdr:colOff>
      <xdr:row>48</xdr:row>
      <xdr:rowOff>157274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1EBE2B61-DC72-45DB-81B2-8744A9B3AF0D}"/>
            </a:ext>
          </a:extLst>
        </xdr:cNvPr>
        <xdr:cNvSpPr>
          <a:spLocks noChangeArrowheads="1"/>
        </xdr:cNvSpPr>
      </xdr:nvSpPr>
      <xdr:spPr bwMode="auto">
        <a:xfrm>
          <a:off x="8219253" y="8986949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579437</xdr:colOff>
      <xdr:row>48</xdr:row>
      <xdr:rowOff>31749</xdr:rowOff>
    </xdr:from>
    <xdr:to>
      <xdr:col>3</xdr:col>
      <xdr:colOff>0</xdr:colOff>
      <xdr:row>49</xdr:row>
      <xdr:rowOff>15875</xdr:rowOff>
    </xdr:to>
    <xdr:sp macro="" textlink="">
      <xdr:nvSpPr>
        <xdr:cNvPr id="7" name="Rectangle 8">
          <a:extLst>
            <a:ext uri="{FF2B5EF4-FFF2-40B4-BE49-F238E27FC236}">
              <a16:creationId xmlns:a16="http://schemas.microsoft.com/office/drawing/2014/main" id="{42057C4A-B97C-4310-ABA5-D07D2FEB973B}"/>
            </a:ext>
          </a:extLst>
        </xdr:cNvPr>
        <xdr:cNvSpPr>
          <a:spLocks noChangeArrowheads="1"/>
        </xdr:cNvSpPr>
      </xdr:nvSpPr>
      <xdr:spPr bwMode="auto">
        <a:xfrm>
          <a:off x="1541462" y="8994774"/>
          <a:ext cx="201613" cy="1746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8" name="Rectangle 4">
          <a:extLst>
            <a:ext uri="{FF2B5EF4-FFF2-40B4-BE49-F238E27FC236}">
              <a16:creationId xmlns:a16="http://schemas.microsoft.com/office/drawing/2014/main" id="{5F4CB6E5-0EC6-4F36-AF33-68200336346A}"/>
            </a:ext>
          </a:extLst>
        </xdr:cNvPr>
        <xdr:cNvSpPr>
          <a:spLocks noChangeArrowheads="1"/>
        </xdr:cNvSpPr>
      </xdr:nvSpPr>
      <xdr:spPr bwMode="auto">
        <a:xfrm>
          <a:off x="4067175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9" name="Rectangle 4">
          <a:extLst>
            <a:ext uri="{FF2B5EF4-FFF2-40B4-BE49-F238E27FC236}">
              <a16:creationId xmlns:a16="http://schemas.microsoft.com/office/drawing/2014/main" id="{CE2B0A30-9E0B-4654-B282-6D6A345902BE}"/>
            </a:ext>
          </a:extLst>
        </xdr:cNvPr>
        <xdr:cNvSpPr>
          <a:spLocks noChangeArrowheads="1"/>
        </xdr:cNvSpPr>
      </xdr:nvSpPr>
      <xdr:spPr bwMode="auto">
        <a:xfrm>
          <a:off x="4067175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10" name="Rectangle 4">
          <a:extLst>
            <a:ext uri="{FF2B5EF4-FFF2-40B4-BE49-F238E27FC236}">
              <a16:creationId xmlns:a16="http://schemas.microsoft.com/office/drawing/2014/main" id="{65FD619D-7CD4-4CD8-8FB8-5451F520D473}"/>
            </a:ext>
          </a:extLst>
        </xdr:cNvPr>
        <xdr:cNvSpPr>
          <a:spLocks noChangeArrowheads="1"/>
        </xdr:cNvSpPr>
      </xdr:nvSpPr>
      <xdr:spPr bwMode="auto">
        <a:xfrm>
          <a:off x="4067175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EA9077A2-6A4C-4199-BAF2-33E4059C286C}"/>
            </a:ext>
          </a:extLst>
        </xdr:cNvPr>
        <xdr:cNvSpPr>
          <a:spLocks noChangeArrowheads="1"/>
        </xdr:cNvSpPr>
      </xdr:nvSpPr>
      <xdr:spPr bwMode="auto">
        <a:xfrm>
          <a:off x="4067175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12" name="Rectangle 4">
          <a:extLst>
            <a:ext uri="{FF2B5EF4-FFF2-40B4-BE49-F238E27FC236}">
              <a16:creationId xmlns:a16="http://schemas.microsoft.com/office/drawing/2014/main" id="{C95338EA-CC14-4331-9FB3-D34A8A811D53}"/>
            </a:ext>
          </a:extLst>
        </xdr:cNvPr>
        <xdr:cNvSpPr>
          <a:spLocks noChangeArrowheads="1"/>
        </xdr:cNvSpPr>
      </xdr:nvSpPr>
      <xdr:spPr bwMode="auto">
        <a:xfrm>
          <a:off x="4067175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13" name="Rectangle 4">
          <a:extLst>
            <a:ext uri="{FF2B5EF4-FFF2-40B4-BE49-F238E27FC236}">
              <a16:creationId xmlns:a16="http://schemas.microsoft.com/office/drawing/2014/main" id="{D7A07A56-E74C-4B10-AC7D-EED624FEC64F}"/>
            </a:ext>
          </a:extLst>
        </xdr:cNvPr>
        <xdr:cNvSpPr>
          <a:spLocks noChangeArrowheads="1"/>
        </xdr:cNvSpPr>
      </xdr:nvSpPr>
      <xdr:spPr bwMode="auto">
        <a:xfrm>
          <a:off x="7077075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14" name="Rectangle 4">
          <a:extLst>
            <a:ext uri="{FF2B5EF4-FFF2-40B4-BE49-F238E27FC236}">
              <a16:creationId xmlns:a16="http://schemas.microsoft.com/office/drawing/2014/main" id="{B6DAAAD5-5E80-4B03-B945-F10D3314F286}"/>
            </a:ext>
          </a:extLst>
        </xdr:cNvPr>
        <xdr:cNvSpPr>
          <a:spLocks noChangeArrowheads="1"/>
        </xdr:cNvSpPr>
      </xdr:nvSpPr>
      <xdr:spPr bwMode="auto">
        <a:xfrm>
          <a:off x="7077075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15" name="Rectangle 4">
          <a:extLst>
            <a:ext uri="{FF2B5EF4-FFF2-40B4-BE49-F238E27FC236}">
              <a16:creationId xmlns:a16="http://schemas.microsoft.com/office/drawing/2014/main" id="{BD62A8C3-E9D8-4E74-BB3A-6264DF69C054}"/>
            </a:ext>
          </a:extLst>
        </xdr:cNvPr>
        <xdr:cNvSpPr>
          <a:spLocks noChangeArrowheads="1"/>
        </xdr:cNvSpPr>
      </xdr:nvSpPr>
      <xdr:spPr bwMode="auto">
        <a:xfrm>
          <a:off x="7077075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16" name="Rectangle 4">
          <a:extLst>
            <a:ext uri="{FF2B5EF4-FFF2-40B4-BE49-F238E27FC236}">
              <a16:creationId xmlns:a16="http://schemas.microsoft.com/office/drawing/2014/main" id="{5E8E6A2C-301C-48B7-9898-277541590FB7}"/>
            </a:ext>
          </a:extLst>
        </xdr:cNvPr>
        <xdr:cNvSpPr>
          <a:spLocks noChangeArrowheads="1"/>
        </xdr:cNvSpPr>
      </xdr:nvSpPr>
      <xdr:spPr bwMode="auto">
        <a:xfrm>
          <a:off x="7077075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17" name="Rectangle 4">
          <a:extLst>
            <a:ext uri="{FF2B5EF4-FFF2-40B4-BE49-F238E27FC236}">
              <a16:creationId xmlns:a16="http://schemas.microsoft.com/office/drawing/2014/main" id="{A72BC36E-01FE-4D53-A14B-C1A0AEC2F041}"/>
            </a:ext>
          </a:extLst>
        </xdr:cNvPr>
        <xdr:cNvSpPr>
          <a:spLocks noChangeArrowheads="1"/>
        </xdr:cNvSpPr>
      </xdr:nvSpPr>
      <xdr:spPr bwMode="auto">
        <a:xfrm>
          <a:off x="7077075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18" name="Rectangle 4">
          <a:extLst>
            <a:ext uri="{FF2B5EF4-FFF2-40B4-BE49-F238E27FC236}">
              <a16:creationId xmlns:a16="http://schemas.microsoft.com/office/drawing/2014/main" id="{62430507-D0A4-4CAB-8040-5FCBE9779D4B}"/>
            </a:ext>
          </a:extLst>
        </xdr:cNvPr>
        <xdr:cNvSpPr>
          <a:spLocks noChangeArrowheads="1"/>
        </xdr:cNvSpPr>
      </xdr:nvSpPr>
      <xdr:spPr bwMode="auto">
        <a:xfrm>
          <a:off x="7077075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543501</xdr:colOff>
      <xdr:row>8</xdr:row>
      <xdr:rowOff>152400</xdr:rowOff>
    </xdr:from>
    <xdr:to>
      <xdr:col>10</xdr:col>
      <xdr:colOff>25976</xdr:colOff>
      <xdr:row>9</xdr:row>
      <xdr:rowOff>107951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3A674034-0724-4E32-9018-3DA3FA1B4707}"/>
            </a:ext>
          </a:extLst>
        </xdr:cNvPr>
        <xdr:cNvCxnSpPr/>
      </xdr:nvCxnSpPr>
      <xdr:spPr>
        <a:xfrm flipV="1">
          <a:off x="7144326" y="1657350"/>
          <a:ext cx="130175" cy="117476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C0499E67-A149-4F71-B593-1FFA6D0983FB}"/>
            </a:ext>
          </a:extLst>
        </xdr:cNvPr>
        <xdr:cNvSpPr>
          <a:spLocks noChangeArrowheads="1"/>
        </xdr:cNvSpPr>
      </xdr:nvSpPr>
      <xdr:spPr bwMode="auto">
        <a:xfrm>
          <a:off x="4067175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48</xdr:row>
      <xdr:rowOff>30163</xdr:rowOff>
    </xdr:from>
    <xdr:to>
      <xdr:col>1</xdr:col>
      <xdr:colOff>555621</xdr:colOff>
      <xdr:row>49</xdr:row>
      <xdr:rowOff>7937</xdr:rowOff>
    </xdr:to>
    <xdr:sp macro="" textlink="">
      <xdr:nvSpPr>
        <xdr:cNvPr id="3" name="Rectangle 8">
          <a:extLst>
            <a:ext uri="{FF2B5EF4-FFF2-40B4-BE49-F238E27FC236}">
              <a16:creationId xmlns:a16="http://schemas.microsoft.com/office/drawing/2014/main" id="{7785EB75-67F7-4F54-BAA6-65FE5B29F114}"/>
            </a:ext>
          </a:extLst>
        </xdr:cNvPr>
        <xdr:cNvSpPr>
          <a:spLocks noChangeArrowheads="1"/>
        </xdr:cNvSpPr>
      </xdr:nvSpPr>
      <xdr:spPr bwMode="auto">
        <a:xfrm>
          <a:off x="630669" y="8993188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48</xdr:row>
      <xdr:rowOff>54120</xdr:rowOff>
    </xdr:from>
    <xdr:to>
      <xdr:col>10</xdr:col>
      <xdr:colOff>245629</xdr:colOff>
      <xdr:row>48</xdr:row>
      <xdr:rowOff>187470</xdr:rowOff>
    </xdr:to>
    <xdr:sp macro="" textlink="">
      <xdr:nvSpPr>
        <xdr:cNvPr id="4" name="Rectangle 10">
          <a:extLst>
            <a:ext uri="{FF2B5EF4-FFF2-40B4-BE49-F238E27FC236}">
              <a16:creationId xmlns:a16="http://schemas.microsoft.com/office/drawing/2014/main" id="{0F8658BE-08BD-4EA1-8426-50533F8B1B78}"/>
            </a:ext>
          </a:extLst>
        </xdr:cNvPr>
        <xdr:cNvSpPr>
          <a:spLocks noChangeArrowheads="1"/>
        </xdr:cNvSpPr>
      </xdr:nvSpPr>
      <xdr:spPr bwMode="auto">
        <a:xfrm>
          <a:off x="7322704" y="9017145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2</xdr:col>
      <xdr:colOff>750887</xdr:colOff>
      <xdr:row>2</xdr:row>
      <xdr:rowOff>36800</xdr:rowOff>
    </xdr:to>
    <xdr:pic>
      <xdr:nvPicPr>
        <xdr:cNvPr id="5" name="Picture 11">
          <a:extLst>
            <a:ext uri="{FF2B5EF4-FFF2-40B4-BE49-F238E27FC236}">
              <a16:creationId xmlns:a16="http://schemas.microsoft.com/office/drawing/2014/main" id="{D928C085-6C12-4A44-B24A-60A956BB7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608137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970728</xdr:colOff>
      <xdr:row>48</xdr:row>
      <xdr:rowOff>23924</xdr:rowOff>
    </xdr:from>
    <xdr:to>
      <xdr:col>10</xdr:col>
      <xdr:colOff>1142178</xdr:colOff>
      <xdr:row>48</xdr:row>
      <xdr:rowOff>157274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1E34F0D9-6A56-49AD-B410-CE46D8899D77}"/>
            </a:ext>
          </a:extLst>
        </xdr:cNvPr>
        <xdr:cNvSpPr>
          <a:spLocks noChangeArrowheads="1"/>
        </xdr:cNvSpPr>
      </xdr:nvSpPr>
      <xdr:spPr bwMode="auto">
        <a:xfrm>
          <a:off x="8219253" y="8986949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579437</xdr:colOff>
      <xdr:row>48</xdr:row>
      <xdr:rowOff>31749</xdr:rowOff>
    </xdr:from>
    <xdr:to>
      <xdr:col>3</xdr:col>
      <xdr:colOff>0</xdr:colOff>
      <xdr:row>49</xdr:row>
      <xdr:rowOff>15875</xdr:rowOff>
    </xdr:to>
    <xdr:sp macro="" textlink="">
      <xdr:nvSpPr>
        <xdr:cNvPr id="7" name="Rectangle 8">
          <a:extLst>
            <a:ext uri="{FF2B5EF4-FFF2-40B4-BE49-F238E27FC236}">
              <a16:creationId xmlns:a16="http://schemas.microsoft.com/office/drawing/2014/main" id="{35B7FC05-8BE8-4337-B2EE-D0D3292760F0}"/>
            </a:ext>
          </a:extLst>
        </xdr:cNvPr>
        <xdr:cNvSpPr>
          <a:spLocks noChangeArrowheads="1"/>
        </xdr:cNvSpPr>
      </xdr:nvSpPr>
      <xdr:spPr bwMode="auto">
        <a:xfrm>
          <a:off x="1541462" y="8994774"/>
          <a:ext cx="201613" cy="1746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8" name="Rectangle 4">
          <a:extLst>
            <a:ext uri="{FF2B5EF4-FFF2-40B4-BE49-F238E27FC236}">
              <a16:creationId xmlns:a16="http://schemas.microsoft.com/office/drawing/2014/main" id="{D83D4A9C-0D1A-4EFB-857C-BF7A98119C33}"/>
            </a:ext>
          </a:extLst>
        </xdr:cNvPr>
        <xdr:cNvSpPr>
          <a:spLocks noChangeArrowheads="1"/>
        </xdr:cNvSpPr>
      </xdr:nvSpPr>
      <xdr:spPr bwMode="auto">
        <a:xfrm>
          <a:off x="4067175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9" name="Rectangle 4">
          <a:extLst>
            <a:ext uri="{FF2B5EF4-FFF2-40B4-BE49-F238E27FC236}">
              <a16:creationId xmlns:a16="http://schemas.microsoft.com/office/drawing/2014/main" id="{5E223772-5881-4EC0-BECD-8AE44E5BEBA7}"/>
            </a:ext>
          </a:extLst>
        </xdr:cNvPr>
        <xdr:cNvSpPr>
          <a:spLocks noChangeArrowheads="1"/>
        </xdr:cNvSpPr>
      </xdr:nvSpPr>
      <xdr:spPr bwMode="auto">
        <a:xfrm>
          <a:off x="4067175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10" name="Rectangle 4">
          <a:extLst>
            <a:ext uri="{FF2B5EF4-FFF2-40B4-BE49-F238E27FC236}">
              <a16:creationId xmlns:a16="http://schemas.microsoft.com/office/drawing/2014/main" id="{88ECA5E9-EC3D-479C-91E6-54D9563F0624}"/>
            </a:ext>
          </a:extLst>
        </xdr:cNvPr>
        <xdr:cNvSpPr>
          <a:spLocks noChangeArrowheads="1"/>
        </xdr:cNvSpPr>
      </xdr:nvSpPr>
      <xdr:spPr bwMode="auto">
        <a:xfrm>
          <a:off x="4067175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892BC5F7-A388-4416-873D-889389AE68A4}"/>
            </a:ext>
          </a:extLst>
        </xdr:cNvPr>
        <xdr:cNvSpPr>
          <a:spLocks noChangeArrowheads="1"/>
        </xdr:cNvSpPr>
      </xdr:nvSpPr>
      <xdr:spPr bwMode="auto">
        <a:xfrm>
          <a:off x="4067175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12" name="Rectangle 4">
          <a:extLst>
            <a:ext uri="{FF2B5EF4-FFF2-40B4-BE49-F238E27FC236}">
              <a16:creationId xmlns:a16="http://schemas.microsoft.com/office/drawing/2014/main" id="{D15613C9-084A-4233-A00B-648A64BBEF5E}"/>
            </a:ext>
          </a:extLst>
        </xdr:cNvPr>
        <xdr:cNvSpPr>
          <a:spLocks noChangeArrowheads="1"/>
        </xdr:cNvSpPr>
      </xdr:nvSpPr>
      <xdr:spPr bwMode="auto">
        <a:xfrm>
          <a:off x="4067175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13" name="Rectangle 4">
          <a:extLst>
            <a:ext uri="{FF2B5EF4-FFF2-40B4-BE49-F238E27FC236}">
              <a16:creationId xmlns:a16="http://schemas.microsoft.com/office/drawing/2014/main" id="{B10CD00E-C94E-49A0-A3D1-F6A4F08A6315}"/>
            </a:ext>
          </a:extLst>
        </xdr:cNvPr>
        <xdr:cNvSpPr>
          <a:spLocks noChangeArrowheads="1"/>
        </xdr:cNvSpPr>
      </xdr:nvSpPr>
      <xdr:spPr bwMode="auto">
        <a:xfrm>
          <a:off x="7077075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14" name="Rectangle 4">
          <a:extLst>
            <a:ext uri="{FF2B5EF4-FFF2-40B4-BE49-F238E27FC236}">
              <a16:creationId xmlns:a16="http://schemas.microsoft.com/office/drawing/2014/main" id="{FF2B9AA5-899D-459C-9BEF-76F7E3214BEA}"/>
            </a:ext>
          </a:extLst>
        </xdr:cNvPr>
        <xdr:cNvSpPr>
          <a:spLocks noChangeArrowheads="1"/>
        </xdr:cNvSpPr>
      </xdr:nvSpPr>
      <xdr:spPr bwMode="auto">
        <a:xfrm>
          <a:off x="7077075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15" name="Rectangle 4">
          <a:extLst>
            <a:ext uri="{FF2B5EF4-FFF2-40B4-BE49-F238E27FC236}">
              <a16:creationId xmlns:a16="http://schemas.microsoft.com/office/drawing/2014/main" id="{232E698A-A4FA-4B44-B89E-1A5276873525}"/>
            </a:ext>
          </a:extLst>
        </xdr:cNvPr>
        <xdr:cNvSpPr>
          <a:spLocks noChangeArrowheads="1"/>
        </xdr:cNvSpPr>
      </xdr:nvSpPr>
      <xdr:spPr bwMode="auto">
        <a:xfrm>
          <a:off x="7077075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16" name="Rectangle 4">
          <a:extLst>
            <a:ext uri="{FF2B5EF4-FFF2-40B4-BE49-F238E27FC236}">
              <a16:creationId xmlns:a16="http://schemas.microsoft.com/office/drawing/2014/main" id="{FB852406-56AE-40D3-A46B-1CAEF31E7801}"/>
            </a:ext>
          </a:extLst>
        </xdr:cNvPr>
        <xdr:cNvSpPr>
          <a:spLocks noChangeArrowheads="1"/>
        </xdr:cNvSpPr>
      </xdr:nvSpPr>
      <xdr:spPr bwMode="auto">
        <a:xfrm>
          <a:off x="7077075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17" name="Rectangle 4">
          <a:extLst>
            <a:ext uri="{FF2B5EF4-FFF2-40B4-BE49-F238E27FC236}">
              <a16:creationId xmlns:a16="http://schemas.microsoft.com/office/drawing/2014/main" id="{7521F8C1-23BD-4B22-A360-79951313FC70}"/>
            </a:ext>
          </a:extLst>
        </xdr:cNvPr>
        <xdr:cNvSpPr>
          <a:spLocks noChangeArrowheads="1"/>
        </xdr:cNvSpPr>
      </xdr:nvSpPr>
      <xdr:spPr bwMode="auto">
        <a:xfrm>
          <a:off x="7077075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18" name="Rectangle 4">
          <a:extLst>
            <a:ext uri="{FF2B5EF4-FFF2-40B4-BE49-F238E27FC236}">
              <a16:creationId xmlns:a16="http://schemas.microsoft.com/office/drawing/2014/main" id="{B41C7EF8-DD60-496D-918A-310D068F4F6E}"/>
            </a:ext>
          </a:extLst>
        </xdr:cNvPr>
        <xdr:cNvSpPr>
          <a:spLocks noChangeArrowheads="1"/>
        </xdr:cNvSpPr>
      </xdr:nvSpPr>
      <xdr:spPr bwMode="auto">
        <a:xfrm>
          <a:off x="7077075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543501</xdr:colOff>
      <xdr:row>8</xdr:row>
      <xdr:rowOff>152400</xdr:rowOff>
    </xdr:from>
    <xdr:to>
      <xdr:col>10</xdr:col>
      <xdr:colOff>25976</xdr:colOff>
      <xdr:row>9</xdr:row>
      <xdr:rowOff>107951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6DCA7B7-5A0C-4CB7-B8A7-347ADE66BC7C}"/>
            </a:ext>
          </a:extLst>
        </xdr:cNvPr>
        <xdr:cNvCxnSpPr/>
      </xdr:nvCxnSpPr>
      <xdr:spPr>
        <a:xfrm flipV="1">
          <a:off x="7144326" y="1657350"/>
          <a:ext cx="130175" cy="117476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31532;19&#26399;&#27770;&#31639;&#35500;&#2612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addac\Local%20Settings\Temporary%20Internet%20Files\Content.IE5\S1EZSHAJ\Change%20maker%20flow(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508;&#35506;/&#21512;&#29702;&#21270;&#25512;&#36914;&#35506;/&#21512;&#29702;&#21270;/&#12495;&#12452;&#12513;&#12459;/&#12495;&#12452;&#12513;&#12459;&#37325;&#28857;&#21512;&#29702;&#21270;&#12486;&#65293;&#12510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urata_t\&#25613;&#30410;\156&#22269;&#21463;121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2996;&#21729;&#20250;\&#65329;&#65325;&#65332;\2003\&#30330;&#34920;&#36039;&#26009;\&#21336;&#20307;&#27880;&#25991;QMT\&#27880;&#25991;&#26360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eeraporn\Desktop\Wait%20Ad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Sheet1"/>
      <sheetName val="価格TB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141期一次"/>
      <sheetName val="計画"/>
      <sheetName val="コード"/>
      <sheetName val="針実績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0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98-7473と98-7471差"/>
      <sheetName val="休日設定"/>
      <sheetName val="針"/>
      <sheetName val="Macro.ABC%EF%BD%B8%EF%BE%9A%EF%"/>
      <sheetName val="Sheet1"/>
      <sheetName val="入力規則用"/>
      <sheetName val="(S)"/>
      <sheetName val="元２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回答"/>
      <sheetName val="報告書"/>
      <sheetName val="DATE"/>
      <sheetName val="コード"/>
      <sheetName val="計画"/>
      <sheetName val="Prm"/>
      <sheetName val="元２"/>
      <sheetName val="???????? (2)"/>
      <sheetName val="QAⅣ????"/>
      <sheetName val="________ (2)"/>
      <sheetName val="QAⅣ____"/>
      <sheetName val="入力規則用"/>
      <sheetName val="海外拠点損益計算表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新規登録"/>
      <sheetName val="入力規則用"/>
      <sheetName val="A"/>
      <sheetName val="Macro1"/>
      <sheetName val="141予算"/>
      <sheetName val="141期一_"/>
      <sheetName val="RTC-OEM"/>
      <sheetName val="針実績"/>
      <sheetName val="CLAIM CLE398"/>
      <sheetName val="SWEDEN"/>
      <sheetName val="ZIC Model"/>
      <sheetName val="工程別集計"/>
      <sheetName val="PriceTag Order Sheet"/>
      <sheetName val="製番検索"/>
      <sheetName val="機械台帳"/>
      <sheetName val="up date  mcl"/>
      <sheetName val="Consumtion 8KI Radio"/>
    </sheetNames>
    <definedNames>
      <definedName name="CreateConf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NL157_158"/>
      <sheetName val="工程別集計"/>
      <sheetName val="ZIC Model"/>
      <sheetName val="Consumtion 8KI Rad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PriceTag Order Sheet"/>
      <sheetName val="価格TBL"/>
      <sheetName val="ltc model sku"/>
      <sheetName val="Basic_Information"/>
      <sheetName val="納期確保"/>
      <sheetName val="F07_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04削除"/>
      <sheetName val="?格TBL"/>
      <sheetName val="_格TBL"/>
      <sheetName val="ｸﾞﾗﾌﾃﾞｰﾀ (2)"/>
      <sheetName val="QAⅣﾃﾞｰﾀ"/>
      <sheetName val="Move_出荷_MST03_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価格TBL"/>
      <sheetName val="表紙"/>
      <sheetName val="2015機種リスト"/>
      <sheetName val="リスト"/>
      <sheetName val="リンクシート"/>
      <sheetName val="精密測定機器工業会統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</sheetNames>
    <definedNames>
      <definedName name="COPY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04削除"/>
      <sheetName val="Param"/>
      <sheetName val="製番検索"/>
      <sheetName val="SML"/>
      <sheetName val="Sheet1"/>
      <sheetName val="入力"/>
      <sheetName val="リスト＆条件"/>
      <sheetName val="ﾌﾟﾘﾃｸﾉ"/>
      <sheetName val="計画表"/>
      <sheetName val="リスト"/>
      <sheetName val="141期一次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SWEDEN"/>
      <sheetName val="Macro1"/>
      <sheetName val="Cpk-Cav1"/>
      <sheetName val="CLAIM CLE398"/>
      <sheetName val="ﾃﾞｰﾀ1"/>
      <sheetName val="ｸﾞﾗﾌﾃﾞｰﾀ (2)"/>
      <sheetName val="仕様書"/>
      <sheetName val="ＴＶ単価重量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進捗状況"/>
      <sheetName val="新製品売上_75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</sheetNames>
    <sheetDataSet>
      <sheetData sheetId="0"/>
      <sheetData sheetId="1"/>
      <sheetData sheetId="2"/>
      <sheetData sheetId="3">
        <row r="5">
          <cell r="AO5">
            <v>38106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価格TBL"/>
      <sheetName val="CODE_MST"/>
      <sheetName val="リスト＆条件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リスト"/>
      <sheetName val="Sheet1"/>
      <sheetName val="CS订单"/>
      <sheetName val="製品分類06-05"/>
      <sheetName val="材料データ"/>
      <sheetName val="海外拠点損益計算表(2005)"/>
      <sheetName val="Sheet2"/>
      <sheetName val="休日設定"/>
      <sheetName val="生???"/>
      <sheetName val="141期一次"/>
      <sheetName val="04削除"/>
      <sheetName val="国内加工費"/>
      <sheetName val="DATE"/>
      <sheetName val="コード"/>
      <sheetName val="計画"/>
      <sheetName val="ﾄﾞﾛｯﾌﾟﾀﾞｳﾝのﾘｽﾄ"/>
      <sheetName val="?格TBL"/>
      <sheetName val="SML"/>
      <sheetName val="data"/>
      <sheetName val="生___"/>
      <sheetName val="_格TBL"/>
      <sheetName val="国内消費税_"/>
      <sheetName val="海外完成_半製品"/>
      <sheetName val="CLAIM_CLE398"/>
      <sheetName val="ｸﾞﾗﾌﾃﾞｰﾀ_(2)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DWWCACU"/>
      <sheetName val="INFOR"/>
      <sheetName val="OEMCACU"/>
      <sheetName val="QQCACU"/>
      <sheetName val="160-153"/>
      <sheetName val="ﾌﾟﾘﾃｸﾉ"/>
      <sheetName val="Param"/>
      <sheetName val="入力"/>
      <sheetName val="報告書"/>
      <sheetName val="ﾃﾞｰﾀ1"/>
      <sheetName val="②-1-0404_0703_仕入販売在庫実績推移"/>
      <sheetName val="売上集計.XLS"/>
      <sheetName val="設定"/>
      <sheetName val="PriceTag Order Sheet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???"/>
      <sheetName val="8製造"/>
      <sheetName val="7受入"/>
      <sheetName val="計画表"/>
      <sheetName val="総まとめ"/>
      <sheetName val="海外??向半製品"/>
      <sheetName val="会社コード一覧"/>
      <sheetName val="AO販売価格"/>
      <sheetName val="コード設定"/>
      <sheetName val="元２"/>
      <sheetName val="材料一覧"/>
      <sheetName val="PriceTag_Order_Sheet"/>
      <sheetName val="５月期"/>
      <sheetName val="【08下ムーブ事業部用】"/>
      <sheetName val="SWEDEN"/>
      <sheetName val="海外__向半製品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Macro1"/>
      <sheetName val="損益"/>
      <sheetName val="得意先名"/>
      <sheetName val="設計要求書"/>
      <sheetName val="マスター"/>
      <sheetName val="休日設定"/>
    </sheetNames>
    <definedNames>
      <definedName name="COPY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市場別損益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Macro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全体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</row>
      </sheetData>
      <sheetData sheetId="22">
        <row r="16">
          <cell r="E16">
            <v>1348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市場別損益"/>
      <sheetName val="海外拠点向半製品"/>
      <sheetName val="製品事業部"/>
      <sheetName val="生産拠点"/>
      <sheetName val="針"/>
      <sheetName val="Macro1"/>
      <sheetName val="CLAIM CLE398"/>
      <sheetName val="製番検索"/>
      <sheetName val="用語一覧 "/>
      <sheetName val="グラフ"/>
      <sheetName val="Sheet1"/>
      <sheetName val="全体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Sheet2"/>
      <sheetName val="前期残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海外拠点損益計算表(2005)"/>
      <sheetName val="総まとめ"/>
      <sheetName val="ﾄﾞﾛｯﾌﾟﾀﾞｳﾝのﾘｽﾄ"/>
      <sheetName val="リスト＆条件"/>
      <sheetName val="EXD_(SS)"/>
      <sheetName val="ﾌｫ_(SS)"/>
      <sheetName val="ﾌﾟﾛ_(SS)"/>
      <sheetName val="CLAIM_CLE398"/>
      <sheetName val="07.5～ｸﾚｰﾑDB"/>
      <sheetName val="SML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海外拠点損益計算表"/>
      <sheetName val="入力"/>
      <sheetName val="CLAIM CLE398"/>
      <sheetName val="マスター"/>
      <sheetName val="元２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</sheetNames>
    <definedNames>
      <definedName name="ヒント1"/>
    </defined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表紙"/>
      <sheetName val="SML"/>
      <sheetName val="リスト"/>
      <sheetName val="休日設定"/>
      <sheetName val="文字板進度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#REF"/>
      <sheetName val="海外??損益計算表(2005)"/>
      <sheetName val="Sheet2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タイプ"/>
      <sheetName val="入力規則用"/>
      <sheetName val="141期一次"/>
      <sheetName val="リスト＆条件"/>
      <sheetName val="海外__損益計算表_2005_"/>
      <sheetName val="計画表"/>
      <sheetName val="CLAIM CLE398"/>
      <sheetName val="海外拠点損益計算表"/>
      <sheetName val="海外拠点向半製品"/>
      <sheetName val="生産拠点"/>
      <sheetName val="Macro1"/>
      <sheetName val="元２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Sheet1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海外拠点損益計算表(2005)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</sheetNames>
    <sheetDataSet>
      <sheetData sheetId="0">
        <row r="1">
          <cell r="A1" t="str">
            <v>整理番号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製番検索"/>
      <sheetName val="タイプ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 form (2)"/>
      <sheetName val="Sheet1"/>
      <sheetName val="Sheet3"/>
      <sheetName val="Sheet4"/>
      <sheetName val="Sheet2"/>
      <sheetName val="Sheet5"/>
      <sheetName val="タイプ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Macro1"/>
      <sheetName val="199509-199608"/>
      <sheetName val="リスト＆条件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8"/>
  </sheetPr>
  <dimension ref="A1:R573"/>
  <sheetViews>
    <sheetView showGridLines="0" tabSelected="1" zoomScale="120" zoomScaleNormal="120" workbookViewId="0">
      <selection activeCell="S19" sqref="S19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11.7109375" style="54" customWidth="1"/>
    <col min="4" max="4" width="11.140625" style="1" customWidth="1"/>
    <col min="5" max="5" width="13" style="1" customWidth="1"/>
    <col min="6" max="6" width="15.7109375" style="1" customWidth="1"/>
    <col min="7" max="7" width="13.28515625" style="1" customWidth="1"/>
    <col min="8" max="8" width="11.5703125" style="1" customWidth="1"/>
    <col min="9" max="9" width="8.140625" style="54" customWidth="1"/>
    <col min="10" max="10" width="9.7109375" style="3" customWidth="1"/>
    <col min="11" max="11" width="21.140625" style="1" customWidth="1"/>
    <col min="12" max="12" width="11.28515625" style="1" customWidth="1"/>
    <col min="13" max="13" width="11.42578125" style="1" customWidth="1"/>
    <col min="14" max="14" width="12.85546875" style="1" customWidth="1"/>
    <col min="15" max="15" width="9.28515625" style="1" customWidth="1"/>
    <col min="16" max="16" width="9.85546875" style="1" customWidth="1"/>
    <col min="17" max="17" width="13.85546875" style="1" customWidth="1"/>
    <col min="18" max="16384" width="9" style="1"/>
  </cols>
  <sheetData>
    <row r="1" spans="1:17" ht="21" customHeight="1" x14ac:dyDescent="0.25">
      <c r="A1" s="67" t="s">
        <v>24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spans="1:17" ht="21" customHeight="1" thickBot="1" x14ac:dyDescent="0.3">
      <c r="A2" s="23"/>
      <c r="B2" s="23"/>
      <c r="C2" s="49"/>
      <c r="D2" s="23"/>
      <c r="E2" s="23"/>
      <c r="F2" s="23"/>
      <c r="G2" s="23"/>
      <c r="H2" s="23"/>
      <c r="I2" s="49"/>
      <c r="J2" s="23"/>
      <c r="K2" s="23"/>
      <c r="L2" s="23"/>
      <c r="M2" s="23"/>
      <c r="N2" s="23"/>
      <c r="O2" s="23"/>
      <c r="P2" s="23"/>
    </row>
    <row r="3" spans="1:17" x14ac:dyDescent="0.2">
      <c r="A3" s="2" t="s">
        <v>17</v>
      </c>
      <c r="E3" s="9"/>
      <c r="F3" s="25"/>
      <c r="G3" s="26"/>
      <c r="H3" s="26"/>
      <c r="I3" s="50"/>
      <c r="J3" s="26"/>
      <c r="K3" s="26"/>
      <c r="L3" s="26"/>
      <c r="M3" s="27"/>
    </row>
    <row r="4" spans="1:17" x14ac:dyDescent="0.2">
      <c r="A4" s="2"/>
      <c r="E4" s="35"/>
      <c r="F4" s="30"/>
      <c r="G4" s="24" t="s">
        <v>33</v>
      </c>
      <c r="H4" s="9"/>
      <c r="I4" s="51"/>
      <c r="J4" s="35"/>
      <c r="K4" s="24" t="s">
        <v>38</v>
      </c>
      <c r="L4" s="9"/>
      <c r="M4" s="28"/>
      <c r="O4" s="4"/>
      <c r="Q4" s="4"/>
    </row>
    <row r="5" spans="1:17" x14ac:dyDescent="0.2">
      <c r="D5" s="2" t="s">
        <v>0</v>
      </c>
      <c r="E5" s="24"/>
      <c r="F5" s="30"/>
      <c r="G5" s="24" t="s">
        <v>35</v>
      </c>
      <c r="H5" s="24"/>
      <c r="I5" s="51"/>
      <c r="J5" s="24"/>
      <c r="K5" s="24" t="s">
        <v>35</v>
      </c>
      <c r="L5" s="24"/>
      <c r="M5" s="29"/>
      <c r="O5" s="5" t="s">
        <v>1</v>
      </c>
      <c r="P5" s="5" t="s">
        <v>22</v>
      </c>
      <c r="Q5" s="5" t="s">
        <v>32</v>
      </c>
    </row>
    <row r="6" spans="1:17" x14ac:dyDescent="0.2">
      <c r="C6" s="58"/>
      <c r="D6" s="2"/>
      <c r="E6" s="24"/>
      <c r="F6" s="30"/>
      <c r="G6" s="24" t="s">
        <v>36</v>
      </c>
      <c r="H6" s="24"/>
      <c r="I6" s="52"/>
      <c r="J6" s="24"/>
      <c r="K6" s="24" t="s">
        <v>36</v>
      </c>
      <c r="L6" s="9"/>
      <c r="M6" s="29"/>
      <c r="O6" s="78" t="s">
        <v>46</v>
      </c>
      <c r="P6" s="80" t="s">
        <v>42</v>
      </c>
      <c r="Q6" s="80" t="s">
        <v>47</v>
      </c>
    </row>
    <row r="7" spans="1:17" x14ac:dyDescent="0.2">
      <c r="E7" s="9"/>
      <c r="F7" s="30"/>
      <c r="G7" s="24" t="s">
        <v>37</v>
      </c>
      <c r="H7" s="9"/>
      <c r="I7" s="51"/>
      <c r="J7" s="9"/>
      <c r="K7" s="24" t="s">
        <v>37</v>
      </c>
      <c r="L7" s="24"/>
      <c r="M7" s="28"/>
      <c r="O7" s="79"/>
      <c r="P7" s="79"/>
      <c r="Q7" s="79"/>
    </row>
    <row r="8" spans="1:17" x14ac:dyDescent="0.2">
      <c r="E8" s="9"/>
      <c r="F8" s="30"/>
      <c r="G8" s="24" t="s">
        <v>34</v>
      </c>
      <c r="H8" s="9"/>
      <c r="I8" s="52"/>
      <c r="J8" s="9"/>
      <c r="K8" s="24" t="s">
        <v>34</v>
      </c>
      <c r="L8" s="24"/>
      <c r="M8" s="28"/>
      <c r="O8" s="43"/>
      <c r="P8" s="9"/>
      <c r="Q8" s="9"/>
    </row>
    <row r="9" spans="1:17" x14ac:dyDescent="0.2">
      <c r="E9" s="9"/>
      <c r="F9" s="30"/>
      <c r="G9" s="31" t="s">
        <v>31</v>
      </c>
      <c r="H9" s="9"/>
      <c r="I9" s="52"/>
      <c r="J9" s="9"/>
      <c r="K9" s="31" t="s">
        <v>31</v>
      </c>
      <c r="L9" s="24"/>
      <c r="M9" s="28"/>
      <c r="O9" s="9"/>
      <c r="P9" s="9"/>
      <c r="Q9" s="9"/>
    </row>
    <row r="10" spans="1:17" x14ac:dyDescent="0.2">
      <c r="E10" s="9"/>
      <c r="F10" s="30"/>
      <c r="G10" s="31" t="s">
        <v>43</v>
      </c>
      <c r="H10" s="9"/>
      <c r="I10" s="52"/>
      <c r="J10" s="9"/>
      <c r="K10" s="31" t="s">
        <v>45</v>
      </c>
      <c r="L10" s="24"/>
      <c r="M10" s="28"/>
      <c r="O10" s="9"/>
      <c r="P10" s="9"/>
      <c r="Q10" s="9"/>
    </row>
    <row r="11" spans="1:17" ht="13.5" thickBot="1" x14ac:dyDescent="0.25">
      <c r="A11" s="4"/>
      <c r="E11" s="9"/>
      <c r="F11" s="32"/>
      <c r="G11" s="33"/>
      <c r="H11" s="33"/>
      <c r="I11" s="53"/>
      <c r="J11" s="33"/>
      <c r="K11" s="33"/>
      <c r="L11" s="33"/>
      <c r="M11" s="34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77" t="s">
        <v>2</v>
      </c>
      <c r="B14" s="70" t="s">
        <v>29</v>
      </c>
      <c r="C14" s="70" t="s">
        <v>3</v>
      </c>
      <c r="D14" s="77" t="s">
        <v>19</v>
      </c>
      <c r="E14" s="77" t="s">
        <v>30</v>
      </c>
      <c r="F14" s="68" t="s">
        <v>20</v>
      </c>
      <c r="G14" s="70" t="s">
        <v>4</v>
      </c>
      <c r="H14" s="70" t="s">
        <v>23</v>
      </c>
      <c r="I14" s="70" t="s">
        <v>6</v>
      </c>
      <c r="J14" s="73" t="s">
        <v>18</v>
      </c>
      <c r="K14" s="74"/>
      <c r="L14" s="71" t="s">
        <v>25</v>
      </c>
      <c r="M14" s="81" t="s">
        <v>21</v>
      </c>
      <c r="N14" s="65" t="s">
        <v>26</v>
      </c>
      <c r="O14" s="63" t="s">
        <v>5</v>
      </c>
      <c r="P14" s="63" t="s">
        <v>6</v>
      </c>
      <c r="Q14" s="63" t="s">
        <v>7</v>
      </c>
    </row>
    <row r="15" spans="1:17" s="10" customFormat="1" ht="13.5" customHeight="1" x14ac:dyDescent="0.25">
      <c r="A15" s="77"/>
      <c r="B15" s="70"/>
      <c r="C15" s="70"/>
      <c r="D15" s="77"/>
      <c r="E15" s="77"/>
      <c r="F15" s="69"/>
      <c r="G15" s="70"/>
      <c r="H15" s="70"/>
      <c r="I15" s="70"/>
      <c r="J15" s="75"/>
      <c r="K15" s="76"/>
      <c r="L15" s="72"/>
      <c r="M15" s="81"/>
      <c r="N15" s="66"/>
      <c r="O15" s="64"/>
      <c r="P15" s="64"/>
      <c r="Q15" s="64"/>
    </row>
    <row r="16" spans="1:17" s="10" customFormat="1" ht="13.5" customHeight="1" x14ac:dyDescent="0.25">
      <c r="A16" s="11">
        <v>1</v>
      </c>
      <c r="B16" s="11">
        <v>202110</v>
      </c>
      <c r="C16" s="44" t="s">
        <v>48</v>
      </c>
      <c r="D16" s="39" t="s">
        <v>63</v>
      </c>
      <c r="E16" s="46" t="s">
        <v>62</v>
      </c>
      <c r="F16" s="39" t="s">
        <v>79</v>
      </c>
      <c r="G16" s="39">
        <v>60</v>
      </c>
      <c r="H16" s="61">
        <v>3.4200000000000001E-2</v>
      </c>
      <c r="I16" s="45">
        <v>63</v>
      </c>
      <c r="J16" s="40" t="s">
        <v>64</v>
      </c>
      <c r="K16" s="40"/>
      <c r="L16" s="39"/>
      <c r="M16" s="41"/>
      <c r="N16" s="39"/>
      <c r="O16" s="42">
        <v>61</v>
      </c>
      <c r="P16" s="42">
        <f>I16*O16</f>
        <v>3843</v>
      </c>
      <c r="Q16" s="45" t="s">
        <v>44</v>
      </c>
    </row>
    <row r="17" spans="1:18" ht="15.75" customHeight="1" x14ac:dyDescent="0.25">
      <c r="A17" s="11">
        <v>2</v>
      </c>
      <c r="B17" s="11">
        <v>202110</v>
      </c>
      <c r="C17" s="44" t="s">
        <v>49</v>
      </c>
      <c r="D17" s="39" t="s">
        <v>63</v>
      </c>
      <c r="E17" s="46" t="s">
        <v>62</v>
      </c>
      <c r="F17" s="39" t="s">
        <v>79</v>
      </c>
      <c r="G17" s="39">
        <v>300</v>
      </c>
      <c r="H17" s="61">
        <v>3.4200000000000001E-2</v>
      </c>
      <c r="I17" s="45">
        <v>311</v>
      </c>
      <c r="J17" s="40" t="s">
        <v>64</v>
      </c>
      <c r="K17" s="40"/>
      <c r="L17" s="39"/>
      <c r="M17" s="41"/>
      <c r="N17" s="39"/>
      <c r="O17" s="42">
        <v>61</v>
      </c>
      <c r="P17" s="42">
        <f t="shared" ref="P17:P29" si="0">I17*O17</f>
        <v>18971</v>
      </c>
      <c r="Q17" s="45" t="s">
        <v>44</v>
      </c>
      <c r="R17" s="38"/>
    </row>
    <row r="18" spans="1:18" ht="15.75" customHeight="1" x14ac:dyDescent="0.25">
      <c r="A18" s="11">
        <v>3</v>
      </c>
      <c r="B18" s="11">
        <v>202110</v>
      </c>
      <c r="C18" s="36" t="s">
        <v>50</v>
      </c>
      <c r="D18" s="39" t="s">
        <v>63</v>
      </c>
      <c r="E18" s="46" t="s">
        <v>62</v>
      </c>
      <c r="F18" s="39" t="s">
        <v>79</v>
      </c>
      <c r="G18" s="39">
        <v>200</v>
      </c>
      <c r="H18" s="61">
        <v>3.4200000000000001E-2</v>
      </c>
      <c r="I18" s="45">
        <v>207</v>
      </c>
      <c r="J18" s="40" t="s">
        <v>64</v>
      </c>
      <c r="K18" s="40"/>
      <c r="L18" s="39"/>
      <c r="M18" s="41"/>
      <c r="N18" s="39"/>
      <c r="O18" s="42">
        <v>61</v>
      </c>
      <c r="P18" s="42">
        <f t="shared" si="0"/>
        <v>12627</v>
      </c>
      <c r="Q18" s="45" t="s">
        <v>44</v>
      </c>
      <c r="R18" s="38"/>
    </row>
    <row r="19" spans="1:18" ht="15.75" customHeight="1" x14ac:dyDescent="0.25">
      <c r="A19" s="11">
        <v>4</v>
      </c>
      <c r="B19" s="11">
        <v>202110</v>
      </c>
      <c r="C19" s="36" t="s">
        <v>51</v>
      </c>
      <c r="D19" s="39" t="s">
        <v>63</v>
      </c>
      <c r="E19" s="46" t="s">
        <v>62</v>
      </c>
      <c r="F19" s="39" t="s">
        <v>79</v>
      </c>
      <c r="G19" s="39">
        <v>60</v>
      </c>
      <c r="H19" s="61">
        <v>3.4200000000000001E-2</v>
      </c>
      <c r="I19" s="45">
        <v>63</v>
      </c>
      <c r="J19" s="40" t="s">
        <v>64</v>
      </c>
      <c r="K19" s="40"/>
      <c r="L19" s="39"/>
      <c r="M19" s="41"/>
      <c r="N19" s="39"/>
      <c r="O19" s="42">
        <v>61</v>
      </c>
      <c r="P19" s="42">
        <f t="shared" si="0"/>
        <v>3843</v>
      </c>
      <c r="Q19" s="45" t="s">
        <v>44</v>
      </c>
      <c r="R19" s="38"/>
    </row>
    <row r="20" spans="1:18" ht="15.75" customHeight="1" x14ac:dyDescent="0.25">
      <c r="A20" s="11">
        <v>5</v>
      </c>
      <c r="B20" s="11">
        <v>202110</v>
      </c>
      <c r="C20" s="36" t="s">
        <v>52</v>
      </c>
      <c r="D20" s="39" t="s">
        <v>63</v>
      </c>
      <c r="E20" s="46" t="s">
        <v>62</v>
      </c>
      <c r="F20" s="39" t="s">
        <v>79</v>
      </c>
      <c r="G20" s="39">
        <v>150</v>
      </c>
      <c r="H20" s="61">
        <v>3.4200000000000001E-2</v>
      </c>
      <c r="I20" s="45">
        <v>156</v>
      </c>
      <c r="J20" s="40" t="s">
        <v>64</v>
      </c>
      <c r="K20" s="40"/>
      <c r="L20" s="39"/>
      <c r="M20" s="41"/>
      <c r="N20" s="39"/>
      <c r="O20" s="42">
        <v>61</v>
      </c>
      <c r="P20" s="42">
        <f t="shared" si="0"/>
        <v>9516</v>
      </c>
      <c r="Q20" s="45" t="s">
        <v>44</v>
      </c>
      <c r="R20" s="38"/>
    </row>
    <row r="21" spans="1:18" ht="15.75" customHeight="1" x14ac:dyDescent="0.25">
      <c r="A21" s="11">
        <v>6</v>
      </c>
      <c r="B21" s="11">
        <v>202110</v>
      </c>
      <c r="C21" s="36" t="s">
        <v>53</v>
      </c>
      <c r="D21" s="39" t="s">
        <v>63</v>
      </c>
      <c r="E21" s="46" t="s">
        <v>62</v>
      </c>
      <c r="F21" s="39" t="s">
        <v>79</v>
      </c>
      <c r="G21" s="39">
        <v>50</v>
      </c>
      <c r="H21" s="61">
        <v>5.0000000000000001E-3</v>
      </c>
      <c r="I21" s="45">
        <v>51</v>
      </c>
      <c r="J21" s="40" t="s">
        <v>64</v>
      </c>
      <c r="K21" s="40"/>
      <c r="L21" s="39"/>
      <c r="M21" s="41"/>
      <c r="N21" s="39"/>
      <c r="O21" s="42">
        <v>61</v>
      </c>
      <c r="P21" s="42">
        <f t="shared" si="0"/>
        <v>3111</v>
      </c>
      <c r="Q21" s="45" t="s">
        <v>44</v>
      </c>
      <c r="R21" s="38"/>
    </row>
    <row r="22" spans="1:18" ht="15.75" customHeight="1" x14ac:dyDescent="0.25">
      <c r="A22" s="11">
        <v>7</v>
      </c>
      <c r="B22" s="11">
        <v>202110</v>
      </c>
      <c r="C22" s="36" t="s">
        <v>54</v>
      </c>
      <c r="D22" s="39" t="s">
        <v>63</v>
      </c>
      <c r="E22" s="46" t="s">
        <v>62</v>
      </c>
      <c r="F22" s="39" t="s">
        <v>79</v>
      </c>
      <c r="G22" s="39">
        <v>190</v>
      </c>
      <c r="H22" s="61">
        <v>5.0000000000000001E-3</v>
      </c>
      <c r="I22" s="45">
        <v>191</v>
      </c>
      <c r="J22" s="40" t="s">
        <v>64</v>
      </c>
      <c r="K22" s="40"/>
      <c r="L22" s="39"/>
      <c r="M22" s="41"/>
      <c r="N22" s="39"/>
      <c r="O22" s="42">
        <v>61</v>
      </c>
      <c r="P22" s="42">
        <f t="shared" si="0"/>
        <v>11651</v>
      </c>
      <c r="Q22" s="45" t="s">
        <v>44</v>
      </c>
      <c r="R22" s="38"/>
    </row>
    <row r="23" spans="1:18" ht="15.75" customHeight="1" x14ac:dyDescent="0.25">
      <c r="A23" s="11">
        <v>8</v>
      </c>
      <c r="B23" s="11">
        <v>202110</v>
      </c>
      <c r="C23" s="36" t="s">
        <v>55</v>
      </c>
      <c r="D23" s="39" t="s">
        <v>63</v>
      </c>
      <c r="E23" s="46" t="s">
        <v>62</v>
      </c>
      <c r="F23" s="39" t="s">
        <v>79</v>
      </c>
      <c r="G23" s="39">
        <v>150</v>
      </c>
      <c r="H23" s="61">
        <v>5.0000000000000001E-3</v>
      </c>
      <c r="I23" s="45">
        <v>151</v>
      </c>
      <c r="J23" s="40" t="s">
        <v>64</v>
      </c>
      <c r="K23" s="40"/>
      <c r="L23" s="39"/>
      <c r="M23" s="41"/>
      <c r="N23" s="39"/>
      <c r="O23" s="42">
        <v>61</v>
      </c>
      <c r="P23" s="42">
        <f t="shared" si="0"/>
        <v>9211</v>
      </c>
      <c r="Q23" s="45" t="s">
        <v>44</v>
      </c>
      <c r="R23" s="38"/>
    </row>
    <row r="24" spans="1:18" ht="15.75" customHeight="1" x14ac:dyDescent="0.25">
      <c r="A24" s="11">
        <v>9</v>
      </c>
      <c r="B24" s="11">
        <v>202110</v>
      </c>
      <c r="C24" s="36" t="s">
        <v>56</v>
      </c>
      <c r="D24" s="39" t="s">
        <v>63</v>
      </c>
      <c r="E24" s="46" t="s">
        <v>62</v>
      </c>
      <c r="F24" s="39" t="s">
        <v>79</v>
      </c>
      <c r="G24" s="39">
        <v>150</v>
      </c>
      <c r="H24" s="61">
        <v>5.0000000000000001E-3</v>
      </c>
      <c r="I24" s="45">
        <v>151</v>
      </c>
      <c r="J24" s="40" t="s">
        <v>64</v>
      </c>
      <c r="K24" s="40"/>
      <c r="L24" s="39"/>
      <c r="M24" s="41"/>
      <c r="N24" s="39"/>
      <c r="O24" s="42">
        <v>61</v>
      </c>
      <c r="P24" s="42">
        <f t="shared" si="0"/>
        <v>9211</v>
      </c>
      <c r="Q24" s="45" t="s">
        <v>44</v>
      </c>
      <c r="R24" s="38"/>
    </row>
    <row r="25" spans="1:18" ht="15.75" customHeight="1" x14ac:dyDescent="0.25">
      <c r="A25" s="11">
        <v>10</v>
      </c>
      <c r="B25" s="11">
        <v>202110</v>
      </c>
      <c r="C25" s="36" t="s">
        <v>57</v>
      </c>
      <c r="D25" s="39" t="s">
        <v>63</v>
      </c>
      <c r="E25" s="46" t="s">
        <v>62</v>
      </c>
      <c r="F25" s="39" t="s">
        <v>79</v>
      </c>
      <c r="G25" s="39">
        <v>100</v>
      </c>
      <c r="H25" s="61">
        <v>5.0000000000000001E-3</v>
      </c>
      <c r="I25" s="45">
        <v>101</v>
      </c>
      <c r="J25" s="40" t="s">
        <v>64</v>
      </c>
      <c r="K25" s="40"/>
      <c r="L25" s="39"/>
      <c r="M25" s="41"/>
      <c r="N25" s="39"/>
      <c r="O25" s="42">
        <v>61</v>
      </c>
      <c r="P25" s="42">
        <f t="shared" si="0"/>
        <v>6161</v>
      </c>
      <c r="Q25" s="45" t="s">
        <v>44</v>
      </c>
      <c r="R25" s="38"/>
    </row>
    <row r="26" spans="1:18" ht="15.75" customHeight="1" x14ac:dyDescent="0.25">
      <c r="A26" s="11">
        <v>11</v>
      </c>
      <c r="B26" s="11">
        <v>202110</v>
      </c>
      <c r="C26" s="36" t="s">
        <v>58</v>
      </c>
      <c r="D26" s="39" t="s">
        <v>63</v>
      </c>
      <c r="E26" s="46" t="s">
        <v>62</v>
      </c>
      <c r="F26" s="39" t="s">
        <v>79</v>
      </c>
      <c r="G26" s="39">
        <v>110</v>
      </c>
      <c r="H26" s="61">
        <v>5.0000000000000001E-3</v>
      </c>
      <c r="I26" s="45">
        <v>111</v>
      </c>
      <c r="J26" s="40" t="s">
        <v>64</v>
      </c>
      <c r="K26" s="40"/>
      <c r="L26" s="39"/>
      <c r="M26" s="41"/>
      <c r="N26" s="39"/>
      <c r="O26" s="42">
        <v>61</v>
      </c>
      <c r="P26" s="42">
        <f t="shared" si="0"/>
        <v>6771</v>
      </c>
      <c r="Q26" s="45" t="s">
        <v>44</v>
      </c>
      <c r="R26" s="38"/>
    </row>
    <row r="27" spans="1:18" ht="15.75" customHeight="1" x14ac:dyDescent="0.25">
      <c r="A27" s="11">
        <v>12</v>
      </c>
      <c r="B27" s="11">
        <v>202110</v>
      </c>
      <c r="C27" s="36" t="s">
        <v>59</v>
      </c>
      <c r="D27" s="39" t="s">
        <v>63</v>
      </c>
      <c r="E27" s="46" t="s">
        <v>62</v>
      </c>
      <c r="F27" s="39" t="s">
        <v>79</v>
      </c>
      <c r="G27" s="39">
        <v>180</v>
      </c>
      <c r="H27" s="61">
        <v>5.0000000000000001E-3</v>
      </c>
      <c r="I27" s="45">
        <v>181</v>
      </c>
      <c r="J27" s="40" t="s">
        <v>64</v>
      </c>
      <c r="K27" s="40"/>
      <c r="L27" s="39"/>
      <c r="M27" s="41"/>
      <c r="N27" s="39"/>
      <c r="O27" s="42">
        <v>61</v>
      </c>
      <c r="P27" s="42">
        <f t="shared" si="0"/>
        <v>11041</v>
      </c>
      <c r="Q27" s="45" t="s">
        <v>44</v>
      </c>
      <c r="R27" s="38"/>
    </row>
    <row r="28" spans="1:18" ht="15.75" customHeight="1" x14ac:dyDescent="0.25">
      <c r="A28" s="11">
        <v>13</v>
      </c>
      <c r="B28" s="11">
        <v>202110</v>
      </c>
      <c r="C28" s="36" t="s">
        <v>60</v>
      </c>
      <c r="D28" s="39" t="s">
        <v>63</v>
      </c>
      <c r="E28" s="46" t="s">
        <v>62</v>
      </c>
      <c r="F28" s="39" t="s">
        <v>79</v>
      </c>
      <c r="G28" s="39">
        <v>100</v>
      </c>
      <c r="H28" s="61">
        <v>5.0000000000000001E-3</v>
      </c>
      <c r="I28" s="45">
        <v>101</v>
      </c>
      <c r="J28" s="40" t="s">
        <v>64</v>
      </c>
      <c r="K28" s="40"/>
      <c r="L28" s="39"/>
      <c r="M28" s="41"/>
      <c r="N28" s="39"/>
      <c r="O28" s="42">
        <v>61</v>
      </c>
      <c r="P28" s="42">
        <f t="shared" si="0"/>
        <v>6161</v>
      </c>
      <c r="Q28" s="45" t="s">
        <v>44</v>
      </c>
      <c r="R28" s="38"/>
    </row>
    <row r="29" spans="1:18" ht="15.75" customHeight="1" x14ac:dyDescent="0.25">
      <c r="A29" s="11">
        <v>14</v>
      </c>
      <c r="B29" s="11">
        <v>202110</v>
      </c>
      <c r="C29" s="36" t="s">
        <v>61</v>
      </c>
      <c r="D29" s="39" t="s">
        <v>63</v>
      </c>
      <c r="E29" s="46" t="s">
        <v>62</v>
      </c>
      <c r="F29" s="39" t="s">
        <v>79</v>
      </c>
      <c r="G29" s="39">
        <v>200</v>
      </c>
      <c r="H29" s="61">
        <v>5.0000000000000001E-3</v>
      </c>
      <c r="I29" s="45">
        <f t="shared" ref="I16:I29" si="1">G29+(G29*H29)</f>
        <v>201</v>
      </c>
      <c r="J29" s="40" t="s">
        <v>64</v>
      </c>
      <c r="K29" s="40"/>
      <c r="L29" s="39"/>
      <c r="M29" s="41"/>
      <c r="N29" s="39"/>
      <c r="O29" s="42">
        <v>61</v>
      </c>
      <c r="P29" s="42">
        <f t="shared" si="0"/>
        <v>12261</v>
      </c>
      <c r="Q29" s="45" t="s">
        <v>44</v>
      </c>
      <c r="R29" s="38"/>
    </row>
    <row r="30" spans="1:18" ht="15.75" customHeight="1" x14ac:dyDescent="0.2">
      <c r="A30" s="11"/>
      <c r="B30" s="11"/>
      <c r="C30" s="36"/>
      <c r="D30" s="39"/>
      <c r="E30" s="39"/>
      <c r="F30" s="39"/>
      <c r="G30" s="39"/>
      <c r="H30" s="39"/>
      <c r="I30" s="45"/>
      <c r="J30" s="40"/>
      <c r="K30" s="40"/>
      <c r="L30" s="39"/>
      <c r="M30" s="41"/>
      <c r="N30" s="39"/>
      <c r="O30" s="42"/>
      <c r="P30" s="42"/>
      <c r="Q30" s="11"/>
      <c r="R30" s="38"/>
    </row>
    <row r="31" spans="1:18" ht="15.75" customHeight="1" x14ac:dyDescent="0.2">
      <c r="A31" s="11"/>
      <c r="B31" s="11"/>
      <c r="C31" s="36"/>
      <c r="D31" s="39"/>
      <c r="E31" s="39"/>
      <c r="F31" s="39"/>
      <c r="G31" s="39"/>
      <c r="H31" s="39"/>
      <c r="I31" s="45"/>
      <c r="J31" s="40"/>
      <c r="K31" s="40"/>
      <c r="L31" s="39"/>
      <c r="M31" s="41"/>
      <c r="N31" s="39"/>
      <c r="O31" s="42"/>
      <c r="P31" s="42"/>
      <c r="Q31" s="11"/>
      <c r="R31" s="38"/>
    </row>
    <row r="32" spans="1:18" ht="15.75" customHeight="1" x14ac:dyDescent="0.2">
      <c r="A32" s="11"/>
      <c r="B32" s="11"/>
      <c r="C32" s="36"/>
      <c r="D32" s="39"/>
      <c r="E32" s="39"/>
      <c r="F32" s="39"/>
      <c r="G32" s="39"/>
      <c r="H32" s="39"/>
      <c r="I32" s="45"/>
      <c r="J32" s="40"/>
      <c r="K32" s="40"/>
      <c r="L32" s="39"/>
      <c r="M32" s="41"/>
      <c r="N32" s="39"/>
      <c r="O32" s="42"/>
      <c r="P32" s="42"/>
      <c r="Q32" s="11"/>
      <c r="R32" s="38"/>
    </row>
    <row r="33" spans="1:18" ht="15.75" customHeight="1" x14ac:dyDescent="0.2">
      <c r="A33" s="11"/>
      <c r="B33" s="11"/>
      <c r="C33" s="36"/>
      <c r="D33" s="39"/>
      <c r="E33" s="39"/>
      <c r="F33" s="39"/>
      <c r="G33" s="39"/>
      <c r="H33" s="39"/>
      <c r="I33" s="45"/>
      <c r="J33" s="40"/>
      <c r="K33" s="40"/>
      <c r="L33" s="39"/>
      <c r="M33" s="41"/>
      <c r="N33" s="39"/>
      <c r="O33" s="42"/>
      <c r="P33" s="42"/>
      <c r="Q33" s="11"/>
      <c r="R33" s="38"/>
    </row>
    <row r="34" spans="1:18" ht="15.75" customHeight="1" x14ac:dyDescent="0.2">
      <c r="A34" s="11"/>
      <c r="B34" s="11"/>
      <c r="C34" s="36"/>
      <c r="D34" s="39"/>
      <c r="E34" s="39"/>
      <c r="F34" s="39"/>
      <c r="G34" s="39"/>
      <c r="H34" s="39"/>
      <c r="I34" s="45"/>
      <c r="J34" s="40"/>
      <c r="K34" s="40"/>
      <c r="L34" s="39"/>
      <c r="M34" s="41"/>
      <c r="N34" s="39"/>
      <c r="O34" s="42"/>
      <c r="P34" s="42"/>
      <c r="Q34" s="11"/>
      <c r="R34" s="38"/>
    </row>
    <row r="35" spans="1:18" ht="15.75" customHeight="1" x14ac:dyDescent="0.2">
      <c r="A35" s="11"/>
      <c r="B35" s="11"/>
      <c r="C35" s="36"/>
      <c r="D35" s="39"/>
      <c r="E35" s="39"/>
      <c r="F35" s="39"/>
      <c r="G35" s="39"/>
      <c r="H35" s="39"/>
      <c r="I35" s="45"/>
      <c r="J35" s="40"/>
      <c r="K35" s="40"/>
      <c r="L35" s="39"/>
      <c r="M35" s="41"/>
      <c r="N35" s="39"/>
      <c r="O35" s="42"/>
      <c r="P35" s="42"/>
      <c r="Q35" s="11"/>
      <c r="R35" s="38"/>
    </row>
    <row r="36" spans="1:18" ht="15.75" customHeight="1" x14ac:dyDescent="0.2">
      <c r="A36" s="11"/>
      <c r="B36" s="11"/>
      <c r="C36" s="36"/>
      <c r="D36" s="39"/>
      <c r="E36" s="39"/>
      <c r="F36" s="39"/>
      <c r="G36" s="39"/>
      <c r="H36" s="39"/>
      <c r="I36" s="45"/>
      <c r="J36" s="40"/>
      <c r="K36" s="40"/>
      <c r="L36" s="39"/>
      <c r="M36" s="41"/>
      <c r="N36" s="39"/>
      <c r="O36" s="42"/>
      <c r="P36" s="42"/>
      <c r="Q36" s="11"/>
      <c r="R36" s="38"/>
    </row>
    <row r="37" spans="1:18" ht="15.75" customHeight="1" x14ac:dyDescent="0.2">
      <c r="A37" s="11"/>
      <c r="B37" s="11"/>
      <c r="C37" s="36"/>
      <c r="D37" s="39"/>
      <c r="E37" s="39"/>
      <c r="F37" s="39"/>
      <c r="G37" s="39"/>
      <c r="H37" s="39"/>
      <c r="I37" s="45"/>
      <c r="J37" s="40"/>
      <c r="K37" s="40"/>
      <c r="L37" s="39"/>
      <c r="M37" s="41"/>
      <c r="N37" s="39"/>
      <c r="O37" s="42"/>
      <c r="P37" s="42"/>
      <c r="Q37" s="11"/>
      <c r="R37" s="38"/>
    </row>
    <row r="38" spans="1:18" ht="15.75" customHeight="1" x14ac:dyDescent="0.2">
      <c r="A38" s="11"/>
      <c r="B38" s="11"/>
      <c r="C38" s="36"/>
      <c r="D38" s="39"/>
      <c r="E38" s="39"/>
      <c r="F38" s="39"/>
      <c r="G38" s="39"/>
      <c r="H38" s="39"/>
      <c r="I38" s="45"/>
      <c r="J38" s="40"/>
      <c r="K38" s="40"/>
      <c r="L38" s="39"/>
      <c r="M38" s="41"/>
      <c r="N38" s="39"/>
      <c r="O38" s="42"/>
      <c r="P38" s="42"/>
      <c r="Q38" s="11"/>
      <c r="R38" s="38"/>
    </row>
    <row r="39" spans="1:18" ht="15.75" customHeight="1" x14ac:dyDescent="0.2">
      <c r="A39" s="11"/>
      <c r="B39" s="11"/>
      <c r="C39" s="36"/>
      <c r="D39" s="39"/>
      <c r="E39" s="39"/>
      <c r="F39" s="39"/>
      <c r="G39" s="39"/>
      <c r="H39" s="39"/>
      <c r="I39" s="45"/>
      <c r="J39" s="40"/>
      <c r="K39" s="40"/>
      <c r="L39" s="39"/>
      <c r="M39" s="41"/>
      <c r="N39" s="39"/>
      <c r="O39" s="42"/>
      <c r="P39" s="42"/>
      <c r="Q39" s="11"/>
      <c r="R39" s="38"/>
    </row>
    <row r="40" spans="1:18" ht="15.75" customHeight="1" x14ac:dyDescent="0.2">
      <c r="A40" s="11"/>
      <c r="B40" s="11"/>
      <c r="C40" s="36"/>
      <c r="D40" s="39"/>
      <c r="E40" s="39"/>
      <c r="F40" s="39"/>
      <c r="G40" s="39"/>
      <c r="H40" s="39"/>
      <c r="I40" s="45"/>
      <c r="J40" s="40"/>
      <c r="K40" s="40"/>
      <c r="L40" s="39"/>
      <c r="M40" s="41"/>
      <c r="N40" s="39"/>
      <c r="O40" s="42"/>
      <c r="P40" s="42"/>
      <c r="Q40" s="11"/>
      <c r="R40" s="38"/>
    </row>
    <row r="41" spans="1:18" ht="15.75" customHeight="1" x14ac:dyDescent="0.2">
      <c r="A41" s="11"/>
      <c r="B41" s="11"/>
      <c r="C41" s="36"/>
      <c r="D41" s="39"/>
      <c r="E41" s="39"/>
      <c r="F41" s="39"/>
      <c r="G41" s="39"/>
      <c r="H41" s="39"/>
      <c r="I41" s="45"/>
      <c r="J41" s="40"/>
      <c r="K41" s="40"/>
      <c r="L41" s="39"/>
      <c r="M41" s="41"/>
      <c r="N41" s="39"/>
      <c r="O41" s="42"/>
      <c r="P41" s="42"/>
      <c r="Q41" s="11"/>
      <c r="R41" s="38"/>
    </row>
    <row r="42" spans="1:18" ht="15.75" customHeight="1" x14ac:dyDescent="0.2">
      <c r="A42" s="11"/>
      <c r="B42" s="11"/>
      <c r="C42" s="36"/>
      <c r="D42" s="39"/>
      <c r="E42" s="39"/>
      <c r="F42" s="39"/>
      <c r="G42" s="39"/>
      <c r="H42" s="39"/>
      <c r="I42" s="45"/>
      <c r="J42" s="40"/>
      <c r="K42" s="40"/>
      <c r="L42" s="39"/>
      <c r="M42" s="41"/>
      <c r="N42" s="39"/>
      <c r="O42" s="42"/>
      <c r="P42" s="42"/>
      <c r="Q42" s="11"/>
      <c r="R42" s="38"/>
    </row>
    <row r="43" spans="1:18" ht="15.75" customHeight="1" x14ac:dyDescent="0.2">
      <c r="A43" s="11"/>
      <c r="B43" s="11"/>
      <c r="C43" s="36"/>
      <c r="D43" s="11"/>
      <c r="E43" s="11"/>
      <c r="F43" s="11"/>
      <c r="G43" s="11">
        <f>SUM(G16:G42)</f>
        <v>2000</v>
      </c>
      <c r="H43" s="11"/>
      <c r="I43" s="36">
        <f>SUM(I16:I42)</f>
        <v>2039</v>
      </c>
      <c r="J43" s="12"/>
      <c r="K43" s="13"/>
      <c r="L43" s="11"/>
      <c r="M43" s="11"/>
      <c r="N43" s="11"/>
      <c r="O43" s="14" t="s">
        <v>8</v>
      </c>
      <c r="P43" s="37">
        <f>SUM(P16:P42)</f>
        <v>124379</v>
      </c>
      <c r="Q43" s="36" t="s">
        <v>44</v>
      </c>
    </row>
    <row r="44" spans="1:18" ht="2.25" customHeight="1" x14ac:dyDescent="0.2">
      <c r="A44" s="17"/>
    </row>
    <row r="45" spans="1:18" ht="13.5" customHeight="1" x14ac:dyDescent="0.2">
      <c r="A45" s="22" t="s">
        <v>39</v>
      </c>
      <c r="B45" s="15"/>
      <c r="C45" s="59"/>
      <c r="D45" s="15"/>
      <c r="E45" s="15"/>
      <c r="F45" s="15"/>
      <c r="G45" s="15"/>
      <c r="H45" s="6"/>
      <c r="I45" s="48" t="s">
        <v>40</v>
      </c>
      <c r="J45" s="16"/>
      <c r="K45" s="15"/>
      <c r="L45" s="15"/>
      <c r="M45" s="15"/>
      <c r="N45" s="15"/>
      <c r="O45" s="15"/>
      <c r="P45" s="15"/>
      <c r="Q45" s="6"/>
    </row>
    <row r="46" spans="1:18" ht="15" customHeight="1" x14ac:dyDescent="0.2">
      <c r="A46" s="17" t="s">
        <v>65</v>
      </c>
      <c r="B46" s="9"/>
      <c r="C46" s="55"/>
      <c r="D46" s="9"/>
      <c r="F46" s="9" t="s">
        <v>66</v>
      </c>
      <c r="G46" s="9"/>
      <c r="H46" s="18"/>
      <c r="I46" s="55" t="s">
        <v>9</v>
      </c>
      <c r="J46" s="19"/>
      <c r="K46" s="9"/>
      <c r="L46" s="9"/>
      <c r="O46" s="9" t="s">
        <v>10</v>
      </c>
      <c r="P46" s="9"/>
      <c r="Q46" s="18"/>
    </row>
    <row r="47" spans="1:18" ht="15" customHeight="1" x14ac:dyDescent="0.2">
      <c r="A47" s="17"/>
      <c r="B47" s="9"/>
      <c r="C47" s="55"/>
      <c r="D47" s="9"/>
      <c r="F47" s="9"/>
      <c r="G47" s="9"/>
      <c r="H47" s="18"/>
      <c r="I47" s="55"/>
      <c r="J47" s="19"/>
      <c r="K47" s="9"/>
      <c r="L47" s="9"/>
      <c r="O47" s="9"/>
      <c r="P47" s="9"/>
      <c r="Q47" s="18"/>
    </row>
    <row r="48" spans="1:18" ht="15" customHeight="1" x14ac:dyDescent="0.2">
      <c r="A48" s="17" t="s">
        <v>11</v>
      </c>
      <c r="B48" s="9"/>
      <c r="C48" s="55"/>
      <c r="D48" s="9"/>
      <c r="E48" s="19"/>
      <c r="F48" s="9" t="s">
        <v>66</v>
      </c>
      <c r="G48" s="9"/>
      <c r="H48" s="18"/>
      <c r="I48" s="55" t="s">
        <v>12</v>
      </c>
      <c r="J48" s="19"/>
      <c r="K48" s="19"/>
      <c r="L48" s="19"/>
      <c r="O48" s="19" t="s">
        <v>13</v>
      </c>
      <c r="P48" s="9"/>
      <c r="Q48" s="18"/>
    </row>
    <row r="49" spans="1:17" ht="15" customHeight="1" x14ac:dyDescent="0.2">
      <c r="A49" s="17"/>
      <c r="B49" s="19" t="s">
        <v>28</v>
      </c>
      <c r="C49" s="55"/>
      <c r="F49" s="19"/>
      <c r="G49" s="9"/>
      <c r="H49" s="18"/>
      <c r="I49" s="56"/>
      <c r="J49" s="19"/>
      <c r="K49" s="19" t="s">
        <v>14</v>
      </c>
      <c r="L49" s="19"/>
      <c r="M49" s="19"/>
      <c r="N49" s="19"/>
      <c r="O49" s="9"/>
      <c r="P49" s="9"/>
      <c r="Q49" s="18"/>
    </row>
    <row r="50" spans="1:17" ht="15" customHeight="1" x14ac:dyDescent="0.2">
      <c r="A50" s="17"/>
      <c r="B50" s="9"/>
      <c r="C50" s="55"/>
      <c r="D50" s="19"/>
      <c r="E50" s="9"/>
      <c r="F50" s="19"/>
      <c r="G50" s="9"/>
      <c r="H50" s="18"/>
      <c r="I50" s="56"/>
      <c r="J50" s="19"/>
      <c r="K50" s="19"/>
      <c r="L50" s="19"/>
      <c r="M50" s="19"/>
      <c r="N50" s="19"/>
      <c r="O50" s="9"/>
      <c r="P50" s="9"/>
      <c r="Q50" s="18"/>
    </row>
    <row r="51" spans="1:17" ht="15" customHeight="1" x14ac:dyDescent="0.2">
      <c r="A51" s="17" t="s">
        <v>15</v>
      </c>
      <c r="B51" s="9" t="s">
        <v>27</v>
      </c>
      <c r="C51" s="55"/>
      <c r="E51" s="9"/>
      <c r="F51" s="9"/>
      <c r="G51" s="9"/>
      <c r="H51" s="18"/>
      <c r="I51" s="56" t="s">
        <v>16</v>
      </c>
      <c r="J51" s="19"/>
      <c r="K51" s="9"/>
      <c r="L51" s="9"/>
      <c r="M51" s="9"/>
      <c r="N51" s="9"/>
      <c r="O51" s="9"/>
      <c r="P51" s="9"/>
      <c r="Q51" s="18"/>
    </row>
    <row r="52" spans="1:17" ht="12" customHeight="1" x14ac:dyDescent="0.2">
      <c r="A52" s="17"/>
      <c r="B52" s="9"/>
      <c r="C52" s="55"/>
      <c r="E52" s="9"/>
      <c r="F52" s="9"/>
      <c r="G52" s="9"/>
      <c r="H52" s="18"/>
      <c r="I52" s="56"/>
      <c r="J52" s="19"/>
      <c r="K52" s="9"/>
      <c r="L52" s="9"/>
      <c r="M52" s="9"/>
      <c r="N52" s="9"/>
      <c r="O52" s="9"/>
      <c r="P52" s="9"/>
      <c r="Q52" s="18"/>
    </row>
    <row r="53" spans="1:17" ht="2.25" customHeight="1" x14ac:dyDescent="0.2">
      <c r="A53" s="17"/>
      <c r="B53" s="9"/>
      <c r="C53" s="55"/>
      <c r="E53" s="9"/>
      <c r="F53" s="9"/>
      <c r="G53" s="9"/>
      <c r="H53" s="18"/>
      <c r="I53" s="56"/>
      <c r="J53" s="19"/>
      <c r="K53" s="9"/>
      <c r="L53" s="9"/>
      <c r="M53" s="9"/>
      <c r="N53" s="9"/>
      <c r="O53" s="9"/>
      <c r="P53" s="9"/>
      <c r="Q53" s="18"/>
    </row>
    <row r="54" spans="1:17" ht="10.5" customHeight="1" x14ac:dyDescent="0.2">
      <c r="A54" s="7"/>
      <c r="B54" s="20"/>
      <c r="C54" s="57"/>
      <c r="D54" s="20"/>
      <c r="E54" s="20"/>
      <c r="F54" s="20"/>
      <c r="G54" s="20"/>
      <c r="H54" s="8"/>
      <c r="I54" s="57"/>
      <c r="J54" s="21"/>
      <c r="K54" s="20"/>
      <c r="L54" s="20"/>
      <c r="M54" s="20"/>
      <c r="N54" s="20"/>
      <c r="O54" s="20"/>
      <c r="P54" s="20"/>
      <c r="Q54" s="8"/>
    </row>
    <row r="55" spans="1:17" ht="12" customHeight="1" x14ac:dyDescent="0.2">
      <c r="A55" s="2"/>
      <c r="P55" s="62" t="s">
        <v>41</v>
      </c>
      <c r="Q55" s="62"/>
    </row>
    <row r="57" spans="1:17" x14ac:dyDescent="0.2">
      <c r="A57" s="2"/>
    </row>
    <row r="573" spans="3:3" x14ac:dyDescent="0.2">
      <c r="C573" s="60"/>
    </row>
  </sheetData>
  <sortState ref="D26:G30">
    <sortCondition ref="D26"/>
  </sortState>
  <mergeCells count="21"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  <mergeCell ref="P55:Q55"/>
    <mergeCell ref="O14:O15"/>
    <mergeCell ref="P14:P15"/>
    <mergeCell ref="Q14:Q15"/>
    <mergeCell ref="N14:N15"/>
  </mergeCells>
  <pageMargins left="0.70866141732283505" right="0.70866141732283505" top="0.354329615048119" bottom="0.354329615048119" header="0.31496062992126" footer="0.31496062992126"/>
  <pageSetup paperSize="9" scale="6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FC7C2-4A19-46C6-87BB-2BA030F388AF}">
  <sheetPr>
    <pageSetUpPr fitToPage="1"/>
  </sheetPr>
  <dimension ref="A1:R573"/>
  <sheetViews>
    <sheetView showGridLines="0" zoomScale="120" zoomScaleNormal="120" workbookViewId="0">
      <selection activeCell="H19" sqref="H19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11.7109375" style="54" customWidth="1"/>
    <col min="4" max="4" width="11.140625" style="1" customWidth="1"/>
    <col min="5" max="5" width="13" style="1" customWidth="1"/>
    <col min="6" max="6" width="15.7109375" style="1" customWidth="1"/>
    <col min="7" max="7" width="13.28515625" style="1" customWidth="1"/>
    <col min="8" max="8" width="11.5703125" style="1" customWidth="1"/>
    <col min="9" max="9" width="8.140625" style="54" customWidth="1"/>
    <col min="10" max="10" width="9.7109375" style="3" customWidth="1"/>
    <col min="11" max="11" width="21.140625" style="1" customWidth="1"/>
    <col min="12" max="12" width="11.28515625" style="1" customWidth="1"/>
    <col min="13" max="13" width="11.42578125" style="1" customWidth="1"/>
    <col min="14" max="14" width="12.85546875" style="1" customWidth="1"/>
    <col min="15" max="15" width="9.28515625" style="1" customWidth="1"/>
    <col min="16" max="16" width="9.85546875" style="1" customWidth="1"/>
    <col min="17" max="17" width="13.85546875" style="1" customWidth="1"/>
    <col min="18" max="16384" width="9" style="1"/>
  </cols>
  <sheetData>
    <row r="1" spans="1:17" ht="21" customHeight="1" x14ac:dyDescent="0.25">
      <c r="A1" s="67" t="s">
        <v>24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spans="1:17" ht="21" customHeight="1" thickBo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7" x14ac:dyDescent="0.2">
      <c r="A3" s="2" t="s">
        <v>17</v>
      </c>
      <c r="E3" s="9"/>
      <c r="F3" s="25"/>
      <c r="G3" s="26"/>
      <c r="H3" s="26"/>
      <c r="I3" s="50"/>
      <c r="J3" s="26"/>
      <c r="K3" s="26"/>
      <c r="L3" s="26"/>
      <c r="M3" s="27"/>
    </row>
    <row r="4" spans="1:17" x14ac:dyDescent="0.2">
      <c r="A4" s="2"/>
      <c r="E4" s="35"/>
      <c r="F4" s="30"/>
      <c r="G4" s="24" t="s">
        <v>33</v>
      </c>
      <c r="H4" s="9"/>
      <c r="I4" s="51"/>
      <c r="J4" s="35"/>
      <c r="K4" s="24" t="s">
        <v>38</v>
      </c>
      <c r="L4" s="9"/>
      <c r="M4" s="28"/>
      <c r="O4" s="4"/>
      <c r="Q4" s="4"/>
    </row>
    <row r="5" spans="1:17" x14ac:dyDescent="0.2">
      <c r="D5" s="2" t="s">
        <v>0</v>
      </c>
      <c r="E5" s="24"/>
      <c r="F5" s="30"/>
      <c r="G5" s="24" t="s">
        <v>35</v>
      </c>
      <c r="H5" s="24"/>
      <c r="I5" s="51"/>
      <c r="J5" s="24"/>
      <c r="K5" s="24" t="s">
        <v>35</v>
      </c>
      <c r="L5" s="24"/>
      <c r="M5" s="29"/>
      <c r="O5" s="5" t="s">
        <v>1</v>
      </c>
      <c r="P5" s="5" t="s">
        <v>22</v>
      </c>
      <c r="Q5" s="5" t="s">
        <v>32</v>
      </c>
    </row>
    <row r="6" spans="1:17" x14ac:dyDescent="0.2">
      <c r="C6" s="58"/>
      <c r="D6" s="2"/>
      <c r="E6" s="24"/>
      <c r="F6" s="30"/>
      <c r="G6" s="24" t="s">
        <v>36</v>
      </c>
      <c r="H6" s="24"/>
      <c r="I6" s="52"/>
      <c r="J6" s="24"/>
      <c r="K6" s="24" t="s">
        <v>36</v>
      </c>
      <c r="L6" s="9"/>
      <c r="M6" s="29"/>
      <c r="O6" s="78" t="s">
        <v>46</v>
      </c>
      <c r="P6" s="80" t="s">
        <v>42</v>
      </c>
      <c r="Q6" s="80" t="s">
        <v>47</v>
      </c>
    </row>
    <row r="7" spans="1:17" x14ac:dyDescent="0.2">
      <c r="E7" s="9"/>
      <c r="F7" s="30"/>
      <c r="G7" s="24" t="s">
        <v>37</v>
      </c>
      <c r="H7" s="9"/>
      <c r="I7" s="51"/>
      <c r="J7" s="9"/>
      <c r="K7" s="24" t="s">
        <v>37</v>
      </c>
      <c r="L7" s="24"/>
      <c r="M7" s="28"/>
      <c r="O7" s="79"/>
      <c r="P7" s="79"/>
      <c r="Q7" s="79"/>
    </row>
    <row r="8" spans="1:17" x14ac:dyDescent="0.2">
      <c r="E8" s="9"/>
      <c r="F8" s="30"/>
      <c r="G8" s="24" t="s">
        <v>34</v>
      </c>
      <c r="H8" s="9"/>
      <c r="I8" s="52"/>
      <c r="J8" s="9"/>
      <c r="K8" s="24" t="s">
        <v>34</v>
      </c>
      <c r="L8" s="24"/>
      <c r="M8" s="28"/>
      <c r="O8" s="43"/>
      <c r="P8" s="9"/>
      <c r="Q8" s="9"/>
    </row>
    <row r="9" spans="1:17" x14ac:dyDescent="0.2">
      <c r="E9" s="9"/>
      <c r="F9" s="30"/>
      <c r="G9" s="31" t="s">
        <v>31</v>
      </c>
      <c r="H9" s="9"/>
      <c r="I9" s="52"/>
      <c r="J9" s="9"/>
      <c r="K9" s="31" t="s">
        <v>31</v>
      </c>
      <c r="L9" s="24"/>
      <c r="M9" s="28"/>
      <c r="O9" s="9"/>
      <c r="P9" s="9"/>
      <c r="Q9" s="9"/>
    </row>
    <row r="10" spans="1:17" x14ac:dyDescent="0.2">
      <c r="E10" s="9"/>
      <c r="F10" s="30"/>
      <c r="G10" s="31" t="s">
        <v>43</v>
      </c>
      <c r="H10" s="9"/>
      <c r="I10" s="52"/>
      <c r="J10" s="9"/>
      <c r="K10" s="31" t="s">
        <v>45</v>
      </c>
      <c r="L10" s="24"/>
      <c r="M10" s="28"/>
      <c r="O10" s="9"/>
      <c r="P10" s="9"/>
      <c r="Q10" s="9"/>
    </row>
    <row r="11" spans="1:17" ht="13.5" thickBot="1" x14ac:dyDescent="0.25">
      <c r="A11" s="4"/>
      <c r="E11" s="9"/>
      <c r="F11" s="32"/>
      <c r="G11" s="33"/>
      <c r="H11" s="33"/>
      <c r="I11" s="53"/>
      <c r="J11" s="33"/>
      <c r="K11" s="33"/>
      <c r="L11" s="33"/>
      <c r="M11" s="34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77" t="s">
        <v>2</v>
      </c>
      <c r="B14" s="70" t="s">
        <v>29</v>
      </c>
      <c r="C14" s="70" t="s">
        <v>3</v>
      </c>
      <c r="D14" s="77" t="s">
        <v>19</v>
      </c>
      <c r="E14" s="77" t="s">
        <v>30</v>
      </c>
      <c r="F14" s="68" t="s">
        <v>20</v>
      </c>
      <c r="G14" s="70" t="s">
        <v>4</v>
      </c>
      <c r="H14" s="70" t="s">
        <v>23</v>
      </c>
      <c r="I14" s="70" t="s">
        <v>6</v>
      </c>
      <c r="J14" s="73" t="s">
        <v>18</v>
      </c>
      <c r="K14" s="74"/>
      <c r="L14" s="71" t="s">
        <v>25</v>
      </c>
      <c r="M14" s="81" t="s">
        <v>21</v>
      </c>
      <c r="N14" s="65" t="s">
        <v>26</v>
      </c>
      <c r="O14" s="63" t="s">
        <v>5</v>
      </c>
      <c r="P14" s="63" t="s">
        <v>6</v>
      </c>
      <c r="Q14" s="63" t="s">
        <v>7</v>
      </c>
    </row>
    <row r="15" spans="1:17" s="10" customFormat="1" ht="13.5" customHeight="1" x14ac:dyDescent="0.25">
      <c r="A15" s="77"/>
      <c r="B15" s="70"/>
      <c r="C15" s="70"/>
      <c r="D15" s="77"/>
      <c r="E15" s="77"/>
      <c r="F15" s="69"/>
      <c r="G15" s="70"/>
      <c r="H15" s="70"/>
      <c r="I15" s="70"/>
      <c r="J15" s="75"/>
      <c r="K15" s="76"/>
      <c r="L15" s="72"/>
      <c r="M15" s="81"/>
      <c r="N15" s="66"/>
      <c r="O15" s="64"/>
      <c r="P15" s="64"/>
      <c r="Q15" s="64"/>
    </row>
    <row r="16" spans="1:17" s="10" customFormat="1" ht="13.5" customHeight="1" x14ac:dyDescent="0.25">
      <c r="A16" s="11">
        <v>1</v>
      </c>
      <c r="B16" s="11">
        <v>202110</v>
      </c>
      <c r="C16" s="44" t="s">
        <v>48</v>
      </c>
      <c r="D16" s="39" t="s">
        <v>67</v>
      </c>
      <c r="E16" s="46" t="s">
        <v>68</v>
      </c>
      <c r="F16" s="39" t="s">
        <v>69</v>
      </c>
      <c r="G16" s="39">
        <v>60</v>
      </c>
      <c r="H16" s="47">
        <v>0.02</v>
      </c>
      <c r="I16" s="45">
        <v>62</v>
      </c>
      <c r="J16" s="40" t="s">
        <v>64</v>
      </c>
      <c r="K16" s="40"/>
      <c r="L16" s="39"/>
      <c r="M16" s="41"/>
      <c r="N16" s="39"/>
      <c r="O16" s="42">
        <v>4</v>
      </c>
      <c r="P16" s="42">
        <f>I16*O16</f>
        <v>248</v>
      </c>
      <c r="Q16" s="45" t="s">
        <v>71</v>
      </c>
    </row>
    <row r="17" spans="1:18" ht="15.75" customHeight="1" x14ac:dyDescent="0.25">
      <c r="A17" s="11">
        <v>2</v>
      </c>
      <c r="B17" s="11">
        <v>202110</v>
      </c>
      <c r="C17" s="44" t="s">
        <v>49</v>
      </c>
      <c r="D17" s="39" t="s">
        <v>67</v>
      </c>
      <c r="E17" s="46" t="s">
        <v>68</v>
      </c>
      <c r="F17" s="39" t="s">
        <v>69</v>
      </c>
      <c r="G17" s="39">
        <v>300</v>
      </c>
      <c r="H17" s="47">
        <v>0.02</v>
      </c>
      <c r="I17" s="45">
        <f t="shared" ref="I17:I29" si="0">G17+(G17*H17)</f>
        <v>306</v>
      </c>
      <c r="J17" s="40" t="s">
        <v>64</v>
      </c>
      <c r="K17" s="40"/>
      <c r="L17" s="39"/>
      <c r="M17" s="41"/>
      <c r="N17" s="39"/>
      <c r="O17" s="42">
        <v>4</v>
      </c>
      <c r="P17" s="42">
        <f t="shared" ref="P17:P29" si="1">I17*O17</f>
        <v>1224</v>
      </c>
      <c r="Q17" s="45" t="s">
        <v>71</v>
      </c>
      <c r="R17" s="38"/>
    </row>
    <row r="18" spans="1:18" ht="15.75" customHeight="1" x14ac:dyDescent="0.25">
      <c r="A18" s="11">
        <v>3</v>
      </c>
      <c r="B18" s="11">
        <v>202110</v>
      </c>
      <c r="C18" s="36" t="s">
        <v>50</v>
      </c>
      <c r="D18" s="39" t="s">
        <v>67</v>
      </c>
      <c r="E18" s="46" t="s">
        <v>68</v>
      </c>
      <c r="F18" s="39" t="s">
        <v>69</v>
      </c>
      <c r="G18" s="39">
        <v>200</v>
      </c>
      <c r="H18" s="47">
        <v>0.02</v>
      </c>
      <c r="I18" s="45">
        <f t="shared" si="0"/>
        <v>204</v>
      </c>
      <c r="J18" s="40" t="s">
        <v>64</v>
      </c>
      <c r="K18" s="40"/>
      <c r="L18" s="39"/>
      <c r="M18" s="41"/>
      <c r="N18" s="39"/>
      <c r="O18" s="42">
        <v>4</v>
      </c>
      <c r="P18" s="42">
        <f t="shared" si="1"/>
        <v>816</v>
      </c>
      <c r="Q18" s="45" t="s">
        <v>71</v>
      </c>
      <c r="R18" s="38"/>
    </row>
    <row r="19" spans="1:18" ht="15.75" customHeight="1" x14ac:dyDescent="0.25">
      <c r="A19" s="11">
        <v>4</v>
      </c>
      <c r="B19" s="11">
        <v>202110</v>
      </c>
      <c r="C19" s="36" t="s">
        <v>51</v>
      </c>
      <c r="D19" s="39" t="s">
        <v>67</v>
      </c>
      <c r="E19" s="46" t="s">
        <v>68</v>
      </c>
      <c r="F19" s="39" t="s">
        <v>69</v>
      </c>
      <c r="G19" s="39">
        <v>60</v>
      </c>
      <c r="H19" s="47">
        <v>0.02</v>
      </c>
      <c r="I19" s="45">
        <v>62</v>
      </c>
      <c r="J19" s="40" t="s">
        <v>64</v>
      </c>
      <c r="K19" s="40"/>
      <c r="L19" s="39"/>
      <c r="M19" s="41"/>
      <c r="N19" s="39"/>
      <c r="O19" s="42">
        <v>4</v>
      </c>
      <c r="P19" s="42">
        <f t="shared" si="1"/>
        <v>248</v>
      </c>
      <c r="Q19" s="45" t="s">
        <v>71</v>
      </c>
      <c r="R19" s="38"/>
    </row>
    <row r="20" spans="1:18" ht="15.75" customHeight="1" x14ac:dyDescent="0.25">
      <c r="A20" s="11">
        <v>5</v>
      </c>
      <c r="B20" s="11">
        <v>202110</v>
      </c>
      <c r="C20" s="36" t="s">
        <v>52</v>
      </c>
      <c r="D20" s="39" t="s">
        <v>67</v>
      </c>
      <c r="E20" s="46" t="s">
        <v>68</v>
      </c>
      <c r="F20" s="39" t="s">
        <v>69</v>
      </c>
      <c r="G20" s="39">
        <v>150</v>
      </c>
      <c r="H20" s="47">
        <v>0.02</v>
      </c>
      <c r="I20" s="45">
        <f t="shared" si="0"/>
        <v>153</v>
      </c>
      <c r="J20" s="40" t="s">
        <v>64</v>
      </c>
      <c r="K20" s="40"/>
      <c r="L20" s="39"/>
      <c r="M20" s="41"/>
      <c r="N20" s="39"/>
      <c r="O20" s="42">
        <v>4</v>
      </c>
      <c r="P20" s="42">
        <f t="shared" si="1"/>
        <v>612</v>
      </c>
      <c r="Q20" s="45" t="s">
        <v>71</v>
      </c>
      <c r="R20" s="38"/>
    </row>
    <row r="21" spans="1:18" ht="15.75" customHeight="1" x14ac:dyDescent="0.25">
      <c r="A21" s="11">
        <v>6</v>
      </c>
      <c r="B21" s="11">
        <v>202110</v>
      </c>
      <c r="C21" s="36" t="s">
        <v>53</v>
      </c>
      <c r="D21" s="39" t="s">
        <v>67</v>
      </c>
      <c r="E21" s="46" t="s">
        <v>68</v>
      </c>
      <c r="F21" s="39" t="s">
        <v>69</v>
      </c>
      <c r="G21" s="39">
        <v>50</v>
      </c>
      <c r="H21" s="47">
        <v>0.02</v>
      </c>
      <c r="I21" s="45">
        <f t="shared" si="0"/>
        <v>51</v>
      </c>
      <c r="J21" s="40" t="s">
        <v>64</v>
      </c>
      <c r="K21" s="40"/>
      <c r="L21" s="39"/>
      <c r="M21" s="41"/>
      <c r="N21" s="39"/>
      <c r="O21" s="42">
        <v>4</v>
      </c>
      <c r="P21" s="42">
        <f t="shared" si="1"/>
        <v>204</v>
      </c>
      <c r="Q21" s="45" t="s">
        <v>71</v>
      </c>
      <c r="R21" s="38"/>
    </row>
    <row r="22" spans="1:18" ht="15.75" customHeight="1" x14ac:dyDescent="0.25">
      <c r="A22" s="11">
        <v>7</v>
      </c>
      <c r="B22" s="11">
        <v>202110</v>
      </c>
      <c r="C22" s="36" t="s">
        <v>54</v>
      </c>
      <c r="D22" s="39" t="s">
        <v>67</v>
      </c>
      <c r="E22" s="46" t="s">
        <v>68</v>
      </c>
      <c r="F22" s="39" t="s">
        <v>69</v>
      </c>
      <c r="G22" s="39">
        <v>190</v>
      </c>
      <c r="H22" s="47">
        <v>0.02</v>
      </c>
      <c r="I22" s="45">
        <v>194</v>
      </c>
      <c r="J22" s="40" t="s">
        <v>64</v>
      </c>
      <c r="K22" s="40"/>
      <c r="L22" s="39"/>
      <c r="M22" s="41"/>
      <c r="N22" s="39"/>
      <c r="O22" s="42">
        <v>4</v>
      </c>
      <c r="P22" s="42">
        <f t="shared" si="1"/>
        <v>776</v>
      </c>
      <c r="Q22" s="45" t="s">
        <v>71</v>
      </c>
      <c r="R22" s="38"/>
    </row>
    <row r="23" spans="1:18" ht="15.75" customHeight="1" x14ac:dyDescent="0.25">
      <c r="A23" s="11">
        <v>8</v>
      </c>
      <c r="B23" s="11">
        <v>202110</v>
      </c>
      <c r="C23" s="36" t="s">
        <v>55</v>
      </c>
      <c r="D23" s="39" t="s">
        <v>67</v>
      </c>
      <c r="E23" s="46" t="s">
        <v>68</v>
      </c>
      <c r="F23" s="39" t="s">
        <v>69</v>
      </c>
      <c r="G23" s="39">
        <v>150</v>
      </c>
      <c r="H23" s="47">
        <v>0.02</v>
      </c>
      <c r="I23" s="45">
        <f t="shared" si="0"/>
        <v>153</v>
      </c>
      <c r="J23" s="40" t="s">
        <v>64</v>
      </c>
      <c r="K23" s="40"/>
      <c r="L23" s="39"/>
      <c r="M23" s="41"/>
      <c r="N23" s="39"/>
      <c r="O23" s="42">
        <v>4</v>
      </c>
      <c r="P23" s="42">
        <f t="shared" si="1"/>
        <v>612</v>
      </c>
      <c r="Q23" s="45" t="s">
        <v>71</v>
      </c>
      <c r="R23" s="38"/>
    </row>
    <row r="24" spans="1:18" ht="15.75" customHeight="1" x14ac:dyDescent="0.25">
      <c r="A24" s="11">
        <v>9</v>
      </c>
      <c r="B24" s="11">
        <v>202110</v>
      </c>
      <c r="C24" s="36" t="s">
        <v>56</v>
      </c>
      <c r="D24" s="39" t="s">
        <v>67</v>
      </c>
      <c r="E24" s="46" t="s">
        <v>68</v>
      </c>
      <c r="F24" s="39" t="s">
        <v>69</v>
      </c>
      <c r="G24" s="39">
        <v>150</v>
      </c>
      <c r="H24" s="47">
        <v>0.02</v>
      </c>
      <c r="I24" s="45">
        <f t="shared" si="0"/>
        <v>153</v>
      </c>
      <c r="J24" s="40" t="s">
        <v>64</v>
      </c>
      <c r="K24" s="40"/>
      <c r="L24" s="39"/>
      <c r="M24" s="41"/>
      <c r="N24" s="39"/>
      <c r="O24" s="42">
        <v>4</v>
      </c>
      <c r="P24" s="42">
        <f t="shared" si="1"/>
        <v>612</v>
      </c>
      <c r="Q24" s="45" t="s">
        <v>71</v>
      </c>
      <c r="R24" s="38"/>
    </row>
    <row r="25" spans="1:18" ht="15.75" customHeight="1" x14ac:dyDescent="0.25">
      <c r="A25" s="11">
        <v>10</v>
      </c>
      <c r="B25" s="11">
        <v>202110</v>
      </c>
      <c r="C25" s="36" t="s">
        <v>57</v>
      </c>
      <c r="D25" s="39" t="s">
        <v>67</v>
      </c>
      <c r="E25" s="46" t="s">
        <v>68</v>
      </c>
      <c r="F25" s="39" t="s">
        <v>69</v>
      </c>
      <c r="G25" s="39">
        <v>100</v>
      </c>
      <c r="H25" s="47">
        <v>0.02</v>
      </c>
      <c r="I25" s="45">
        <f t="shared" si="0"/>
        <v>102</v>
      </c>
      <c r="J25" s="40" t="s">
        <v>64</v>
      </c>
      <c r="K25" s="40"/>
      <c r="L25" s="39"/>
      <c r="M25" s="41"/>
      <c r="N25" s="39"/>
      <c r="O25" s="42">
        <v>4</v>
      </c>
      <c r="P25" s="42">
        <f t="shared" si="1"/>
        <v>408</v>
      </c>
      <c r="Q25" s="45" t="s">
        <v>71</v>
      </c>
      <c r="R25" s="38"/>
    </row>
    <row r="26" spans="1:18" ht="15.75" customHeight="1" x14ac:dyDescent="0.25">
      <c r="A26" s="11">
        <v>11</v>
      </c>
      <c r="B26" s="11">
        <v>202110</v>
      </c>
      <c r="C26" s="36" t="s">
        <v>58</v>
      </c>
      <c r="D26" s="39" t="s">
        <v>67</v>
      </c>
      <c r="E26" s="46" t="s">
        <v>68</v>
      </c>
      <c r="F26" s="39" t="s">
        <v>69</v>
      </c>
      <c r="G26" s="39">
        <v>110</v>
      </c>
      <c r="H26" s="47">
        <v>0.02</v>
      </c>
      <c r="I26" s="45">
        <v>113</v>
      </c>
      <c r="J26" s="40" t="s">
        <v>64</v>
      </c>
      <c r="K26" s="40"/>
      <c r="L26" s="39"/>
      <c r="M26" s="41"/>
      <c r="N26" s="39"/>
      <c r="O26" s="42">
        <v>4</v>
      </c>
      <c r="P26" s="42">
        <f t="shared" si="1"/>
        <v>452</v>
      </c>
      <c r="Q26" s="45" t="s">
        <v>71</v>
      </c>
      <c r="R26" s="38"/>
    </row>
    <row r="27" spans="1:18" ht="15.75" customHeight="1" x14ac:dyDescent="0.25">
      <c r="A27" s="11">
        <v>12</v>
      </c>
      <c r="B27" s="11">
        <v>202110</v>
      </c>
      <c r="C27" s="36" t="s">
        <v>59</v>
      </c>
      <c r="D27" s="39" t="s">
        <v>67</v>
      </c>
      <c r="E27" s="46" t="s">
        <v>68</v>
      </c>
      <c r="F27" s="39" t="s">
        <v>69</v>
      </c>
      <c r="G27" s="39">
        <v>180</v>
      </c>
      <c r="H27" s="47">
        <v>0.02</v>
      </c>
      <c r="I27" s="45">
        <v>184</v>
      </c>
      <c r="J27" s="40" t="s">
        <v>64</v>
      </c>
      <c r="K27" s="40"/>
      <c r="L27" s="39"/>
      <c r="M27" s="41"/>
      <c r="N27" s="39"/>
      <c r="O27" s="42">
        <v>4</v>
      </c>
      <c r="P27" s="42">
        <f t="shared" si="1"/>
        <v>736</v>
      </c>
      <c r="Q27" s="45" t="s">
        <v>71</v>
      </c>
      <c r="R27" s="38"/>
    </row>
    <row r="28" spans="1:18" ht="15.75" customHeight="1" x14ac:dyDescent="0.25">
      <c r="A28" s="11">
        <v>13</v>
      </c>
      <c r="B28" s="11">
        <v>202110</v>
      </c>
      <c r="C28" s="36" t="s">
        <v>60</v>
      </c>
      <c r="D28" s="39" t="s">
        <v>67</v>
      </c>
      <c r="E28" s="46" t="s">
        <v>68</v>
      </c>
      <c r="F28" s="39" t="s">
        <v>69</v>
      </c>
      <c r="G28" s="39">
        <v>100</v>
      </c>
      <c r="H28" s="47">
        <v>0.02</v>
      </c>
      <c r="I28" s="45">
        <f t="shared" si="0"/>
        <v>102</v>
      </c>
      <c r="J28" s="40" t="s">
        <v>64</v>
      </c>
      <c r="K28" s="40"/>
      <c r="L28" s="39"/>
      <c r="M28" s="41"/>
      <c r="N28" s="39"/>
      <c r="O28" s="42">
        <v>4</v>
      </c>
      <c r="P28" s="42">
        <f t="shared" si="1"/>
        <v>408</v>
      </c>
      <c r="Q28" s="45" t="s">
        <v>71</v>
      </c>
      <c r="R28" s="38"/>
    </row>
    <row r="29" spans="1:18" ht="15.75" customHeight="1" x14ac:dyDescent="0.25">
      <c r="A29" s="11">
        <v>14</v>
      </c>
      <c r="B29" s="11">
        <v>202110</v>
      </c>
      <c r="C29" s="36" t="s">
        <v>61</v>
      </c>
      <c r="D29" s="39" t="s">
        <v>67</v>
      </c>
      <c r="E29" s="46" t="s">
        <v>68</v>
      </c>
      <c r="F29" s="39" t="s">
        <v>69</v>
      </c>
      <c r="G29" s="39">
        <v>200</v>
      </c>
      <c r="H29" s="47">
        <v>0.02</v>
      </c>
      <c r="I29" s="45">
        <f t="shared" si="0"/>
        <v>204</v>
      </c>
      <c r="J29" s="40" t="s">
        <v>64</v>
      </c>
      <c r="K29" s="40"/>
      <c r="L29" s="39"/>
      <c r="M29" s="41"/>
      <c r="N29" s="39"/>
      <c r="O29" s="42">
        <v>4</v>
      </c>
      <c r="P29" s="42">
        <f t="shared" si="1"/>
        <v>816</v>
      </c>
      <c r="Q29" s="45" t="s">
        <v>71</v>
      </c>
      <c r="R29" s="38"/>
    </row>
    <row r="30" spans="1:18" ht="15.75" customHeight="1" x14ac:dyDescent="0.2">
      <c r="A30" s="11"/>
      <c r="B30" s="11"/>
      <c r="C30" s="36"/>
      <c r="D30" s="39"/>
      <c r="E30" s="39"/>
      <c r="F30" s="39"/>
      <c r="G30" s="39"/>
      <c r="H30" s="39"/>
      <c r="I30" s="45"/>
      <c r="J30" s="40"/>
      <c r="K30" s="40"/>
      <c r="L30" s="39"/>
      <c r="M30" s="41"/>
      <c r="N30" s="39"/>
      <c r="O30" s="42"/>
      <c r="P30" s="42"/>
      <c r="Q30" s="11"/>
      <c r="R30" s="38"/>
    </row>
    <row r="31" spans="1:18" ht="15.75" customHeight="1" x14ac:dyDescent="0.2">
      <c r="A31" s="11"/>
      <c r="B31" s="11"/>
      <c r="C31" s="36"/>
      <c r="D31" s="39"/>
      <c r="E31" s="39"/>
      <c r="F31" s="39"/>
      <c r="G31" s="39"/>
      <c r="H31" s="39"/>
      <c r="I31" s="45"/>
      <c r="J31" s="40"/>
      <c r="K31" s="40"/>
      <c r="L31" s="39"/>
      <c r="M31" s="41"/>
      <c r="N31" s="39"/>
      <c r="O31" s="42"/>
      <c r="P31" s="42"/>
      <c r="Q31" s="11"/>
      <c r="R31" s="38"/>
    </row>
    <row r="32" spans="1:18" ht="15.75" customHeight="1" x14ac:dyDescent="0.2">
      <c r="A32" s="11"/>
      <c r="B32" s="11"/>
      <c r="C32" s="36"/>
      <c r="D32" s="39"/>
      <c r="E32" s="39"/>
      <c r="F32" s="39"/>
      <c r="G32" s="39"/>
      <c r="H32" s="39"/>
      <c r="I32" s="45"/>
      <c r="J32" s="40"/>
      <c r="K32" s="40"/>
      <c r="L32" s="39"/>
      <c r="M32" s="41"/>
      <c r="N32" s="39"/>
      <c r="O32" s="42"/>
      <c r="P32" s="42"/>
      <c r="Q32" s="11"/>
      <c r="R32" s="38"/>
    </row>
    <row r="33" spans="1:18" ht="15.75" customHeight="1" x14ac:dyDescent="0.2">
      <c r="A33" s="11"/>
      <c r="B33" s="11"/>
      <c r="C33" s="36"/>
      <c r="D33" s="39"/>
      <c r="E33" s="39"/>
      <c r="F33" s="39"/>
      <c r="G33" s="39"/>
      <c r="H33" s="39"/>
      <c r="I33" s="45"/>
      <c r="J33" s="40"/>
      <c r="K33" s="40"/>
      <c r="L33" s="39"/>
      <c r="M33" s="41"/>
      <c r="N33" s="39"/>
      <c r="O33" s="42"/>
      <c r="P33" s="42"/>
      <c r="Q33" s="11"/>
      <c r="R33" s="38"/>
    </row>
    <row r="34" spans="1:18" ht="15.75" customHeight="1" x14ac:dyDescent="0.2">
      <c r="A34" s="11"/>
      <c r="B34" s="11"/>
      <c r="C34" s="36"/>
      <c r="D34" s="39"/>
      <c r="E34" s="39"/>
      <c r="F34" s="39"/>
      <c r="G34" s="39"/>
      <c r="H34" s="39"/>
      <c r="I34" s="45"/>
      <c r="J34" s="40"/>
      <c r="K34" s="40"/>
      <c r="L34" s="39"/>
      <c r="M34" s="41"/>
      <c r="N34" s="39"/>
      <c r="O34" s="42"/>
      <c r="P34" s="42"/>
      <c r="Q34" s="11"/>
      <c r="R34" s="38"/>
    </row>
    <row r="35" spans="1:18" ht="15.75" customHeight="1" x14ac:dyDescent="0.2">
      <c r="A35" s="11"/>
      <c r="B35" s="11"/>
      <c r="C35" s="36"/>
      <c r="D35" s="39"/>
      <c r="E35" s="39"/>
      <c r="F35" s="39"/>
      <c r="G35" s="39"/>
      <c r="H35" s="39"/>
      <c r="I35" s="45"/>
      <c r="J35" s="40"/>
      <c r="K35" s="40"/>
      <c r="L35" s="39"/>
      <c r="M35" s="41"/>
      <c r="N35" s="39"/>
      <c r="O35" s="42"/>
      <c r="P35" s="42"/>
      <c r="Q35" s="11"/>
      <c r="R35" s="38"/>
    </row>
    <row r="36" spans="1:18" ht="15.75" customHeight="1" x14ac:dyDescent="0.2">
      <c r="A36" s="11"/>
      <c r="B36" s="11"/>
      <c r="C36" s="36"/>
      <c r="D36" s="39"/>
      <c r="E36" s="39"/>
      <c r="F36" s="39"/>
      <c r="G36" s="39"/>
      <c r="H36" s="39"/>
      <c r="I36" s="45"/>
      <c r="J36" s="40"/>
      <c r="K36" s="40"/>
      <c r="L36" s="39"/>
      <c r="M36" s="41"/>
      <c r="N36" s="39"/>
      <c r="O36" s="42"/>
      <c r="P36" s="42"/>
      <c r="Q36" s="11"/>
      <c r="R36" s="38"/>
    </row>
    <row r="37" spans="1:18" ht="15.75" customHeight="1" x14ac:dyDescent="0.2">
      <c r="A37" s="11"/>
      <c r="B37" s="11"/>
      <c r="C37" s="36"/>
      <c r="D37" s="39"/>
      <c r="E37" s="39"/>
      <c r="F37" s="39"/>
      <c r="G37" s="39"/>
      <c r="H37" s="39"/>
      <c r="I37" s="45"/>
      <c r="J37" s="40"/>
      <c r="K37" s="40"/>
      <c r="L37" s="39"/>
      <c r="M37" s="41"/>
      <c r="N37" s="39"/>
      <c r="O37" s="42"/>
      <c r="P37" s="42"/>
      <c r="Q37" s="11"/>
      <c r="R37" s="38"/>
    </row>
    <row r="38" spans="1:18" ht="15.75" customHeight="1" x14ac:dyDescent="0.2">
      <c r="A38" s="11"/>
      <c r="B38" s="11"/>
      <c r="C38" s="36"/>
      <c r="D38" s="39"/>
      <c r="E38" s="39"/>
      <c r="F38" s="39"/>
      <c r="G38" s="39"/>
      <c r="H38" s="39"/>
      <c r="I38" s="45"/>
      <c r="J38" s="40"/>
      <c r="K38" s="40"/>
      <c r="L38" s="39"/>
      <c r="M38" s="41"/>
      <c r="N38" s="39"/>
      <c r="O38" s="42"/>
      <c r="P38" s="42"/>
      <c r="Q38" s="11"/>
      <c r="R38" s="38"/>
    </row>
    <row r="39" spans="1:18" ht="15.75" customHeight="1" x14ac:dyDescent="0.2">
      <c r="A39" s="11"/>
      <c r="B39" s="11"/>
      <c r="C39" s="36"/>
      <c r="D39" s="39"/>
      <c r="E39" s="39"/>
      <c r="F39" s="39"/>
      <c r="G39" s="39"/>
      <c r="H39" s="39"/>
      <c r="I39" s="45"/>
      <c r="J39" s="40"/>
      <c r="K39" s="40"/>
      <c r="L39" s="39"/>
      <c r="M39" s="41"/>
      <c r="N39" s="39"/>
      <c r="O39" s="42"/>
      <c r="P39" s="42"/>
      <c r="Q39" s="11"/>
      <c r="R39" s="38"/>
    </row>
    <row r="40" spans="1:18" ht="15.75" customHeight="1" x14ac:dyDescent="0.2">
      <c r="A40" s="11"/>
      <c r="B40" s="11"/>
      <c r="C40" s="36"/>
      <c r="D40" s="39"/>
      <c r="E40" s="39"/>
      <c r="F40" s="39"/>
      <c r="G40" s="39"/>
      <c r="H40" s="39"/>
      <c r="I40" s="45"/>
      <c r="J40" s="40"/>
      <c r="K40" s="40"/>
      <c r="L40" s="39"/>
      <c r="M40" s="41"/>
      <c r="N40" s="39"/>
      <c r="O40" s="42"/>
      <c r="P40" s="42"/>
      <c r="Q40" s="11"/>
      <c r="R40" s="38"/>
    </row>
    <row r="41" spans="1:18" ht="15.75" customHeight="1" x14ac:dyDescent="0.2">
      <c r="A41" s="11"/>
      <c r="B41" s="11"/>
      <c r="C41" s="36"/>
      <c r="D41" s="39"/>
      <c r="E41" s="39"/>
      <c r="F41" s="39"/>
      <c r="G41" s="39"/>
      <c r="H41" s="39"/>
      <c r="I41" s="45"/>
      <c r="J41" s="40"/>
      <c r="K41" s="40"/>
      <c r="L41" s="39"/>
      <c r="M41" s="41"/>
      <c r="N41" s="39"/>
      <c r="O41" s="42"/>
      <c r="P41" s="42"/>
      <c r="Q41" s="11"/>
      <c r="R41" s="38"/>
    </row>
    <row r="42" spans="1:18" ht="15.75" customHeight="1" x14ac:dyDescent="0.2">
      <c r="A42" s="11"/>
      <c r="B42" s="11"/>
      <c r="C42" s="36"/>
      <c r="D42" s="39"/>
      <c r="E42" s="39"/>
      <c r="F42" s="39"/>
      <c r="G42" s="39"/>
      <c r="H42" s="39"/>
      <c r="I42" s="45"/>
      <c r="J42" s="40"/>
      <c r="K42" s="40"/>
      <c r="L42" s="39"/>
      <c r="M42" s="41"/>
      <c r="N42" s="39"/>
      <c r="O42" s="42"/>
      <c r="P42" s="42"/>
      <c r="Q42" s="11"/>
      <c r="R42" s="38"/>
    </row>
    <row r="43" spans="1:18" ht="15.75" customHeight="1" x14ac:dyDescent="0.2">
      <c r="A43" s="11"/>
      <c r="B43" s="11"/>
      <c r="C43" s="36"/>
      <c r="D43" s="11"/>
      <c r="E43" s="11"/>
      <c r="F43" s="11"/>
      <c r="G43" s="11">
        <f>SUM(G16:G42)</f>
        <v>2000</v>
      </c>
      <c r="H43" s="11"/>
      <c r="I43" s="36">
        <f>SUM(I16:I42)</f>
        <v>2043</v>
      </c>
      <c r="J43" s="12"/>
      <c r="K43" s="13"/>
      <c r="L43" s="11"/>
      <c r="M43" s="11"/>
      <c r="N43" s="11"/>
      <c r="O43" s="14" t="s">
        <v>8</v>
      </c>
      <c r="P43" s="37">
        <f>SUM(P16:P42)</f>
        <v>8172</v>
      </c>
      <c r="Q43" s="36" t="s">
        <v>71</v>
      </c>
    </row>
    <row r="44" spans="1:18" ht="2.25" customHeight="1" x14ac:dyDescent="0.2">
      <c r="A44" s="17"/>
    </row>
    <row r="45" spans="1:18" ht="13.5" customHeight="1" x14ac:dyDescent="0.2">
      <c r="A45" s="22" t="s">
        <v>39</v>
      </c>
      <c r="B45" s="15"/>
      <c r="C45" s="59"/>
      <c r="D45" s="15"/>
      <c r="E45" s="15"/>
      <c r="F45" s="15"/>
      <c r="G45" s="15"/>
      <c r="H45" s="6"/>
      <c r="I45" s="48" t="s">
        <v>40</v>
      </c>
      <c r="J45" s="16"/>
      <c r="K45" s="15"/>
      <c r="L45" s="15"/>
      <c r="M45" s="15"/>
      <c r="N45" s="15"/>
      <c r="O45" s="15"/>
      <c r="P45" s="15"/>
      <c r="Q45" s="6"/>
    </row>
    <row r="46" spans="1:18" ht="15" customHeight="1" x14ac:dyDescent="0.2">
      <c r="A46" s="17" t="s">
        <v>65</v>
      </c>
      <c r="B46" s="9"/>
      <c r="C46" s="55"/>
      <c r="D46" s="9"/>
      <c r="F46" s="9" t="s">
        <v>66</v>
      </c>
      <c r="G46" s="9"/>
      <c r="H46" s="18"/>
      <c r="I46" s="55" t="s">
        <v>9</v>
      </c>
      <c r="J46" s="19"/>
      <c r="K46" s="9"/>
      <c r="L46" s="9"/>
      <c r="O46" s="9" t="s">
        <v>10</v>
      </c>
      <c r="P46" s="9"/>
      <c r="Q46" s="18"/>
    </row>
    <row r="47" spans="1:18" ht="15" customHeight="1" x14ac:dyDescent="0.2">
      <c r="A47" s="17"/>
      <c r="B47" s="9"/>
      <c r="C47" s="55"/>
      <c r="D47" s="9"/>
      <c r="F47" s="9"/>
      <c r="G47" s="9"/>
      <c r="H47" s="18"/>
      <c r="I47" s="55"/>
      <c r="J47" s="19"/>
      <c r="K47" s="9"/>
      <c r="L47" s="9"/>
      <c r="O47" s="9"/>
      <c r="P47" s="9"/>
      <c r="Q47" s="18"/>
    </row>
    <row r="48" spans="1:18" ht="15" customHeight="1" x14ac:dyDescent="0.2">
      <c r="A48" s="17" t="s">
        <v>11</v>
      </c>
      <c r="B48" s="9"/>
      <c r="C48" s="55"/>
      <c r="D48" s="9"/>
      <c r="E48" s="19"/>
      <c r="F48" s="9" t="s">
        <v>66</v>
      </c>
      <c r="G48" s="9"/>
      <c r="H48" s="18"/>
      <c r="I48" s="55" t="s">
        <v>12</v>
      </c>
      <c r="J48" s="19"/>
      <c r="K48" s="19"/>
      <c r="L48" s="19"/>
      <c r="O48" s="19" t="s">
        <v>13</v>
      </c>
      <c r="P48" s="9"/>
      <c r="Q48" s="18"/>
    </row>
    <row r="49" spans="1:17" ht="15" customHeight="1" x14ac:dyDescent="0.2">
      <c r="A49" s="17"/>
      <c r="B49" s="19" t="s">
        <v>28</v>
      </c>
      <c r="C49" s="55"/>
      <c r="F49" s="19"/>
      <c r="G49" s="9"/>
      <c r="H49" s="18"/>
      <c r="I49" s="56"/>
      <c r="J49" s="19"/>
      <c r="K49" s="19" t="s">
        <v>14</v>
      </c>
      <c r="L49" s="19"/>
      <c r="M49" s="19"/>
      <c r="N49" s="19"/>
      <c r="O49" s="9"/>
      <c r="P49" s="9"/>
      <c r="Q49" s="18"/>
    </row>
    <row r="50" spans="1:17" ht="15" customHeight="1" x14ac:dyDescent="0.2">
      <c r="A50" s="17"/>
      <c r="B50" s="9"/>
      <c r="C50" s="55"/>
      <c r="D50" s="19"/>
      <c r="E50" s="9"/>
      <c r="F50" s="19"/>
      <c r="G50" s="9"/>
      <c r="H50" s="18"/>
      <c r="I50" s="56"/>
      <c r="J50" s="19"/>
      <c r="K50" s="19"/>
      <c r="L50" s="19"/>
      <c r="M50" s="19"/>
      <c r="N50" s="19"/>
      <c r="O50" s="9"/>
      <c r="P50" s="9"/>
      <c r="Q50" s="18"/>
    </row>
    <row r="51" spans="1:17" ht="15" customHeight="1" x14ac:dyDescent="0.2">
      <c r="A51" s="17" t="s">
        <v>15</v>
      </c>
      <c r="B51" s="9" t="s">
        <v>27</v>
      </c>
      <c r="C51" s="55"/>
      <c r="E51" s="9"/>
      <c r="F51" s="9"/>
      <c r="G51" s="9"/>
      <c r="H51" s="18"/>
      <c r="I51" s="56" t="s">
        <v>16</v>
      </c>
      <c r="J51" s="19"/>
      <c r="K51" s="9"/>
      <c r="L51" s="9"/>
      <c r="M51" s="9"/>
      <c r="N51" s="9"/>
      <c r="O51" s="9"/>
      <c r="P51" s="9"/>
      <c r="Q51" s="18"/>
    </row>
    <row r="52" spans="1:17" ht="12" customHeight="1" x14ac:dyDescent="0.2">
      <c r="A52" s="17"/>
      <c r="B52" s="9"/>
      <c r="C52" s="55"/>
      <c r="E52" s="9"/>
      <c r="F52" s="9"/>
      <c r="G52" s="9"/>
      <c r="H52" s="18"/>
      <c r="I52" s="56"/>
      <c r="J52" s="19"/>
      <c r="K52" s="9"/>
      <c r="L52" s="9"/>
      <c r="M52" s="9"/>
      <c r="N52" s="9"/>
      <c r="O52" s="9"/>
      <c r="P52" s="9"/>
      <c r="Q52" s="18"/>
    </row>
    <row r="53" spans="1:17" ht="2.25" customHeight="1" x14ac:dyDescent="0.2">
      <c r="A53" s="17"/>
      <c r="B53" s="9"/>
      <c r="C53" s="55"/>
      <c r="E53" s="9"/>
      <c r="F53" s="9"/>
      <c r="G53" s="9"/>
      <c r="H53" s="18"/>
      <c r="I53" s="56"/>
      <c r="J53" s="19"/>
      <c r="K53" s="9"/>
      <c r="L53" s="9"/>
      <c r="M53" s="9"/>
      <c r="N53" s="9"/>
      <c r="O53" s="9"/>
      <c r="P53" s="9"/>
      <c r="Q53" s="18"/>
    </row>
    <row r="54" spans="1:17" ht="10.5" customHeight="1" x14ac:dyDescent="0.2">
      <c r="A54" s="7"/>
      <c r="B54" s="20"/>
      <c r="C54" s="57"/>
      <c r="D54" s="20"/>
      <c r="E54" s="20"/>
      <c r="F54" s="20"/>
      <c r="G54" s="20"/>
      <c r="H54" s="8"/>
      <c r="I54" s="57"/>
      <c r="J54" s="21"/>
      <c r="K54" s="20"/>
      <c r="L54" s="20"/>
      <c r="M54" s="20"/>
      <c r="N54" s="20"/>
      <c r="O54" s="20"/>
      <c r="P54" s="20"/>
      <c r="Q54" s="8"/>
    </row>
    <row r="55" spans="1:17" ht="12" customHeight="1" x14ac:dyDescent="0.2">
      <c r="A55" s="2"/>
      <c r="P55" s="62" t="s">
        <v>41</v>
      </c>
      <c r="Q55" s="62"/>
    </row>
    <row r="57" spans="1:17" x14ac:dyDescent="0.2">
      <c r="A57" s="2"/>
    </row>
    <row r="573" spans="3:3" x14ac:dyDescent="0.2">
      <c r="C573" s="60"/>
    </row>
  </sheetData>
  <mergeCells count="21">
    <mergeCell ref="M14:M15"/>
    <mergeCell ref="A1:Q1"/>
    <mergeCell ref="O6:O7"/>
    <mergeCell ref="P6:P7"/>
    <mergeCell ref="Q6:Q7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K15"/>
    <mergeCell ref="L14:L15"/>
    <mergeCell ref="N14:N15"/>
    <mergeCell ref="O14:O15"/>
    <mergeCell ref="P14:P15"/>
    <mergeCell ref="Q14:Q15"/>
    <mergeCell ref="P55:Q55"/>
  </mergeCells>
  <pageMargins left="0.70866141732283461" right="0.70866141732283461" top="0.354329615048119" bottom="0.354329615048119" header="0.31496062992125984" footer="0.31496062992125984"/>
  <pageSetup paperSize="9" scale="6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B8D9-E4D3-4E0B-B520-AB08DC458C13}">
  <sheetPr>
    <pageSetUpPr fitToPage="1"/>
  </sheetPr>
  <dimension ref="A1:R573"/>
  <sheetViews>
    <sheetView showGridLines="0" zoomScale="120" zoomScaleNormal="120" workbookViewId="0">
      <selection activeCell="H25" sqref="H25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11.7109375" style="54" customWidth="1"/>
    <col min="4" max="4" width="11.140625" style="1" customWidth="1"/>
    <col min="5" max="5" width="13" style="1" customWidth="1"/>
    <col min="6" max="6" width="15.7109375" style="1" customWidth="1"/>
    <col min="7" max="7" width="13.28515625" style="1" customWidth="1"/>
    <col min="8" max="8" width="11.5703125" style="1" customWidth="1"/>
    <col min="9" max="9" width="8.140625" style="54" customWidth="1"/>
    <col min="10" max="10" width="9.7109375" style="3" customWidth="1"/>
    <col min="11" max="11" width="21.140625" style="1" customWidth="1"/>
    <col min="12" max="12" width="11.28515625" style="1" customWidth="1"/>
    <col min="13" max="13" width="11.42578125" style="1" customWidth="1"/>
    <col min="14" max="14" width="12.85546875" style="1" customWidth="1"/>
    <col min="15" max="15" width="9.28515625" style="1" customWidth="1"/>
    <col min="16" max="16" width="9.85546875" style="1" customWidth="1"/>
    <col min="17" max="17" width="13.85546875" style="1" customWidth="1"/>
    <col min="18" max="16384" width="9" style="1"/>
  </cols>
  <sheetData>
    <row r="1" spans="1:17" ht="21" customHeight="1" x14ac:dyDescent="0.25">
      <c r="A1" s="67" t="s">
        <v>24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spans="1:17" ht="21" customHeight="1" thickBo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7" x14ac:dyDescent="0.2">
      <c r="A3" s="2" t="s">
        <v>17</v>
      </c>
      <c r="E3" s="9"/>
      <c r="F3" s="25"/>
      <c r="G3" s="26"/>
      <c r="H3" s="26"/>
      <c r="I3" s="50"/>
      <c r="J3" s="26"/>
      <c r="K3" s="26"/>
      <c r="L3" s="26"/>
      <c r="M3" s="27"/>
    </row>
    <row r="4" spans="1:17" x14ac:dyDescent="0.2">
      <c r="A4" s="2"/>
      <c r="E4" s="35"/>
      <c r="F4" s="30"/>
      <c r="G4" s="24" t="s">
        <v>33</v>
      </c>
      <c r="H4" s="9"/>
      <c r="I4" s="51"/>
      <c r="J4" s="35"/>
      <c r="K4" s="24" t="s">
        <v>38</v>
      </c>
      <c r="L4" s="9"/>
      <c r="M4" s="28"/>
      <c r="O4" s="4"/>
      <c r="Q4" s="4"/>
    </row>
    <row r="5" spans="1:17" x14ac:dyDescent="0.2">
      <c r="D5" s="2" t="s">
        <v>0</v>
      </c>
      <c r="E5" s="24"/>
      <c r="F5" s="30"/>
      <c r="G5" s="24" t="s">
        <v>35</v>
      </c>
      <c r="H5" s="24"/>
      <c r="I5" s="51"/>
      <c r="J5" s="24"/>
      <c r="K5" s="24" t="s">
        <v>35</v>
      </c>
      <c r="L5" s="24"/>
      <c r="M5" s="29"/>
      <c r="O5" s="5" t="s">
        <v>1</v>
      </c>
      <c r="P5" s="5" t="s">
        <v>22</v>
      </c>
      <c r="Q5" s="5" t="s">
        <v>32</v>
      </c>
    </row>
    <row r="6" spans="1:17" x14ac:dyDescent="0.2">
      <c r="C6" s="58"/>
      <c r="D6" s="2"/>
      <c r="E6" s="24"/>
      <c r="F6" s="30"/>
      <c r="G6" s="24" t="s">
        <v>36</v>
      </c>
      <c r="H6" s="24"/>
      <c r="I6" s="52"/>
      <c r="J6" s="24"/>
      <c r="K6" s="24" t="s">
        <v>36</v>
      </c>
      <c r="L6" s="9"/>
      <c r="M6" s="29"/>
      <c r="O6" s="78" t="s">
        <v>46</v>
      </c>
      <c r="P6" s="80" t="s">
        <v>42</v>
      </c>
      <c r="Q6" s="80" t="s">
        <v>47</v>
      </c>
    </row>
    <row r="7" spans="1:17" x14ac:dyDescent="0.2">
      <c r="E7" s="9"/>
      <c r="F7" s="30"/>
      <c r="G7" s="24" t="s">
        <v>37</v>
      </c>
      <c r="H7" s="9"/>
      <c r="I7" s="51"/>
      <c r="J7" s="9"/>
      <c r="K7" s="24" t="s">
        <v>37</v>
      </c>
      <c r="L7" s="24"/>
      <c r="M7" s="28"/>
      <c r="O7" s="79"/>
      <c r="P7" s="79"/>
      <c r="Q7" s="79"/>
    </row>
    <row r="8" spans="1:17" x14ac:dyDescent="0.2">
      <c r="E8" s="9"/>
      <c r="F8" s="30"/>
      <c r="G8" s="24" t="s">
        <v>34</v>
      </c>
      <c r="H8" s="9"/>
      <c r="I8" s="52"/>
      <c r="J8" s="9"/>
      <c r="K8" s="24" t="s">
        <v>34</v>
      </c>
      <c r="L8" s="24"/>
      <c r="M8" s="28"/>
      <c r="O8" s="43"/>
      <c r="P8" s="9"/>
      <c r="Q8" s="9"/>
    </row>
    <row r="9" spans="1:17" x14ac:dyDescent="0.2">
      <c r="E9" s="9"/>
      <c r="F9" s="30"/>
      <c r="G9" s="31" t="s">
        <v>31</v>
      </c>
      <c r="H9" s="9"/>
      <c r="I9" s="52"/>
      <c r="J9" s="9"/>
      <c r="K9" s="31" t="s">
        <v>31</v>
      </c>
      <c r="L9" s="24"/>
      <c r="M9" s="28"/>
      <c r="O9" s="9"/>
      <c r="P9" s="9"/>
      <c r="Q9" s="9"/>
    </row>
    <row r="10" spans="1:17" x14ac:dyDescent="0.2">
      <c r="E10" s="9"/>
      <c r="F10" s="30"/>
      <c r="G10" s="31" t="s">
        <v>43</v>
      </c>
      <c r="H10" s="9"/>
      <c r="I10" s="52"/>
      <c r="J10" s="9"/>
      <c r="K10" s="31" t="s">
        <v>45</v>
      </c>
      <c r="L10" s="24"/>
      <c r="M10" s="28"/>
      <c r="O10" s="9"/>
      <c r="P10" s="9"/>
      <c r="Q10" s="9"/>
    </row>
    <row r="11" spans="1:17" ht="13.5" thickBot="1" x14ac:dyDescent="0.25">
      <c r="A11" s="4"/>
      <c r="E11" s="9"/>
      <c r="F11" s="32"/>
      <c r="G11" s="33"/>
      <c r="H11" s="33"/>
      <c r="I11" s="53"/>
      <c r="J11" s="33"/>
      <c r="K11" s="33"/>
      <c r="L11" s="33"/>
      <c r="M11" s="34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77" t="s">
        <v>2</v>
      </c>
      <c r="B14" s="70" t="s">
        <v>29</v>
      </c>
      <c r="C14" s="70" t="s">
        <v>3</v>
      </c>
      <c r="D14" s="77" t="s">
        <v>19</v>
      </c>
      <c r="E14" s="77" t="s">
        <v>30</v>
      </c>
      <c r="F14" s="68" t="s">
        <v>20</v>
      </c>
      <c r="G14" s="70" t="s">
        <v>4</v>
      </c>
      <c r="H14" s="70" t="s">
        <v>23</v>
      </c>
      <c r="I14" s="70" t="s">
        <v>6</v>
      </c>
      <c r="J14" s="73" t="s">
        <v>18</v>
      </c>
      <c r="K14" s="74"/>
      <c r="L14" s="71" t="s">
        <v>25</v>
      </c>
      <c r="M14" s="81" t="s">
        <v>21</v>
      </c>
      <c r="N14" s="65" t="s">
        <v>26</v>
      </c>
      <c r="O14" s="63" t="s">
        <v>5</v>
      </c>
      <c r="P14" s="63" t="s">
        <v>6</v>
      </c>
      <c r="Q14" s="63" t="s">
        <v>7</v>
      </c>
    </row>
    <row r="15" spans="1:17" s="10" customFormat="1" ht="13.5" customHeight="1" x14ac:dyDescent="0.25">
      <c r="A15" s="77"/>
      <c r="B15" s="70"/>
      <c r="C15" s="70"/>
      <c r="D15" s="77"/>
      <c r="E15" s="77"/>
      <c r="F15" s="69"/>
      <c r="G15" s="70"/>
      <c r="H15" s="70"/>
      <c r="I15" s="70"/>
      <c r="J15" s="75"/>
      <c r="K15" s="76"/>
      <c r="L15" s="72"/>
      <c r="M15" s="81"/>
      <c r="N15" s="66"/>
      <c r="O15" s="64"/>
      <c r="P15" s="64"/>
      <c r="Q15" s="64"/>
    </row>
    <row r="16" spans="1:17" s="10" customFormat="1" ht="13.5" customHeight="1" x14ac:dyDescent="0.25">
      <c r="A16" s="11">
        <v>1</v>
      </c>
      <c r="B16" s="11">
        <v>202110</v>
      </c>
      <c r="C16" s="44" t="s">
        <v>48</v>
      </c>
      <c r="D16" s="39" t="s">
        <v>75</v>
      </c>
      <c r="E16" s="46" t="s">
        <v>73</v>
      </c>
      <c r="F16" s="39" t="s">
        <v>74</v>
      </c>
      <c r="G16" s="39">
        <v>60</v>
      </c>
      <c r="H16" s="61">
        <v>3.4000000000000002E-2</v>
      </c>
      <c r="I16" s="45">
        <v>61</v>
      </c>
      <c r="J16" s="40" t="s">
        <v>64</v>
      </c>
      <c r="K16" s="40"/>
      <c r="L16" s="39"/>
      <c r="M16" s="41"/>
      <c r="N16" s="39"/>
      <c r="O16" s="42"/>
      <c r="P16" s="42">
        <f>I16*O16</f>
        <v>0</v>
      </c>
      <c r="Q16" s="45" t="s">
        <v>71</v>
      </c>
    </row>
    <row r="17" spans="1:18" ht="15.75" customHeight="1" x14ac:dyDescent="0.25">
      <c r="A17" s="11">
        <v>2</v>
      </c>
      <c r="B17" s="11">
        <v>202110</v>
      </c>
      <c r="C17" s="44" t="s">
        <v>49</v>
      </c>
      <c r="D17" s="39" t="s">
        <v>75</v>
      </c>
      <c r="E17" s="46" t="s">
        <v>73</v>
      </c>
      <c r="F17" s="39" t="s">
        <v>74</v>
      </c>
      <c r="G17" s="39">
        <v>300</v>
      </c>
      <c r="H17" s="61">
        <v>3.4000000000000002E-2</v>
      </c>
      <c r="I17" s="45">
        <v>302</v>
      </c>
      <c r="J17" s="40" t="s">
        <v>64</v>
      </c>
      <c r="K17" s="40"/>
      <c r="L17" s="39"/>
      <c r="M17" s="41"/>
      <c r="N17" s="39"/>
      <c r="O17" s="42"/>
      <c r="P17" s="42">
        <f t="shared" ref="P17:P29" si="0">I17*O17</f>
        <v>0</v>
      </c>
      <c r="Q17" s="45" t="s">
        <v>71</v>
      </c>
      <c r="R17" s="38"/>
    </row>
    <row r="18" spans="1:18" ht="15.75" customHeight="1" x14ac:dyDescent="0.25">
      <c r="A18" s="11">
        <v>3</v>
      </c>
      <c r="B18" s="11">
        <v>202110</v>
      </c>
      <c r="C18" s="36" t="s">
        <v>50</v>
      </c>
      <c r="D18" s="39" t="s">
        <v>75</v>
      </c>
      <c r="E18" s="46" t="s">
        <v>73</v>
      </c>
      <c r="F18" s="39" t="s">
        <v>74</v>
      </c>
      <c r="G18" s="39">
        <v>200</v>
      </c>
      <c r="H18" s="61">
        <v>3.4000000000000002E-2</v>
      </c>
      <c r="I18" s="45">
        <v>207</v>
      </c>
      <c r="J18" s="40" t="s">
        <v>64</v>
      </c>
      <c r="K18" s="40"/>
      <c r="L18" s="39"/>
      <c r="M18" s="41"/>
      <c r="N18" s="39"/>
      <c r="O18" s="42"/>
      <c r="P18" s="42">
        <f t="shared" si="0"/>
        <v>0</v>
      </c>
      <c r="Q18" s="45" t="s">
        <v>71</v>
      </c>
      <c r="R18" s="38"/>
    </row>
    <row r="19" spans="1:18" ht="15.75" customHeight="1" x14ac:dyDescent="0.25">
      <c r="A19" s="11">
        <v>4</v>
      </c>
      <c r="B19" s="11">
        <v>202110</v>
      </c>
      <c r="C19" s="36" t="s">
        <v>51</v>
      </c>
      <c r="D19" s="39" t="s">
        <v>75</v>
      </c>
      <c r="E19" s="46" t="s">
        <v>73</v>
      </c>
      <c r="F19" s="39" t="s">
        <v>74</v>
      </c>
      <c r="G19" s="39">
        <v>60</v>
      </c>
      <c r="H19" s="61">
        <v>3.4000000000000002E-2</v>
      </c>
      <c r="I19" s="45">
        <v>61</v>
      </c>
      <c r="J19" s="40" t="s">
        <v>64</v>
      </c>
      <c r="K19" s="40"/>
      <c r="L19" s="39"/>
      <c r="M19" s="41"/>
      <c r="N19" s="39"/>
      <c r="O19" s="42"/>
      <c r="P19" s="42">
        <f t="shared" si="0"/>
        <v>0</v>
      </c>
      <c r="Q19" s="45" t="s">
        <v>71</v>
      </c>
      <c r="R19" s="38"/>
    </row>
    <row r="20" spans="1:18" ht="15.75" customHeight="1" x14ac:dyDescent="0.25">
      <c r="A20" s="11">
        <v>5</v>
      </c>
      <c r="B20" s="11">
        <v>202110</v>
      </c>
      <c r="C20" s="36" t="s">
        <v>52</v>
      </c>
      <c r="D20" s="39" t="s">
        <v>75</v>
      </c>
      <c r="E20" s="46" t="s">
        <v>73</v>
      </c>
      <c r="F20" s="39" t="s">
        <v>74</v>
      </c>
      <c r="G20" s="39">
        <v>150</v>
      </c>
      <c r="H20" s="61">
        <v>3.4000000000000002E-2</v>
      </c>
      <c r="I20" s="45">
        <v>151</v>
      </c>
      <c r="J20" s="40" t="s">
        <v>64</v>
      </c>
      <c r="K20" s="40"/>
      <c r="L20" s="39"/>
      <c r="M20" s="41"/>
      <c r="N20" s="39"/>
      <c r="O20" s="42"/>
      <c r="P20" s="42">
        <f t="shared" si="0"/>
        <v>0</v>
      </c>
      <c r="Q20" s="45" t="s">
        <v>71</v>
      </c>
      <c r="R20" s="38"/>
    </row>
    <row r="21" spans="1:18" ht="15.75" customHeight="1" x14ac:dyDescent="0.25">
      <c r="A21" s="11">
        <v>6</v>
      </c>
      <c r="B21" s="11">
        <v>202110</v>
      </c>
      <c r="C21" s="36" t="s">
        <v>53</v>
      </c>
      <c r="D21" s="39" t="s">
        <v>76</v>
      </c>
      <c r="E21" s="46" t="s">
        <v>73</v>
      </c>
      <c r="F21" s="39" t="s">
        <v>74</v>
      </c>
      <c r="G21" s="39">
        <v>50</v>
      </c>
      <c r="H21" s="61">
        <v>5.0000000000000001E-3</v>
      </c>
      <c r="I21" s="45">
        <v>51</v>
      </c>
      <c r="J21" s="40" t="s">
        <v>64</v>
      </c>
      <c r="K21" s="40"/>
      <c r="L21" s="39"/>
      <c r="M21" s="41"/>
      <c r="N21" s="39"/>
      <c r="O21" s="42"/>
      <c r="P21" s="42">
        <f t="shared" si="0"/>
        <v>0</v>
      </c>
      <c r="Q21" s="45" t="s">
        <v>71</v>
      </c>
      <c r="R21" s="38"/>
    </row>
    <row r="22" spans="1:18" ht="15.75" customHeight="1" x14ac:dyDescent="0.25">
      <c r="A22" s="11">
        <v>7</v>
      </c>
      <c r="B22" s="11">
        <v>202110</v>
      </c>
      <c r="C22" s="36" t="s">
        <v>54</v>
      </c>
      <c r="D22" s="39" t="s">
        <v>76</v>
      </c>
      <c r="E22" s="46" t="s">
        <v>73</v>
      </c>
      <c r="F22" s="39" t="s">
        <v>74</v>
      </c>
      <c r="G22" s="39">
        <v>190</v>
      </c>
      <c r="H22" s="61">
        <v>5.0000000000000001E-3</v>
      </c>
      <c r="I22" s="45">
        <v>191</v>
      </c>
      <c r="J22" s="40" t="s">
        <v>64</v>
      </c>
      <c r="K22" s="40"/>
      <c r="L22" s="39"/>
      <c r="M22" s="41"/>
      <c r="N22" s="39"/>
      <c r="O22" s="42"/>
      <c r="P22" s="42">
        <f t="shared" si="0"/>
        <v>0</v>
      </c>
      <c r="Q22" s="45" t="s">
        <v>71</v>
      </c>
      <c r="R22" s="38"/>
    </row>
    <row r="23" spans="1:18" ht="15.75" customHeight="1" x14ac:dyDescent="0.25">
      <c r="A23" s="11">
        <v>8</v>
      </c>
      <c r="B23" s="11">
        <v>202110</v>
      </c>
      <c r="C23" s="36" t="s">
        <v>55</v>
      </c>
      <c r="D23" s="39" t="s">
        <v>77</v>
      </c>
      <c r="E23" s="46" t="s">
        <v>73</v>
      </c>
      <c r="F23" s="39" t="s">
        <v>74</v>
      </c>
      <c r="G23" s="39">
        <v>150</v>
      </c>
      <c r="H23" s="61">
        <v>5.0000000000000001E-3</v>
      </c>
      <c r="I23" s="45">
        <v>151</v>
      </c>
      <c r="J23" s="40" t="s">
        <v>64</v>
      </c>
      <c r="K23" s="40"/>
      <c r="L23" s="39"/>
      <c r="M23" s="41"/>
      <c r="N23" s="39"/>
      <c r="O23" s="42"/>
      <c r="P23" s="42">
        <f t="shared" si="0"/>
        <v>0</v>
      </c>
      <c r="Q23" s="45" t="s">
        <v>71</v>
      </c>
      <c r="R23" s="38"/>
    </row>
    <row r="24" spans="1:18" ht="15.75" customHeight="1" x14ac:dyDescent="0.25">
      <c r="A24" s="11">
        <v>9</v>
      </c>
      <c r="B24" s="11">
        <v>202110</v>
      </c>
      <c r="C24" s="36" t="s">
        <v>56</v>
      </c>
      <c r="D24" s="39" t="s">
        <v>77</v>
      </c>
      <c r="E24" s="46" t="s">
        <v>73</v>
      </c>
      <c r="F24" s="39" t="s">
        <v>74</v>
      </c>
      <c r="G24" s="39">
        <v>150</v>
      </c>
      <c r="H24" s="61">
        <v>5.0000000000000001E-3</v>
      </c>
      <c r="I24" s="45">
        <v>151</v>
      </c>
      <c r="J24" s="40" t="s">
        <v>64</v>
      </c>
      <c r="K24" s="40"/>
      <c r="L24" s="39"/>
      <c r="M24" s="41"/>
      <c r="N24" s="39"/>
      <c r="O24" s="42"/>
      <c r="P24" s="42">
        <f t="shared" si="0"/>
        <v>0</v>
      </c>
      <c r="Q24" s="45" t="s">
        <v>71</v>
      </c>
      <c r="R24" s="38"/>
    </row>
    <row r="25" spans="1:18" ht="15.75" customHeight="1" x14ac:dyDescent="0.25">
      <c r="A25" s="11">
        <v>10</v>
      </c>
      <c r="B25" s="11">
        <v>202110</v>
      </c>
      <c r="C25" s="36" t="s">
        <v>57</v>
      </c>
      <c r="D25" s="39" t="s">
        <v>77</v>
      </c>
      <c r="E25" s="46" t="s">
        <v>73</v>
      </c>
      <c r="F25" s="39" t="s">
        <v>74</v>
      </c>
      <c r="G25" s="39">
        <v>100</v>
      </c>
      <c r="H25" s="61">
        <v>5.0000000000000001E-3</v>
      </c>
      <c r="I25" s="45">
        <v>101</v>
      </c>
      <c r="J25" s="40" t="s">
        <v>64</v>
      </c>
      <c r="K25" s="40"/>
      <c r="L25" s="39"/>
      <c r="M25" s="41"/>
      <c r="N25" s="39"/>
      <c r="O25" s="42"/>
      <c r="P25" s="42">
        <f t="shared" si="0"/>
        <v>0</v>
      </c>
      <c r="Q25" s="45" t="s">
        <v>71</v>
      </c>
      <c r="R25" s="38"/>
    </row>
    <row r="26" spans="1:18" ht="15.75" customHeight="1" x14ac:dyDescent="0.25">
      <c r="A26" s="11">
        <v>11</v>
      </c>
      <c r="B26" s="11">
        <v>202110</v>
      </c>
      <c r="C26" s="36" t="s">
        <v>58</v>
      </c>
      <c r="D26" s="39" t="s">
        <v>77</v>
      </c>
      <c r="E26" s="46" t="s">
        <v>73</v>
      </c>
      <c r="F26" s="39" t="s">
        <v>74</v>
      </c>
      <c r="G26" s="39">
        <v>110</v>
      </c>
      <c r="H26" s="61">
        <v>5.0000000000000001E-3</v>
      </c>
      <c r="I26" s="45">
        <v>111</v>
      </c>
      <c r="J26" s="40" t="s">
        <v>64</v>
      </c>
      <c r="K26" s="40"/>
      <c r="L26" s="39"/>
      <c r="M26" s="41"/>
      <c r="N26" s="39"/>
      <c r="O26" s="42"/>
      <c r="P26" s="42">
        <f t="shared" si="0"/>
        <v>0</v>
      </c>
      <c r="Q26" s="45" t="s">
        <v>71</v>
      </c>
      <c r="R26" s="38"/>
    </row>
    <row r="27" spans="1:18" ht="15.75" customHeight="1" x14ac:dyDescent="0.25">
      <c r="A27" s="11">
        <v>12</v>
      </c>
      <c r="B27" s="11">
        <v>202110</v>
      </c>
      <c r="C27" s="36" t="s">
        <v>59</v>
      </c>
      <c r="D27" s="39" t="s">
        <v>78</v>
      </c>
      <c r="E27" s="46" t="s">
        <v>73</v>
      </c>
      <c r="F27" s="39" t="s">
        <v>74</v>
      </c>
      <c r="G27" s="39">
        <v>180</v>
      </c>
      <c r="H27" s="61">
        <v>5.0000000000000001E-3</v>
      </c>
      <c r="I27" s="45">
        <v>181</v>
      </c>
      <c r="J27" s="40" t="s">
        <v>64</v>
      </c>
      <c r="K27" s="40"/>
      <c r="L27" s="39"/>
      <c r="M27" s="41"/>
      <c r="N27" s="39"/>
      <c r="O27" s="42"/>
      <c r="P27" s="42">
        <f t="shared" si="0"/>
        <v>0</v>
      </c>
      <c r="Q27" s="45" t="s">
        <v>71</v>
      </c>
      <c r="R27" s="38"/>
    </row>
    <row r="28" spans="1:18" ht="15.75" customHeight="1" x14ac:dyDescent="0.25">
      <c r="A28" s="11">
        <v>13</v>
      </c>
      <c r="B28" s="11">
        <v>202110</v>
      </c>
      <c r="C28" s="36" t="s">
        <v>60</v>
      </c>
      <c r="D28" s="39" t="s">
        <v>78</v>
      </c>
      <c r="E28" s="46" t="s">
        <v>73</v>
      </c>
      <c r="F28" s="39" t="s">
        <v>74</v>
      </c>
      <c r="G28" s="39">
        <v>100</v>
      </c>
      <c r="H28" s="61">
        <v>5.0000000000000001E-3</v>
      </c>
      <c r="I28" s="45">
        <v>101</v>
      </c>
      <c r="J28" s="40" t="s">
        <v>64</v>
      </c>
      <c r="K28" s="40"/>
      <c r="L28" s="39"/>
      <c r="M28" s="41"/>
      <c r="N28" s="39"/>
      <c r="O28" s="42"/>
      <c r="P28" s="42">
        <f t="shared" si="0"/>
        <v>0</v>
      </c>
      <c r="Q28" s="45" t="s">
        <v>71</v>
      </c>
      <c r="R28" s="38"/>
    </row>
    <row r="29" spans="1:18" ht="15.75" customHeight="1" x14ac:dyDescent="0.25">
      <c r="A29" s="11">
        <v>14</v>
      </c>
      <c r="B29" s="11">
        <v>202110</v>
      </c>
      <c r="C29" s="36" t="s">
        <v>61</v>
      </c>
      <c r="D29" s="39" t="s">
        <v>78</v>
      </c>
      <c r="E29" s="46" t="s">
        <v>73</v>
      </c>
      <c r="F29" s="39" t="s">
        <v>74</v>
      </c>
      <c r="G29" s="39">
        <v>200</v>
      </c>
      <c r="H29" s="61">
        <v>5.0000000000000001E-3</v>
      </c>
      <c r="I29" s="45">
        <f t="shared" ref="I29" si="1">G29+(G29*H29)</f>
        <v>201</v>
      </c>
      <c r="J29" s="40" t="s">
        <v>64</v>
      </c>
      <c r="K29" s="40"/>
      <c r="L29" s="39"/>
      <c r="M29" s="41"/>
      <c r="N29" s="39"/>
      <c r="O29" s="42"/>
      <c r="P29" s="42">
        <f t="shared" si="0"/>
        <v>0</v>
      </c>
      <c r="Q29" s="45" t="s">
        <v>71</v>
      </c>
      <c r="R29" s="38"/>
    </row>
    <row r="30" spans="1:18" ht="15.75" customHeight="1" x14ac:dyDescent="0.2">
      <c r="A30" s="11"/>
      <c r="B30" s="11"/>
      <c r="C30" s="36"/>
      <c r="D30" s="39"/>
      <c r="E30" s="39"/>
      <c r="F30" s="39"/>
      <c r="G30" s="39"/>
      <c r="H30" s="39"/>
      <c r="I30" s="45"/>
      <c r="J30" s="40"/>
      <c r="K30" s="40"/>
      <c r="L30" s="39"/>
      <c r="M30" s="41"/>
      <c r="N30" s="39"/>
      <c r="O30" s="42"/>
      <c r="P30" s="42"/>
      <c r="Q30" s="11"/>
      <c r="R30" s="38"/>
    </row>
    <row r="31" spans="1:18" ht="15.75" customHeight="1" x14ac:dyDescent="0.2">
      <c r="A31" s="11"/>
      <c r="B31" s="11"/>
      <c r="C31" s="36"/>
      <c r="D31" s="39"/>
      <c r="E31" s="39"/>
      <c r="F31" s="39"/>
      <c r="G31" s="39"/>
      <c r="H31" s="39"/>
      <c r="I31" s="45"/>
      <c r="J31" s="40"/>
      <c r="K31" s="40"/>
      <c r="L31" s="39"/>
      <c r="M31" s="41"/>
      <c r="N31" s="39"/>
      <c r="O31" s="42"/>
      <c r="P31" s="42"/>
      <c r="Q31" s="11"/>
      <c r="R31" s="38"/>
    </row>
    <row r="32" spans="1:18" ht="15.75" customHeight="1" x14ac:dyDescent="0.2">
      <c r="A32" s="11"/>
      <c r="B32" s="11"/>
      <c r="C32" s="36"/>
      <c r="D32" s="39"/>
      <c r="E32" s="39"/>
      <c r="F32" s="39"/>
      <c r="G32" s="39"/>
      <c r="H32" s="39"/>
      <c r="I32" s="45"/>
      <c r="J32" s="40"/>
      <c r="K32" s="40"/>
      <c r="L32" s="39"/>
      <c r="M32" s="41"/>
      <c r="N32" s="39"/>
      <c r="O32" s="42"/>
      <c r="P32" s="42"/>
      <c r="Q32" s="11"/>
      <c r="R32" s="38"/>
    </row>
    <row r="33" spans="1:18" ht="15.75" customHeight="1" x14ac:dyDescent="0.2">
      <c r="A33" s="11"/>
      <c r="B33" s="11"/>
      <c r="C33" s="36"/>
      <c r="D33" s="39"/>
      <c r="E33" s="39"/>
      <c r="F33" s="39"/>
      <c r="G33" s="39"/>
      <c r="H33" s="39"/>
      <c r="I33" s="45"/>
      <c r="J33" s="40"/>
      <c r="K33" s="40"/>
      <c r="L33" s="39"/>
      <c r="M33" s="41"/>
      <c r="N33" s="39"/>
      <c r="O33" s="42"/>
      <c r="P33" s="42"/>
      <c r="Q33" s="11"/>
      <c r="R33" s="38"/>
    </row>
    <row r="34" spans="1:18" ht="15.75" customHeight="1" x14ac:dyDescent="0.2">
      <c r="A34" s="11"/>
      <c r="B34" s="11"/>
      <c r="C34" s="36"/>
      <c r="D34" s="39"/>
      <c r="E34" s="39"/>
      <c r="F34" s="39"/>
      <c r="G34" s="39"/>
      <c r="H34" s="39"/>
      <c r="I34" s="45"/>
      <c r="J34" s="40"/>
      <c r="K34" s="40"/>
      <c r="L34" s="39"/>
      <c r="M34" s="41"/>
      <c r="N34" s="39"/>
      <c r="O34" s="42"/>
      <c r="P34" s="42"/>
      <c r="Q34" s="11"/>
      <c r="R34" s="38"/>
    </row>
    <row r="35" spans="1:18" ht="15.75" customHeight="1" x14ac:dyDescent="0.2">
      <c r="A35" s="11"/>
      <c r="B35" s="11"/>
      <c r="C35" s="36"/>
      <c r="D35" s="39"/>
      <c r="E35" s="39"/>
      <c r="F35" s="39"/>
      <c r="G35" s="39"/>
      <c r="H35" s="39"/>
      <c r="I35" s="45"/>
      <c r="J35" s="40"/>
      <c r="K35" s="40"/>
      <c r="L35" s="39"/>
      <c r="M35" s="41"/>
      <c r="N35" s="39"/>
      <c r="O35" s="42"/>
      <c r="P35" s="42"/>
      <c r="Q35" s="11"/>
      <c r="R35" s="38"/>
    </row>
    <row r="36" spans="1:18" ht="15.75" customHeight="1" x14ac:dyDescent="0.2">
      <c r="A36" s="11"/>
      <c r="B36" s="11"/>
      <c r="C36" s="36"/>
      <c r="D36" s="39"/>
      <c r="E36" s="39"/>
      <c r="F36" s="39"/>
      <c r="G36" s="39"/>
      <c r="H36" s="39"/>
      <c r="I36" s="45"/>
      <c r="J36" s="40"/>
      <c r="K36" s="40"/>
      <c r="L36" s="39"/>
      <c r="M36" s="41"/>
      <c r="N36" s="39"/>
      <c r="O36" s="42"/>
      <c r="P36" s="42"/>
      <c r="Q36" s="11"/>
      <c r="R36" s="38"/>
    </row>
    <row r="37" spans="1:18" ht="15.75" customHeight="1" x14ac:dyDescent="0.2">
      <c r="A37" s="11"/>
      <c r="B37" s="11"/>
      <c r="C37" s="36"/>
      <c r="D37" s="39"/>
      <c r="E37" s="39"/>
      <c r="F37" s="39"/>
      <c r="G37" s="39"/>
      <c r="H37" s="39"/>
      <c r="I37" s="45"/>
      <c r="J37" s="40"/>
      <c r="K37" s="40"/>
      <c r="L37" s="39"/>
      <c r="M37" s="41"/>
      <c r="N37" s="39"/>
      <c r="O37" s="42"/>
      <c r="P37" s="42"/>
      <c r="Q37" s="11"/>
      <c r="R37" s="38"/>
    </row>
    <row r="38" spans="1:18" ht="15.75" customHeight="1" x14ac:dyDescent="0.2">
      <c r="A38" s="11"/>
      <c r="B38" s="11"/>
      <c r="C38" s="36"/>
      <c r="D38" s="39"/>
      <c r="E38" s="39"/>
      <c r="F38" s="39"/>
      <c r="G38" s="39"/>
      <c r="H38" s="39"/>
      <c r="I38" s="45"/>
      <c r="J38" s="40"/>
      <c r="K38" s="40"/>
      <c r="L38" s="39"/>
      <c r="M38" s="41"/>
      <c r="N38" s="39"/>
      <c r="O38" s="42"/>
      <c r="P38" s="42"/>
      <c r="Q38" s="11"/>
      <c r="R38" s="38"/>
    </row>
    <row r="39" spans="1:18" ht="15.75" customHeight="1" x14ac:dyDescent="0.2">
      <c r="A39" s="11"/>
      <c r="B39" s="11"/>
      <c r="C39" s="36"/>
      <c r="D39" s="39"/>
      <c r="E39" s="39"/>
      <c r="F39" s="39"/>
      <c r="G39" s="39"/>
      <c r="H39" s="39"/>
      <c r="I39" s="45"/>
      <c r="J39" s="40"/>
      <c r="K39" s="40"/>
      <c r="L39" s="39"/>
      <c r="M39" s="41"/>
      <c r="N39" s="39"/>
      <c r="O39" s="42"/>
      <c r="P39" s="42"/>
      <c r="Q39" s="11"/>
      <c r="R39" s="38"/>
    </row>
    <row r="40" spans="1:18" ht="15.75" customHeight="1" x14ac:dyDescent="0.2">
      <c r="A40" s="11"/>
      <c r="B40" s="11"/>
      <c r="C40" s="36"/>
      <c r="D40" s="39"/>
      <c r="E40" s="39"/>
      <c r="F40" s="39"/>
      <c r="G40" s="39"/>
      <c r="H40" s="39"/>
      <c r="I40" s="45"/>
      <c r="J40" s="40"/>
      <c r="K40" s="40"/>
      <c r="L40" s="39"/>
      <c r="M40" s="41"/>
      <c r="N40" s="39"/>
      <c r="O40" s="42"/>
      <c r="P40" s="42"/>
      <c r="Q40" s="11"/>
      <c r="R40" s="38"/>
    </row>
    <row r="41" spans="1:18" ht="15.75" customHeight="1" x14ac:dyDescent="0.2">
      <c r="A41" s="11"/>
      <c r="B41" s="11"/>
      <c r="C41" s="36"/>
      <c r="D41" s="39"/>
      <c r="E41" s="39"/>
      <c r="F41" s="39"/>
      <c r="G41" s="39"/>
      <c r="H41" s="39"/>
      <c r="I41" s="45"/>
      <c r="J41" s="40"/>
      <c r="K41" s="40"/>
      <c r="L41" s="39"/>
      <c r="M41" s="41"/>
      <c r="N41" s="39"/>
      <c r="O41" s="42"/>
      <c r="P41" s="42"/>
      <c r="Q41" s="11"/>
      <c r="R41" s="38"/>
    </row>
    <row r="42" spans="1:18" ht="15.75" customHeight="1" x14ac:dyDescent="0.2">
      <c r="A42" s="11"/>
      <c r="B42" s="11"/>
      <c r="C42" s="36"/>
      <c r="D42" s="39"/>
      <c r="E42" s="39"/>
      <c r="F42" s="39"/>
      <c r="G42" s="39"/>
      <c r="H42" s="39"/>
      <c r="I42" s="45"/>
      <c r="J42" s="40"/>
      <c r="K42" s="40"/>
      <c r="L42" s="39"/>
      <c r="M42" s="41"/>
      <c r="N42" s="39"/>
      <c r="O42" s="42"/>
      <c r="P42" s="42"/>
      <c r="Q42" s="11"/>
      <c r="R42" s="38"/>
    </row>
    <row r="43" spans="1:18" ht="15.75" customHeight="1" x14ac:dyDescent="0.2">
      <c r="A43" s="11"/>
      <c r="B43" s="11"/>
      <c r="C43" s="36"/>
      <c r="D43" s="11"/>
      <c r="E43" s="11"/>
      <c r="F43" s="11"/>
      <c r="G43" s="11">
        <f>SUM(G16:G42)</f>
        <v>2000</v>
      </c>
      <c r="H43" s="11"/>
      <c r="I43" s="36">
        <f>SUM(I16:I42)</f>
        <v>2021</v>
      </c>
      <c r="J43" s="12"/>
      <c r="K43" s="13"/>
      <c r="L43" s="11"/>
      <c r="M43" s="11"/>
      <c r="N43" s="11"/>
      <c r="O43" s="14" t="s">
        <v>8</v>
      </c>
      <c r="P43" s="37">
        <f>SUM(P16:P42)</f>
        <v>0</v>
      </c>
      <c r="Q43" s="36" t="s">
        <v>71</v>
      </c>
    </row>
    <row r="44" spans="1:18" ht="2.25" customHeight="1" x14ac:dyDescent="0.2">
      <c r="A44" s="17"/>
    </row>
    <row r="45" spans="1:18" ht="13.5" customHeight="1" x14ac:dyDescent="0.2">
      <c r="A45" s="22" t="s">
        <v>39</v>
      </c>
      <c r="B45" s="15"/>
      <c r="C45" s="59"/>
      <c r="D45" s="15"/>
      <c r="E45" s="15"/>
      <c r="F45" s="15"/>
      <c r="G45" s="15"/>
      <c r="H45" s="6"/>
      <c r="I45" s="48" t="s">
        <v>40</v>
      </c>
      <c r="J45" s="16"/>
      <c r="K45" s="15"/>
      <c r="L45" s="15"/>
      <c r="M45" s="15"/>
      <c r="N45" s="15"/>
      <c r="O45" s="15"/>
      <c r="P45" s="15"/>
      <c r="Q45" s="6"/>
    </row>
    <row r="46" spans="1:18" ht="15" customHeight="1" x14ac:dyDescent="0.2">
      <c r="A46" s="17" t="s">
        <v>65</v>
      </c>
      <c r="B46" s="9"/>
      <c r="C46" s="55"/>
      <c r="D46" s="9"/>
      <c r="F46" s="9" t="s">
        <v>66</v>
      </c>
      <c r="G46" s="9"/>
      <c r="H46" s="18"/>
      <c r="I46" s="55" t="s">
        <v>9</v>
      </c>
      <c r="J46" s="19"/>
      <c r="K46" s="9"/>
      <c r="L46" s="9"/>
      <c r="O46" s="9" t="s">
        <v>10</v>
      </c>
      <c r="P46" s="9"/>
      <c r="Q46" s="18"/>
    </row>
    <row r="47" spans="1:18" ht="15" customHeight="1" x14ac:dyDescent="0.2">
      <c r="A47" s="17"/>
      <c r="B47" s="9"/>
      <c r="C47" s="55"/>
      <c r="D47" s="9"/>
      <c r="F47" s="9"/>
      <c r="G47" s="9"/>
      <c r="H47" s="18"/>
      <c r="I47" s="55"/>
      <c r="J47" s="19"/>
      <c r="K47" s="9"/>
      <c r="L47" s="9"/>
      <c r="O47" s="9"/>
      <c r="P47" s="9"/>
      <c r="Q47" s="18"/>
    </row>
    <row r="48" spans="1:18" ht="15" customHeight="1" x14ac:dyDescent="0.2">
      <c r="A48" s="17" t="s">
        <v>11</v>
      </c>
      <c r="B48" s="9"/>
      <c r="C48" s="55"/>
      <c r="D48" s="9"/>
      <c r="E48" s="19"/>
      <c r="F48" s="9" t="s">
        <v>66</v>
      </c>
      <c r="G48" s="9"/>
      <c r="H48" s="18"/>
      <c r="I48" s="55" t="s">
        <v>12</v>
      </c>
      <c r="J48" s="19"/>
      <c r="K48" s="19"/>
      <c r="L48" s="19"/>
      <c r="O48" s="19" t="s">
        <v>13</v>
      </c>
      <c r="P48" s="9"/>
      <c r="Q48" s="18"/>
    </row>
    <row r="49" spans="1:17" ht="15" customHeight="1" x14ac:dyDescent="0.2">
      <c r="A49" s="17"/>
      <c r="B49" s="19" t="s">
        <v>28</v>
      </c>
      <c r="C49" s="55"/>
      <c r="F49" s="19"/>
      <c r="G49" s="9"/>
      <c r="H49" s="18"/>
      <c r="I49" s="56"/>
      <c r="J49" s="19"/>
      <c r="K49" s="19" t="s">
        <v>14</v>
      </c>
      <c r="L49" s="19"/>
      <c r="M49" s="19"/>
      <c r="N49" s="19"/>
      <c r="O49" s="9"/>
      <c r="P49" s="9"/>
      <c r="Q49" s="18"/>
    </row>
    <row r="50" spans="1:17" ht="15" customHeight="1" x14ac:dyDescent="0.2">
      <c r="A50" s="17"/>
      <c r="B50" s="9"/>
      <c r="C50" s="55"/>
      <c r="D50" s="19"/>
      <c r="E50" s="9"/>
      <c r="F50" s="19"/>
      <c r="G50" s="9"/>
      <c r="H50" s="18"/>
      <c r="I50" s="56"/>
      <c r="J50" s="19"/>
      <c r="K50" s="19"/>
      <c r="L50" s="19"/>
      <c r="M50" s="19"/>
      <c r="N50" s="19"/>
      <c r="O50" s="9"/>
      <c r="P50" s="9"/>
      <c r="Q50" s="18"/>
    </row>
    <row r="51" spans="1:17" ht="15" customHeight="1" x14ac:dyDescent="0.2">
      <c r="A51" s="17" t="s">
        <v>15</v>
      </c>
      <c r="B51" s="9" t="s">
        <v>27</v>
      </c>
      <c r="C51" s="55"/>
      <c r="E51" s="9"/>
      <c r="F51" s="9"/>
      <c r="G51" s="9"/>
      <c r="H51" s="18"/>
      <c r="I51" s="56" t="s">
        <v>16</v>
      </c>
      <c r="J51" s="19"/>
      <c r="K51" s="9"/>
      <c r="L51" s="9"/>
      <c r="M51" s="9"/>
      <c r="N51" s="9"/>
      <c r="O51" s="9"/>
      <c r="P51" s="9"/>
      <c r="Q51" s="18"/>
    </row>
    <row r="52" spans="1:17" ht="12" customHeight="1" x14ac:dyDescent="0.2">
      <c r="A52" s="17"/>
      <c r="B52" s="9"/>
      <c r="C52" s="55"/>
      <c r="E52" s="9"/>
      <c r="F52" s="9"/>
      <c r="G52" s="9"/>
      <c r="H52" s="18"/>
      <c r="I52" s="56"/>
      <c r="J52" s="19"/>
      <c r="K52" s="9"/>
      <c r="L52" s="9"/>
      <c r="M52" s="9"/>
      <c r="N52" s="9"/>
      <c r="O52" s="9"/>
      <c r="P52" s="9"/>
      <c r="Q52" s="18"/>
    </row>
    <row r="53" spans="1:17" ht="2.25" customHeight="1" x14ac:dyDescent="0.2">
      <c r="A53" s="17"/>
      <c r="B53" s="9"/>
      <c r="C53" s="55"/>
      <c r="E53" s="9"/>
      <c r="F53" s="9"/>
      <c r="G53" s="9"/>
      <c r="H53" s="18"/>
      <c r="I53" s="56"/>
      <c r="J53" s="19"/>
      <c r="K53" s="9"/>
      <c r="L53" s="9"/>
      <c r="M53" s="9"/>
      <c r="N53" s="9"/>
      <c r="O53" s="9"/>
      <c r="P53" s="9"/>
      <c r="Q53" s="18"/>
    </row>
    <row r="54" spans="1:17" ht="10.5" customHeight="1" x14ac:dyDescent="0.2">
      <c r="A54" s="7"/>
      <c r="B54" s="20"/>
      <c r="C54" s="57"/>
      <c r="D54" s="20"/>
      <c r="E54" s="20"/>
      <c r="F54" s="20"/>
      <c r="G54" s="20"/>
      <c r="H54" s="8"/>
      <c r="I54" s="57"/>
      <c r="J54" s="21"/>
      <c r="K54" s="20"/>
      <c r="L54" s="20"/>
      <c r="M54" s="20"/>
      <c r="N54" s="20"/>
      <c r="O54" s="20"/>
      <c r="P54" s="20"/>
      <c r="Q54" s="8"/>
    </row>
    <row r="55" spans="1:17" ht="12" customHeight="1" x14ac:dyDescent="0.2">
      <c r="A55" s="2"/>
      <c r="P55" s="62" t="s">
        <v>41</v>
      </c>
      <c r="Q55" s="62"/>
    </row>
    <row r="57" spans="1:17" x14ac:dyDescent="0.2">
      <c r="A57" s="2"/>
    </row>
    <row r="573" spans="3:3" x14ac:dyDescent="0.2">
      <c r="C573" s="60"/>
    </row>
  </sheetData>
  <mergeCells count="21">
    <mergeCell ref="M14:M15"/>
    <mergeCell ref="A1:Q1"/>
    <mergeCell ref="O6:O7"/>
    <mergeCell ref="P6:P7"/>
    <mergeCell ref="Q6:Q7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K15"/>
    <mergeCell ref="L14:L15"/>
    <mergeCell ref="N14:N15"/>
    <mergeCell ref="O14:O15"/>
    <mergeCell ref="P14:P15"/>
    <mergeCell ref="Q14:Q15"/>
    <mergeCell ref="P55:Q55"/>
  </mergeCells>
  <pageMargins left="0.7" right="0.7" top="0.75" bottom="0.75" header="0.3" footer="0.3"/>
  <pageSetup paperSize="9" scale="6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F4B5-11F7-4EF7-B03A-62FE268C40A3}">
  <sheetPr>
    <pageSetUpPr fitToPage="1"/>
  </sheetPr>
  <dimension ref="A1:R573"/>
  <sheetViews>
    <sheetView showGridLines="0" zoomScale="120" zoomScaleNormal="120" workbookViewId="0">
      <selection activeCell="N27" sqref="N27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11.7109375" style="54" customWidth="1"/>
    <col min="4" max="4" width="11.140625" style="1" customWidth="1"/>
    <col min="5" max="5" width="13" style="1" customWidth="1"/>
    <col min="6" max="6" width="15.7109375" style="1" customWidth="1"/>
    <col min="7" max="7" width="13.28515625" style="1" customWidth="1"/>
    <col min="8" max="8" width="11.5703125" style="1" customWidth="1"/>
    <col min="9" max="9" width="8.140625" style="54" customWidth="1"/>
    <col min="10" max="10" width="9.7109375" style="3" customWidth="1"/>
    <col min="11" max="11" width="21.140625" style="1" customWidth="1"/>
    <col min="12" max="12" width="11.28515625" style="1" customWidth="1"/>
    <col min="13" max="13" width="11.42578125" style="1" customWidth="1"/>
    <col min="14" max="14" width="12.85546875" style="1" customWidth="1"/>
    <col min="15" max="15" width="9.28515625" style="1" customWidth="1"/>
    <col min="16" max="16" width="9.85546875" style="1" customWidth="1"/>
    <col min="17" max="17" width="13.85546875" style="1" customWidth="1"/>
    <col min="18" max="16384" width="9" style="1"/>
  </cols>
  <sheetData>
    <row r="1" spans="1:17" ht="21" customHeight="1" x14ac:dyDescent="0.25">
      <c r="A1" s="67" t="s">
        <v>24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</row>
    <row r="2" spans="1:17" ht="21" customHeight="1" thickBo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7" x14ac:dyDescent="0.2">
      <c r="A3" s="2" t="s">
        <v>17</v>
      </c>
      <c r="E3" s="9"/>
      <c r="F3" s="25"/>
      <c r="G3" s="26"/>
      <c r="H3" s="26"/>
      <c r="I3" s="50"/>
      <c r="J3" s="26"/>
      <c r="K3" s="26"/>
      <c r="L3" s="26"/>
      <c r="M3" s="27"/>
    </row>
    <row r="4" spans="1:17" x14ac:dyDescent="0.2">
      <c r="A4" s="2"/>
      <c r="E4" s="35"/>
      <c r="F4" s="30"/>
      <c r="G4" s="24" t="s">
        <v>33</v>
      </c>
      <c r="H4" s="9"/>
      <c r="I4" s="51"/>
      <c r="J4" s="35"/>
      <c r="K4" s="24" t="s">
        <v>38</v>
      </c>
      <c r="L4" s="9"/>
      <c r="M4" s="28"/>
      <c r="O4" s="4"/>
      <c r="Q4" s="4"/>
    </row>
    <row r="5" spans="1:17" x14ac:dyDescent="0.2">
      <c r="D5" s="2" t="s">
        <v>0</v>
      </c>
      <c r="E5" s="24"/>
      <c r="F5" s="30"/>
      <c r="G5" s="24" t="s">
        <v>35</v>
      </c>
      <c r="H5" s="24"/>
      <c r="I5" s="51"/>
      <c r="J5" s="24"/>
      <c r="K5" s="24" t="s">
        <v>35</v>
      </c>
      <c r="L5" s="24"/>
      <c r="M5" s="29"/>
      <c r="O5" s="5" t="s">
        <v>1</v>
      </c>
      <c r="P5" s="5" t="s">
        <v>22</v>
      </c>
      <c r="Q5" s="5" t="s">
        <v>32</v>
      </c>
    </row>
    <row r="6" spans="1:17" x14ac:dyDescent="0.2">
      <c r="C6" s="58"/>
      <c r="D6" s="2"/>
      <c r="E6" s="24"/>
      <c r="F6" s="30"/>
      <c r="G6" s="24" t="s">
        <v>36</v>
      </c>
      <c r="H6" s="24"/>
      <c r="I6" s="52"/>
      <c r="J6" s="24"/>
      <c r="K6" s="24" t="s">
        <v>36</v>
      </c>
      <c r="L6" s="9"/>
      <c r="M6" s="29"/>
      <c r="O6" s="78" t="s">
        <v>46</v>
      </c>
      <c r="P6" s="80" t="s">
        <v>42</v>
      </c>
      <c r="Q6" s="80" t="s">
        <v>47</v>
      </c>
    </row>
    <row r="7" spans="1:17" x14ac:dyDescent="0.2">
      <c r="E7" s="9"/>
      <c r="F7" s="30"/>
      <c r="G7" s="24" t="s">
        <v>37</v>
      </c>
      <c r="H7" s="9"/>
      <c r="I7" s="51"/>
      <c r="J7" s="9"/>
      <c r="K7" s="24" t="s">
        <v>37</v>
      </c>
      <c r="L7" s="24"/>
      <c r="M7" s="28"/>
      <c r="O7" s="79"/>
      <c r="P7" s="79"/>
      <c r="Q7" s="79"/>
    </row>
    <row r="8" spans="1:17" x14ac:dyDescent="0.2">
      <c r="E8" s="9"/>
      <c r="F8" s="30"/>
      <c r="G8" s="24" t="s">
        <v>34</v>
      </c>
      <c r="H8" s="9"/>
      <c r="I8" s="52"/>
      <c r="J8" s="9"/>
      <c r="K8" s="24" t="s">
        <v>34</v>
      </c>
      <c r="L8" s="24"/>
      <c r="M8" s="28"/>
      <c r="O8" s="43"/>
      <c r="P8" s="9"/>
      <c r="Q8" s="9"/>
    </row>
    <row r="9" spans="1:17" x14ac:dyDescent="0.2">
      <c r="E9" s="9"/>
      <c r="F9" s="30"/>
      <c r="G9" s="31" t="s">
        <v>31</v>
      </c>
      <c r="H9" s="9"/>
      <c r="I9" s="52"/>
      <c r="J9" s="9"/>
      <c r="K9" s="31" t="s">
        <v>31</v>
      </c>
      <c r="L9" s="24"/>
      <c r="M9" s="28"/>
      <c r="O9" s="9"/>
      <c r="P9" s="9"/>
      <c r="Q9" s="9"/>
    </row>
    <row r="10" spans="1:17" x14ac:dyDescent="0.2">
      <c r="E10" s="9"/>
      <c r="F10" s="30"/>
      <c r="G10" s="31" t="s">
        <v>43</v>
      </c>
      <c r="H10" s="9"/>
      <c r="I10" s="52"/>
      <c r="J10" s="9"/>
      <c r="K10" s="31" t="s">
        <v>45</v>
      </c>
      <c r="L10" s="24"/>
      <c r="M10" s="28"/>
      <c r="O10" s="9"/>
      <c r="P10" s="9"/>
      <c r="Q10" s="9"/>
    </row>
    <row r="11" spans="1:17" ht="13.5" thickBot="1" x14ac:dyDescent="0.25">
      <c r="A11" s="4"/>
      <c r="E11" s="9"/>
      <c r="F11" s="32"/>
      <c r="G11" s="33"/>
      <c r="H11" s="33"/>
      <c r="I11" s="53"/>
      <c r="J11" s="33"/>
      <c r="K11" s="33"/>
      <c r="L11" s="33"/>
      <c r="M11" s="34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77" t="s">
        <v>2</v>
      </c>
      <c r="B14" s="70" t="s">
        <v>29</v>
      </c>
      <c r="C14" s="70" t="s">
        <v>3</v>
      </c>
      <c r="D14" s="77" t="s">
        <v>19</v>
      </c>
      <c r="E14" s="77" t="s">
        <v>30</v>
      </c>
      <c r="F14" s="68" t="s">
        <v>20</v>
      </c>
      <c r="G14" s="70" t="s">
        <v>4</v>
      </c>
      <c r="H14" s="70" t="s">
        <v>23</v>
      </c>
      <c r="I14" s="70" t="s">
        <v>6</v>
      </c>
      <c r="J14" s="73" t="s">
        <v>18</v>
      </c>
      <c r="K14" s="74"/>
      <c r="L14" s="71" t="s">
        <v>25</v>
      </c>
      <c r="M14" s="81" t="s">
        <v>21</v>
      </c>
      <c r="N14" s="65" t="s">
        <v>26</v>
      </c>
      <c r="O14" s="63" t="s">
        <v>5</v>
      </c>
      <c r="P14" s="63" t="s">
        <v>6</v>
      </c>
      <c r="Q14" s="63" t="s">
        <v>7</v>
      </c>
    </row>
    <row r="15" spans="1:17" s="10" customFormat="1" ht="13.5" customHeight="1" x14ac:dyDescent="0.25">
      <c r="A15" s="77"/>
      <c r="B15" s="70"/>
      <c r="C15" s="70"/>
      <c r="D15" s="77"/>
      <c r="E15" s="77"/>
      <c r="F15" s="69"/>
      <c r="G15" s="70"/>
      <c r="H15" s="70"/>
      <c r="I15" s="70"/>
      <c r="J15" s="75"/>
      <c r="K15" s="76"/>
      <c r="L15" s="72"/>
      <c r="M15" s="81"/>
      <c r="N15" s="66"/>
      <c r="O15" s="64"/>
      <c r="P15" s="64"/>
      <c r="Q15" s="64"/>
    </row>
    <row r="16" spans="1:17" s="10" customFormat="1" ht="13.5" customHeight="1" x14ac:dyDescent="0.25">
      <c r="A16" s="11">
        <v>1</v>
      </c>
      <c r="B16" s="11">
        <v>202110</v>
      </c>
      <c r="C16" s="44" t="s">
        <v>48</v>
      </c>
      <c r="D16" s="39" t="s">
        <v>80</v>
      </c>
      <c r="E16" s="46" t="s">
        <v>70</v>
      </c>
      <c r="F16" s="39" t="s">
        <v>72</v>
      </c>
      <c r="G16" s="39">
        <v>60</v>
      </c>
      <c r="H16" s="61">
        <v>3.4000000000000002E-2</v>
      </c>
      <c r="I16" s="45">
        <v>63</v>
      </c>
      <c r="J16" s="40" t="s">
        <v>64</v>
      </c>
      <c r="K16" s="40"/>
      <c r="L16" s="39"/>
      <c r="M16" s="41"/>
      <c r="N16" s="39"/>
      <c r="O16" s="42"/>
      <c r="P16" s="42">
        <f>I16*O16</f>
        <v>0</v>
      </c>
      <c r="Q16" s="45" t="s">
        <v>71</v>
      </c>
    </row>
    <row r="17" spans="1:18" ht="15.75" customHeight="1" x14ac:dyDescent="0.25">
      <c r="A17" s="11">
        <v>2</v>
      </c>
      <c r="B17" s="11">
        <v>202110</v>
      </c>
      <c r="C17" s="44" t="s">
        <v>49</v>
      </c>
      <c r="D17" s="39" t="s">
        <v>80</v>
      </c>
      <c r="E17" s="46" t="s">
        <v>70</v>
      </c>
      <c r="F17" s="39" t="s">
        <v>72</v>
      </c>
      <c r="G17" s="39">
        <v>300</v>
      </c>
      <c r="H17" s="61">
        <v>3.4000000000000002E-2</v>
      </c>
      <c r="I17" s="45">
        <v>311</v>
      </c>
      <c r="J17" s="40" t="s">
        <v>64</v>
      </c>
      <c r="K17" s="40"/>
      <c r="L17" s="39"/>
      <c r="M17" s="41"/>
      <c r="N17" s="39"/>
      <c r="O17" s="42"/>
      <c r="P17" s="42">
        <f t="shared" ref="P17:P29" si="0">I17*O17</f>
        <v>0</v>
      </c>
      <c r="Q17" s="45" t="s">
        <v>71</v>
      </c>
      <c r="R17" s="38"/>
    </row>
    <row r="18" spans="1:18" ht="15.75" customHeight="1" x14ac:dyDescent="0.25">
      <c r="A18" s="11">
        <v>3</v>
      </c>
      <c r="B18" s="11">
        <v>202110</v>
      </c>
      <c r="C18" s="36" t="s">
        <v>50</v>
      </c>
      <c r="D18" s="39" t="s">
        <v>80</v>
      </c>
      <c r="E18" s="46" t="s">
        <v>70</v>
      </c>
      <c r="F18" s="39" t="s">
        <v>72</v>
      </c>
      <c r="G18" s="39">
        <v>200</v>
      </c>
      <c r="H18" s="61">
        <v>3.4000000000000002E-2</v>
      </c>
      <c r="I18" s="45">
        <v>207</v>
      </c>
      <c r="J18" s="40" t="s">
        <v>64</v>
      </c>
      <c r="K18" s="40"/>
      <c r="L18" s="39"/>
      <c r="M18" s="41"/>
      <c r="N18" s="39"/>
      <c r="O18" s="42"/>
      <c r="P18" s="42">
        <f t="shared" si="0"/>
        <v>0</v>
      </c>
      <c r="Q18" s="45" t="s">
        <v>71</v>
      </c>
      <c r="R18" s="38"/>
    </row>
    <row r="19" spans="1:18" ht="15.75" customHeight="1" x14ac:dyDescent="0.25">
      <c r="A19" s="11">
        <v>4</v>
      </c>
      <c r="B19" s="11">
        <v>202110</v>
      </c>
      <c r="C19" s="36" t="s">
        <v>51</v>
      </c>
      <c r="D19" s="39" t="s">
        <v>80</v>
      </c>
      <c r="E19" s="46" t="s">
        <v>70</v>
      </c>
      <c r="F19" s="39" t="s">
        <v>72</v>
      </c>
      <c r="G19" s="39">
        <v>60</v>
      </c>
      <c r="H19" s="61">
        <v>3.4000000000000002E-2</v>
      </c>
      <c r="I19" s="45">
        <v>63</v>
      </c>
      <c r="J19" s="40" t="s">
        <v>64</v>
      </c>
      <c r="K19" s="40"/>
      <c r="L19" s="39"/>
      <c r="M19" s="41"/>
      <c r="N19" s="39"/>
      <c r="O19" s="42"/>
      <c r="P19" s="42">
        <f t="shared" si="0"/>
        <v>0</v>
      </c>
      <c r="Q19" s="45" t="s">
        <v>71</v>
      </c>
      <c r="R19" s="38"/>
    </row>
    <row r="20" spans="1:18" ht="15.75" customHeight="1" x14ac:dyDescent="0.25">
      <c r="A20" s="11">
        <v>5</v>
      </c>
      <c r="B20" s="11">
        <v>202110</v>
      </c>
      <c r="C20" s="36" t="s">
        <v>52</v>
      </c>
      <c r="D20" s="39" t="s">
        <v>80</v>
      </c>
      <c r="E20" s="46" t="s">
        <v>70</v>
      </c>
      <c r="F20" s="39" t="s">
        <v>72</v>
      </c>
      <c r="G20" s="39">
        <v>150</v>
      </c>
      <c r="H20" s="61">
        <v>3.4000000000000002E-2</v>
      </c>
      <c r="I20" s="45">
        <v>156</v>
      </c>
      <c r="J20" s="40" t="s">
        <v>64</v>
      </c>
      <c r="K20" s="40"/>
      <c r="L20" s="39"/>
      <c r="M20" s="41"/>
      <c r="N20" s="39"/>
      <c r="O20" s="42"/>
      <c r="P20" s="42">
        <f t="shared" si="0"/>
        <v>0</v>
      </c>
      <c r="Q20" s="45" t="s">
        <v>71</v>
      </c>
      <c r="R20" s="38"/>
    </row>
    <row r="21" spans="1:18" ht="15.75" customHeight="1" x14ac:dyDescent="0.25">
      <c r="A21" s="11">
        <v>6</v>
      </c>
      <c r="B21" s="11">
        <v>202110</v>
      </c>
      <c r="C21" s="36" t="s">
        <v>53</v>
      </c>
      <c r="D21" s="39" t="s">
        <v>80</v>
      </c>
      <c r="E21" s="46" t="s">
        <v>70</v>
      </c>
      <c r="F21" s="39" t="s">
        <v>72</v>
      </c>
      <c r="G21" s="39">
        <v>50</v>
      </c>
      <c r="H21" s="61">
        <v>5.0000000000000001E-3</v>
      </c>
      <c r="I21" s="45">
        <v>52</v>
      </c>
      <c r="J21" s="40" t="s">
        <v>64</v>
      </c>
      <c r="K21" s="40"/>
      <c r="L21" s="39"/>
      <c r="M21" s="41"/>
      <c r="N21" s="39"/>
      <c r="O21" s="42"/>
      <c r="P21" s="42">
        <f t="shared" si="0"/>
        <v>0</v>
      </c>
      <c r="Q21" s="45" t="s">
        <v>71</v>
      </c>
      <c r="R21" s="38"/>
    </row>
    <row r="22" spans="1:18" ht="15.75" customHeight="1" x14ac:dyDescent="0.25">
      <c r="A22" s="11">
        <v>7</v>
      </c>
      <c r="B22" s="11">
        <v>202110</v>
      </c>
      <c r="C22" s="36" t="s">
        <v>54</v>
      </c>
      <c r="D22" s="39" t="s">
        <v>80</v>
      </c>
      <c r="E22" s="46" t="s">
        <v>70</v>
      </c>
      <c r="F22" s="39" t="s">
        <v>72</v>
      </c>
      <c r="G22" s="39">
        <v>190</v>
      </c>
      <c r="H22" s="61">
        <v>5.0000000000000001E-3</v>
      </c>
      <c r="I22" s="45">
        <v>197</v>
      </c>
      <c r="J22" s="40" t="s">
        <v>64</v>
      </c>
      <c r="K22" s="40"/>
      <c r="L22" s="39"/>
      <c r="M22" s="41"/>
      <c r="N22" s="39"/>
      <c r="O22" s="42"/>
      <c r="P22" s="42">
        <f t="shared" si="0"/>
        <v>0</v>
      </c>
      <c r="Q22" s="45" t="s">
        <v>71</v>
      </c>
      <c r="R22" s="38"/>
    </row>
    <row r="23" spans="1:18" ht="15.75" customHeight="1" x14ac:dyDescent="0.25">
      <c r="A23" s="11">
        <v>8</v>
      </c>
      <c r="B23" s="11">
        <v>202110</v>
      </c>
      <c r="C23" s="36" t="s">
        <v>55</v>
      </c>
      <c r="D23" s="39" t="s">
        <v>80</v>
      </c>
      <c r="E23" s="46" t="s">
        <v>70</v>
      </c>
      <c r="F23" s="39" t="s">
        <v>72</v>
      </c>
      <c r="G23" s="39">
        <v>150</v>
      </c>
      <c r="H23" s="61">
        <v>5.0000000000000001E-3</v>
      </c>
      <c r="I23" s="45">
        <v>156</v>
      </c>
      <c r="J23" s="40" t="s">
        <v>64</v>
      </c>
      <c r="K23" s="40"/>
      <c r="L23" s="39"/>
      <c r="M23" s="41"/>
      <c r="N23" s="39"/>
      <c r="O23" s="42"/>
      <c r="P23" s="42">
        <f t="shared" si="0"/>
        <v>0</v>
      </c>
      <c r="Q23" s="45" t="s">
        <v>71</v>
      </c>
      <c r="R23" s="38"/>
    </row>
    <row r="24" spans="1:18" ht="15.75" customHeight="1" x14ac:dyDescent="0.25">
      <c r="A24" s="11">
        <v>9</v>
      </c>
      <c r="B24" s="11">
        <v>202110</v>
      </c>
      <c r="C24" s="36" t="s">
        <v>56</v>
      </c>
      <c r="D24" s="39" t="s">
        <v>80</v>
      </c>
      <c r="E24" s="46" t="s">
        <v>70</v>
      </c>
      <c r="F24" s="39" t="s">
        <v>72</v>
      </c>
      <c r="G24" s="39">
        <v>150</v>
      </c>
      <c r="H24" s="61">
        <v>5.0000000000000001E-3</v>
      </c>
      <c r="I24" s="45">
        <v>156</v>
      </c>
      <c r="J24" s="40" t="s">
        <v>64</v>
      </c>
      <c r="K24" s="40"/>
      <c r="L24" s="39"/>
      <c r="M24" s="41"/>
      <c r="N24" s="39"/>
      <c r="O24" s="42"/>
      <c r="P24" s="42">
        <f t="shared" si="0"/>
        <v>0</v>
      </c>
      <c r="Q24" s="45" t="s">
        <v>71</v>
      </c>
      <c r="R24" s="38"/>
    </row>
    <row r="25" spans="1:18" ht="15.75" customHeight="1" x14ac:dyDescent="0.25">
      <c r="A25" s="11">
        <v>10</v>
      </c>
      <c r="B25" s="11">
        <v>202110</v>
      </c>
      <c r="C25" s="36" t="s">
        <v>57</v>
      </c>
      <c r="D25" s="39" t="s">
        <v>80</v>
      </c>
      <c r="E25" s="46" t="s">
        <v>70</v>
      </c>
      <c r="F25" s="39" t="s">
        <v>72</v>
      </c>
      <c r="G25" s="39">
        <v>100</v>
      </c>
      <c r="H25" s="61">
        <v>5.0000000000000001E-3</v>
      </c>
      <c r="I25" s="45">
        <v>104</v>
      </c>
      <c r="J25" s="40" t="s">
        <v>64</v>
      </c>
      <c r="K25" s="40"/>
      <c r="L25" s="39"/>
      <c r="M25" s="41"/>
      <c r="N25" s="39"/>
      <c r="O25" s="42"/>
      <c r="P25" s="42">
        <f t="shared" si="0"/>
        <v>0</v>
      </c>
      <c r="Q25" s="45" t="s">
        <v>71</v>
      </c>
      <c r="R25" s="38"/>
    </row>
    <row r="26" spans="1:18" ht="15.75" customHeight="1" x14ac:dyDescent="0.25">
      <c r="A26" s="11">
        <v>11</v>
      </c>
      <c r="B26" s="11">
        <v>202110</v>
      </c>
      <c r="C26" s="36" t="s">
        <v>58</v>
      </c>
      <c r="D26" s="39" t="s">
        <v>80</v>
      </c>
      <c r="E26" s="46" t="s">
        <v>70</v>
      </c>
      <c r="F26" s="39" t="s">
        <v>72</v>
      </c>
      <c r="G26" s="39">
        <v>110</v>
      </c>
      <c r="H26" s="61">
        <v>5.0000000000000001E-3</v>
      </c>
      <c r="I26" s="45">
        <v>114</v>
      </c>
      <c r="J26" s="40" t="s">
        <v>64</v>
      </c>
      <c r="K26" s="40"/>
      <c r="L26" s="39"/>
      <c r="M26" s="41"/>
      <c r="N26" s="39"/>
      <c r="O26" s="42"/>
      <c r="P26" s="42">
        <f t="shared" si="0"/>
        <v>0</v>
      </c>
      <c r="Q26" s="45" t="s">
        <v>71</v>
      </c>
      <c r="R26" s="38"/>
    </row>
    <row r="27" spans="1:18" ht="15.75" customHeight="1" x14ac:dyDescent="0.25">
      <c r="A27" s="11">
        <v>12</v>
      </c>
      <c r="B27" s="11">
        <v>202110</v>
      </c>
      <c r="C27" s="36" t="s">
        <v>59</v>
      </c>
      <c r="D27" s="39" t="s">
        <v>80</v>
      </c>
      <c r="E27" s="46" t="s">
        <v>70</v>
      </c>
      <c r="F27" s="39" t="s">
        <v>72</v>
      </c>
      <c r="G27" s="39">
        <v>180</v>
      </c>
      <c r="H27" s="61">
        <v>5.0000000000000001E-3</v>
      </c>
      <c r="I27" s="45">
        <v>187</v>
      </c>
      <c r="J27" s="40" t="s">
        <v>64</v>
      </c>
      <c r="K27" s="40"/>
      <c r="L27" s="39"/>
      <c r="M27" s="41"/>
      <c r="N27" s="39"/>
      <c r="O27" s="42"/>
      <c r="P27" s="42">
        <f t="shared" si="0"/>
        <v>0</v>
      </c>
      <c r="Q27" s="45" t="s">
        <v>71</v>
      </c>
      <c r="R27" s="38"/>
    </row>
    <row r="28" spans="1:18" ht="15.75" customHeight="1" x14ac:dyDescent="0.25">
      <c r="A28" s="11">
        <v>13</v>
      </c>
      <c r="B28" s="11">
        <v>202110</v>
      </c>
      <c r="C28" s="36" t="s">
        <v>60</v>
      </c>
      <c r="D28" s="39" t="s">
        <v>80</v>
      </c>
      <c r="E28" s="46" t="s">
        <v>70</v>
      </c>
      <c r="F28" s="39" t="s">
        <v>72</v>
      </c>
      <c r="G28" s="39">
        <v>100</v>
      </c>
      <c r="H28" s="61">
        <v>5.0000000000000001E-3</v>
      </c>
      <c r="I28" s="45">
        <v>104</v>
      </c>
      <c r="J28" s="40" t="s">
        <v>64</v>
      </c>
      <c r="K28" s="40"/>
      <c r="L28" s="39"/>
      <c r="M28" s="41"/>
      <c r="N28" s="39"/>
      <c r="O28" s="42"/>
      <c r="P28" s="42">
        <f t="shared" si="0"/>
        <v>0</v>
      </c>
      <c r="Q28" s="45" t="s">
        <v>71</v>
      </c>
      <c r="R28" s="38"/>
    </row>
    <row r="29" spans="1:18" ht="15.75" customHeight="1" x14ac:dyDescent="0.25">
      <c r="A29" s="11">
        <v>14</v>
      </c>
      <c r="B29" s="11">
        <v>202110</v>
      </c>
      <c r="C29" s="36" t="s">
        <v>61</v>
      </c>
      <c r="D29" s="39" t="s">
        <v>80</v>
      </c>
      <c r="E29" s="46" t="s">
        <v>70</v>
      </c>
      <c r="F29" s="39" t="s">
        <v>72</v>
      </c>
      <c r="G29" s="39">
        <v>200</v>
      </c>
      <c r="H29" s="61">
        <v>5.0000000000000001E-3</v>
      </c>
      <c r="I29" s="45">
        <v>207</v>
      </c>
      <c r="J29" s="40" t="s">
        <v>64</v>
      </c>
      <c r="K29" s="40"/>
      <c r="L29" s="39"/>
      <c r="M29" s="41"/>
      <c r="N29" s="39"/>
      <c r="O29" s="42"/>
      <c r="P29" s="42">
        <f t="shared" si="0"/>
        <v>0</v>
      </c>
      <c r="Q29" s="45" t="s">
        <v>71</v>
      </c>
      <c r="R29" s="38"/>
    </row>
    <row r="30" spans="1:18" ht="15.75" customHeight="1" x14ac:dyDescent="0.2">
      <c r="A30" s="11"/>
      <c r="B30" s="11"/>
      <c r="C30" s="36"/>
      <c r="D30" s="39"/>
      <c r="E30" s="39"/>
      <c r="F30" s="39"/>
      <c r="G30" s="39"/>
      <c r="H30" s="39"/>
      <c r="I30" s="45"/>
      <c r="J30" s="40"/>
      <c r="K30" s="40"/>
      <c r="L30" s="39"/>
      <c r="M30" s="41"/>
      <c r="N30" s="39"/>
      <c r="O30" s="42"/>
      <c r="P30" s="42"/>
      <c r="Q30" s="11"/>
      <c r="R30" s="38"/>
    </row>
    <row r="31" spans="1:18" ht="15.75" customHeight="1" x14ac:dyDescent="0.2">
      <c r="A31" s="11"/>
      <c r="B31" s="11"/>
      <c r="C31" s="36"/>
      <c r="D31" s="39"/>
      <c r="E31" s="39"/>
      <c r="F31" s="39"/>
      <c r="G31" s="39"/>
      <c r="H31" s="39"/>
      <c r="I31" s="45"/>
      <c r="J31" s="40"/>
      <c r="K31" s="40"/>
      <c r="L31" s="39"/>
      <c r="M31" s="41"/>
      <c r="N31" s="39"/>
      <c r="O31" s="42"/>
      <c r="P31" s="42"/>
      <c r="Q31" s="11"/>
      <c r="R31" s="38"/>
    </row>
    <row r="32" spans="1:18" ht="15.75" customHeight="1" x14ac:dyDescent="0.2">
      <c r="A32" s="11"/>
      <c r="B32" s="11"/>
      <c r="C32" s="36"/>
      <c r="D32" s="39"/>
      <c r="E32" s="39"/>
      <c r="F32" s="39"/>
      <c r="G32" s="39"/>
      <c r="H32" s="39"/>
      <c r="I32" s="45"/>
      <c r="J32" s="40"/>
      <c r="K32" s="40"/>
      <c r="L32" s="39"/>
      <c r="M32" s="41"/>
      <c r="N32" s="39"/>
      <c r="O32" s="42"/>
      <c r="P32" s="42"/>
      <c r="Q32" s="11"/>
      <c r="R32" s="38"/>
    </row>
    <row r="33" spans="1:18" ht="15.75" customHeight="1" x14ac:dyDescent="0.2">
      <c r="A33" s="11"/>
      <c r="B33" s="11"/>
      <c r="C33" s="36"/>
      <c r="D33" s="39"/>
      <c r="E33" s="39"/>
      <c r="F33" s="39"/>
      <c r="G33" s="39"/>
      <c r="H33" s="39"/>
      <c r="I33" s="45"/>
      <c r="J33" s="40"/>
      <c r="K33" s="40"/>
      <c r="L33" s="39"/>
      <c r="M33" s="41"/>
      <c r="N33" s="39"/>
      <c r="O33" s="42"/>
      <c r="P33" s="42"/>
      <c r="Q33" s="11"/>
      <c r="R33" s="38"/>
    </row>
    <row r="34" spans="1:18" ht="15.75" customHeight="1" x14ac:dyDescent="0.2">
      <c r="A34" s="11"/>
      <c r="B34" s="11"/>
      <c r="C34" s="36"/>
      <c r="D34" s="39"/>
      <c r="E34" s="39"/>
      <c r="F34" s="39"/>
      <c r="G34" s="39"/>
      <c r="H34" s="39"/>
      <c r="I34" s="45"/>
      <c r="J34" s="40"/>
      <c r="K34" s="40"/>
      <c r="L34" s="39"/>
      <c r="M34" s="41"/>
      <c r="N34" s="39"/>
      <c r="O34" s="42"/>
      <c r="P34" s="42"/>
      <c r="Q34" s="11"/>
      <c r="R34" s="38"/>
    </row>
    <row r="35" spans="1:18" ht="15.75" customHeight="1" x14ac:dyDescent="0.2">
      <c r="A35" s="11"/>
      <c r="B35" s="11"/>
      <c r="C35" s="36"/>
      <c r="D35" s="39"/>
      <c r="E35" s="39"/>
      <c r="F35" s="39"/>
      <c r="G35" s="39"/>
      <c r="H35" s="39"/>
      <c r="I35" s="45"/>
      <c r="J35" s="40"/>
      <c r="K35" s="40"/>
      <c r="L35" s="39"/>
      <c r="M35" s="41"/>
      <c r="N35" s="39"/>
      <c r="O35" s="42"/>
      <c r="P35" s="42"/>
      <c r="Q35" s="11"/>
      <c r="R35" s="38"/>
    </row>
    <row r="36" spans="1:18" ht="15.75" customHeight="1" x14ac:dyDescent="0.2">
      <c r="A36" s="11"/>
      <c r="B36" s="11"/>
      <c r="C36" s="36"/>
      <c r="D36" s="39"/>
      <c r="E36" s="39"/>
      <c r="F36" s="39"/>
      <c r="G36" s="39"/>
      <c r="H36" s="39"/>
      <c r="I36" s="45"/>
      <c r="J36" s="40"/>
      <c r="K36" s="40"/>
      <c r="L36" s="39"/>
      <c r="M36" s="41"/>
      <c r="N36" s="39"/>
      <c r="O36" s="42"/>
      <c r="P36" s="42"/>
      <c r="Q36" s="11"/>
      <c r="R36" s="38"/>
    </row>
    <row r="37" spans="1:18" ht="15.75" customHeight="1" x14ac:dyDescent="0.2">
      <c r="A37" s="11"/>
      <c r="B37" s="11"/>
      <c r="C37" s="36"/>
      <c r="D37" s="39"/>
      <c r="E37" s="39"/>
      <c r="F37" s="39"/>
      <c r="G37" s="39"/>
      <c r="H37" s="39"/>
      <c r="I37" s="45"/>
      <c r="J37" s="40"/>
      <c r="K37" s="40"/>
      <c r="L37" s="39"/>
      <c r="M37" s="41"/>
      <c r="N37" s="39"/>
      <c r="O37" s="42"/>
      <c r="P37" s="42"/>
      <c r="Q37" s="11"/>
      <c r="R37" s="38"/>
    </row>
    <row r="38" spans="1:18" ht="15.75" customHeight="1" x14ac:dyDescent="0.2">
      <c r="A38" s="11"/>
      <c r="B38" s="11"/>
      <c r="C38" s="36"/>
      <c r="D38" s="39"/>
      <c r="E38" s="39"/>
      <c r="F38" s="39"/>
      <c r="G38" s="39"/>
      <c r="H38" s="39"/>
      <c r="I38" s="45"/>
      <c r="J38" s="40"/>
      <c r="K38" s="40"/>
      <c r="L38" s="39"/>
      <c r="M38" s="41"/>
      <c r="N38" s="39"/>
      <c r="O38" s="42"/>
      <c r="P38" s="42"/>
      <c r="Q38" s="11"/>
      <c r="R38" s="38"/>
    </row>
    <row r="39" spans="1:18" ht="15.75" customHeight="1" x14ac:dyDescent="0.2">
      <c r="A39" s="11"/>
      <c r="B39" s="11"/>
      <c r="C39" s="36"/>
      <c r="D39" s="39"/>
      <c r="E39" s="39"/>
      <c r="F39" s="39"/>
      <c r="G39" s="39"/>
      <c r="H39" s="39"/>
      <c r="I39" s="45"/>
      <c r="J39" s="40"/>
      <c r="K39" s="40"/>
      <c r="L39" s="39"/>
      <c r="M39" s="41"/>
      <c r="N39" s="39"/>
      <c r="O39" s="42"/>
      <c r="P39" s="42"/>
      <c r="Q39" s="11"/>
      <c r="R39" s="38"/>
    </row>
    <row r="40" spans="1:18" ht="15.75" customHeight="1" x14ac:dyDescent="0.2">
      <c r="A40" s="11"/>
      <c r="B40" s="11"/>
      <c r="C40" s="36"/>
      <c r="D40" s="39"/>
      <c r="E40" s="39"/>
      <c r="F40" s="39"/>
      <c r="G40" s="39"/>
      <c r="H40" s="39"/>
      <c r="I40" s="45"/>
      <c r="J40" s="40"/>
      <c r="K40" s="40"/>
      <c r="L40" s="39"/>
      <c r="M40" s="41"/>
      <c r="N40" s="39"/>
      <c r="O40" s="42"/>
      <c r="P40" s="42"/>
      <c r="Q40" s="11"/>
      <c r="R40" s="38"/>
    </row>
    <row r="41" spans="1:18" ht="15.75" customHeight="1" x14ac:dyDescent="0.2">
      <c r="A41" s="11"/>
      <c r="B41" s="11"/>
      <c r="C41" s="36"/>
      <c r="D41" s="39"/>
      <c r="E41" s="39"/>
      <c r="F41" s="39"/>
      <c r="G41" s="39"/>
      <c r="H41" s="39"/>
      <c r="I41" s="45"/>
      <c r="J41" s="40"/>
      <c r="K41" s="40"/>
      <c r="L41" s="39"/>
      <c r="M41" s="41"/>
      <c r="N41" s="39"/>
      <c r="O41" s="42"/>
      <c r="P41" s="42"/>
      <c r="Q41" s="11"/>
      <c r="R41" s="38"/>
    </row>
    <row r="42" spans="1:18" ht="15.75" customHeight="1" x14ac:dyDescent="0.2">
      <c r="A42" s="11"/>
      <c r="B42" s="11"/>
      <c r="C42" s="36"/>
      <c r="D42" s="39"/>
      <c r="E42" s="39"/>
      <c r="F42" s="39"/>
      <c r="G42" s="39"/>
      <c r="H42" s="39"/>
      <c r="I42" s="45"/>
      <c r="J42" s="40"/>
      <c r="K42" s="40"/>
      <c r="L42" s="39"/>
      <c r="M42" s="41"/>
      <c r="N42" s="39"/>
      <c r="O42" s="42"/>
      <c r="P42" s="42"/>
      <c r="Q42" s="11"/>
      <c r="R42" s="38"/>
    </row>
    <row r="43" spans="1:18" ht="15.75" customHeight="1" x14ac:dyDescent="0.2">
      <c r="A43" s="11"/>
      <c r="B43" s="11"/>
      <c r="C43" s="36"/>
      <c r="D43" s="11"/>
      <c r="E43" s="11"/>
      <c r="F43" s="11"/>
      <c r="G43" s="11">
        <f>SUM(G16:G42)</f>
        <v>2000</v>
      </c>
      <c r="H43" s="11"/>
      <c r="I43" s="36">
        <f>SUM(I16:I42)</f>
        <v>2077</v>
      </c>
      <c r="J43" s="12"/>
      <c r="K43" s="13"/>
      <c r="L43" s="11"/>
      <c r="M43" s="11"/>
      <c r="N43" s="11"/>
      <c r="O43" s="14" t="s">
        <v>8</v>
      </c>
      <c r="P43" s="37">
        <f>SUM(P16:P42)</f>
        <v>0</v>
      </c>
      <c r="Q43" s="36" t="s">
        <v>71</v>
      </c>
    </row>
    <row r="44" spans="1:18" ht="2.25" customHeight="1" x14ac:dyDescent="0.2">
      <c r="A44" s="17"/>
    </row>
    <row r="45" spans="1:18" ht="13.5" customHeight="1" x14ac:dyDescent="0.2">
      <c r="A45" s="22" t="s">
        <v>39</v>
      </c>
      <c r="B45" s="15"/>
      <c r="C45" s="59"/>
      <c r="D45" s="15"/>
      <c r="E45" s="15"/>
      <c r="F45" s="15"/>
      <c r="G45" s="15"/>
      <c r="H45" s="6"/>
      <c r="I45" s="48" t="s">
        <v>40</v>
      </c>
      <c r="J45" s="16"/>
      <c r="K45" s="15"/>
      <c r="L45" s="15"/>
      <c r="M45" s="15"/>
      <c r="N45" s="15"/>
      <c r="O45" s="15"/>
      <c r="P45" s="15"/>
      <c r="Q45" s="6"/>
    </row>
    <row r="46" spans="1:18" ht="15" customHeight="1" x14ac:dyDescent="0.2">
      <c r="A46" s="17" t="s">
        <v>65</v>
      </c>
      <c r="B46" s="9"/>
      <c r="C46" s="55"/>
      <c r="D46" s="9"/>
      <c r="F46" s="9" t="s">
        <v>66</v>
      </c>
      <c r="G46" s="9"/>
      <c r="H46" s="18"/>
      <c r="I46" s="55" t="s">
        <v>9</v>
      </c>
      <c r="J46" s="19"/>
      <c r="K46" s="9"/>
      <c r="L46" s="9"/>
      <c r="O46" s="9" t="s">
        <v>10</v>
      </c>
      <c r="P46" s="9"/>
      <c r="Q46" s="18"/>
    </row>
    <row r="47" spans="1:18" ht="15" customHeight="1" x14ac:dyDescent="0.2">
      <c r="A47" s="17"/>
      <c r="B47" s="9"/>
      <c r="C47" s="55"/>
      <c r="D47" s="9"/>
      <c r="F47" s="9"/>
      <c r="G47" s="9"/>
      <c r="H47" s="18"/>
      <c r="I47" s="55"/>
      <c r="J47" s="19"/>
      <c r="K47" s="9"/>
      <c r="L47" s="9"/>
      <c r="O47" s="9"/>
      <c r="P47" s="9"/>
      <c r="Q47" s="18"/>
    </row>
    <row r="48" spans="1:18" ht="15" customHeight="1" x14ac:dyDescent="0.2">
      <c r="A48" s="17" t="s">
        <v>11</v>
      </c>
      <c r="B48" s="9"/>
      <c r="C48" s="55"/>
      <c r="D48" s="9"/>
      <c r="E48" s="19"/>
      <c r="F48" s="9" t="s">
        <v>66</v>
      </c>
      <c r="G48" s="9"/>
      <c r="H48" s="18"/>
      <c r="I48" s="55" t="s">
        <v>12</v>
      </c>
      <c r="J48" s="19"/>
      <c r="K48" s="19"/>
      <c r="L48" s="19"/>
      <c r="O48" s="19" t="s">
        <v>13</v>
      </c>
      <c r="P48" s="9"/>
      <c r="Q48" s="18"/>
    </row>
    <row r="49" spans="1:17" ht="15" customHeight="1" x14ac:dyDescent="0.2">
      <c r="A49" s="17"/>
      <c r="B49" s="19" t="s">
        <v>28</v>
      </c>
      <c r="C49" s="55"/>
      <c r="F49" s="19"/>
      <c r="G49" s="9"/>
      <c r="H49" s="18"/>
      <c r="I49" s="56"/>
      <c r="J49" s="19"/>
      <c r="K49" s="19" t="s">
        <v>14</v>
      </c>
      <c r="L49" s="19"/>
      <c r="M49" s="19"/>
      <c r="N49" s="19"/>
      <c r="O49" s="9"/>
      <c r="P49" s="9"/>
      <c r="Q49" s="18"/>
    </row>
    <row r="50" spans="1:17" ht="15" customHeight="1" x14ac:dyDescent="0.2">
      <c r="A50" s="17"/>
      <c r="B50" s="9"/>
      <c r="C50" s="55"/>
      <c r="D50" s="19"/>
      <c r="E50" s="9"/>
      <c r="F50" s="19"/>
      <c r="G50" s="9"/>
      <c r="H50" s="18"/>
      <c r="I50" s="56"/>
      <c r="J50" s="19"/>
      <c r="K50" s="19"/>
      <c r="L50" s="19"/>
      <c r="M50" s="19"/>
      <c r="N50" s="19"/>
      <c r="O50" s="9"/>
      <c r="P50" s="9"/>
      <c r="Q50" s="18"/>
    </row>
    <row r="51" spans="1:17" ht="15" customHeight="1" x14ac:dyDescent="0.2">
      <c r="A51" s="17" t="s">
        <v>15</v>
      </c>
      <c r="B51" s="9" t="s">
        <v>27</v>
      </c>
      <c r="C51" s="55"/>
      <c r="E51" s="9"/>
      <c r="F51" s="9"/>
      <c r="G51" s="9"/>
      <c r="H51" s="18"/>
      <c r="I51" s="56" t="s">
        <v>16</v>
      </c>
      <c r="J51" s="19"/>
      <c r="K51" s="9"/>
      <c r="L51" s="9"/>
      <c r="M51" s="9"/>
      <c r="N51" s="9"/>
      <c r="O51" s="9"/>
      <c r="P51" s="9"/>
      <c r="Q51" s="18"/>
    </row>
    <row r="52" spans="1:17" ht="12" customHeight="1" x14ac:dyDescent="0.2">
      <c r="A52" s="17"/>
      <c r="B52" s="9"/>
      <c r="C52" s="55"/>
      <c r="E52" s="9"/>
      <c r="F52" s="9"/>
      <c r="G52" s="9"/>
      <c r="H52" s="18"/>
      <c r="I52" s="56"/>
      <c r="J52" s="19"/>
      <c r="K52" s="9"/>
      <c r="L52" s="9"/>
      <c r="M52" s="9"/>
      <c r="N52" s="9"/>
      <c r="O52" s="9"/>
      <c r="P52" s="9"/>
      <c r="Q52" s="18"/>
    </row>
    <row r="53" spans="1:17" ht="2.25" customHeight="1" x14ac:dyDescent="0.2">
      <c r="A53" s="17"/>
      <c r="B53" s="9"/>
      <c r="C53" s="55"/>
      <c r="E53" s="9"/>
      <c r="F53" s="9"/>
      <c r="G53" s="9"/>
      <c r="H53" s="18"/>
      <c r="I53" s="56"/>
      <c r="J53" s="19"/>
      <c r="K53" s="9"/>
      <c r="L53" s="9"/>
      <c r="M53" s="9"/>
      <c r="N53" s="9"/>
      <c r="O53" s="9"/>
      <c r="P53" s="9"/>
      <c r="Q53" s="18"/>
    </row>
    <row r="54" spans="1:17" ht="10.5" customHeight="1" x14ac:dyDescent="0.2">
      <c r="A54" s="7"/>
      <c r="B54" s="20"/>
      <c r="C54" s="57"/>
      <c r="D54" s="20"/>
      <c r="E54" s="20"/>
      <c r="F54" s="20"/>
      <c r="G54" s="20"/>
      <c r="H54" s="8"/>
      <c r="I54" s="57"/>
      <c r="J54" s="21"/>
      <c r="K54" s="20"/>
      <c r="L54" s="20"/>
      <c r="M54" s="20"/>
      <c r="N54" s="20"/>
      <c r="O54" s="20"/>
      <c r="P54" s="20"/>
      <c r="Q54" s="8"/>
    </row>
    <row r="55" spans="1:17" ht="12" customHeight="1" x14ac:dyDescent="0.2">
      <c r="A55" s="2"/>
      <c r="P55" s="62" t="s">
        <v>41</v>
      </c>
      <c r="Q55" s="62"/>
    </row>
    <row r="57" spans="1:17" x14ac:dyDescent="0.2">
      <c r="A57" s="2"/>
    </row>
    <row r="573" spans="3:3" x14ac:dyDescent="0.2">
      <c r="C573" s="60"/>
    </row>
  </sheetData>
  <mergeCells count="21">
    <mergeCell ref="M14:M15"/>
    <mergeCell ref="A1:Q1"/>
    <mergeCell ref="O6:O7"/>
    <mergeCell ref="P6:P7"/>
    <mergeCell ref="Q6:Q7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K15"/>
    <mergeCell ref="L14:L15"/>
    <mergeCell ref="N14:N15"/>
    <mergeCell ref="O14:O15"/>
    <mergeCell ref="P14:P15"/>
    <mergeCell ref="Q14:Q15"/>
    <mergeCell ref="P55:Q55"/>
  </mergeCells>
  <pageMargins left="0.7" right="0.7" top="0.75" bottom="0.75" header="0.3" footer="0.3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399-03990</vt:lpstr>
      <vt:lpstr>54-035784G</vt:lpstr>
      <vt:lpstr>546 nameplate</vt:lpstr>
      <vt:lpstr>536 R_bezel</vt:lpstr>
      <vt:lpstr>'399-03990'!Print_Titles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Khanitta B.</cp:lastModifiedBy>
  <cp:lastPrinted>2021-06-17T03:20:59Z</cp:lastPrinted>
  <dcterms:created xsi:type="dcterms:W3CDTF">2016-08-18T08:27:19Z</dcterms:created>
  <dcterms:modified xsi:type="dcterms:W3CDTF">2021-06-17T08:06:42Z</dcterms:modified>
</cp:coreProperties>
</file>