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6" i="1"/>
  <c r="P41" i="1" l="1"/>
  <c r="I41" i="1"/>
  <c r="G41" i="1" l="1"/>
</calcChain>
</file>

<file path=xl/sharedStrings.xml><?xml version="1.0" encoding="utf-8"?>
<sst xmlns="http://schemas.openxmlformats.org/spreadsheetml/2006/main" count="73" uniqueCount="60">
  <si>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</si>
  <si>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</si>
  <si>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</si>
  <si>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</si>
  <si>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</si>
  <si>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</si>
  <si>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</si>
  <si>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</si>
  <si>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</si>
  <si>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</si>
  <si>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</si>
  <si>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</si>
  <si>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</si>
  <si>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</si>
  <si>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</si>
  <si>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</si>
  <si>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</si>
  <si>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</si>
  <si>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</si>
  <si>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</si>
  <si>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</si>
  <si>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</si>
  <si>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</si>
  <si>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</si>
  <si>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</si>
  <si>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</si>
  <si>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</si>
  <si>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</si>
  <si>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</si>
  <si>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</si>
  <si>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</si>
  <si>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</si>
  <si>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</si>
  <si>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</si>
  <si>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</si>
  <si>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</si>
  <si>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</si>
  <si>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</si>
  <si>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</si>
  <si>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</si>
  <si>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</si>
  <si>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</si>
  <si>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</si>
  <si>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</si>
  <si>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HKD</t>
  </si>
  <si>
    <t xml:space="preserve">Requested by :______Wiparat Ch.______ </t>
  </si>
  <si>
    <t xml:space="preserve"> Other_________________</t>
  </si>
  <si>
    <t>TE2108183</t>
  </si>
  <si>
    <t>202112</t>
  </si>
  <si>
    <t>1YCOJ0040</t>
  </si>
  <si>
    <t>1YCOJ0039</t>
  </si>
  <si>
    <t>1YCOJ0110</t>
  </si>
  <si>
    <t>399-03991</t>
  </si>
  <si>
    <t xml:space="preserve">Luminous part  </t>
  </si>
  <si>
    <t>NMT (J0084)</t>
  </si>
  <si>
    <t>FJT (H0075)</t>
  </si>
  <si>
    <t>55-003098</t>
  </si>
  <si>
    <t xml:space="preserve">Glass </t>
  </si>
  <si>
    <t>JPY</t>
  </si>
  <si>
    <t>Date :_____10-Aug-2021____________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</si>
</sst>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B1d\-mmm\-yy"/>
    <numFmt numFmtId="165" formatCode="_-* #,##0_-;\-* #,##0_-;_-* &quot;-&quot;??_-;_-@_-"/>
    <numFmt numFmtId="166" formatCode="B1d\-mmm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8" fillId="0" borderId="0" applyFont="0" applyFill="0" applyBorder="0" applyAlignment="0" applyProtection="0"/>
    <xf numFmtId="0" fontId="9" fillId="0" borderId="0"/>
  </cellStyleXfs>
  <cellXfs count="73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7 2" xfId="3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9</xdr:row>
      <xdr:rowOff>9525</xdr:rowOff>
    </xdr:from>
    <xdr:to>
      <xdr:col>9</xdr:col>
      <xdr:colOff>721301</xdr:colOff>
      <xdr:row>9</xdr:row>
      <xdr:rowOff>123826</xdr:rowOff>
    </xdr:to>
    <xdr:cxnSp macro="">
      <xdr:nvCxnSpPr>
        <xdr:cNvPr id="3" name="Straight Connector 2"/>
        <xdr:cNvCxnSpPr/>
      </xdr:nvCxnSpPr>
      <xdr:spPr>
        <a:xfrm flipV="1">
          <a:off x="7871978" y="1698048"/>
          <a:ext cx="2095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Sheet1"/>
      <sheetName val="価格TB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141期一次"/>
      <sheetName val="計画"/>
      <sheetName val="コード"/>
      <sheetName val="針実績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0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98-7473と98-7471差"/>
      <sheetName val="休日設定"/>
      <sheetName val="針"/>
      <sheetName val="Macro.ABC%EF%BD%B8%EF%BE%9A%EF%"/>
      <sheetName val="Sheet1"/>
      <sheetName val="入力規則用"/>
      <sheetName val="(S)"/>
      <sheetName val="元２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回答"/>
      <sheetName val="報告書"/>
      <sheetName val="DATE"/>
      <sheetName val="コード"/>
      <sheetName val="計画"/>
      <sheetName val="Prm"/>
      <sheetName val="元２"/>
      <sheetName val="???????? (2)"/>
      <sheetName val="QAⅣ????"/>
      <sheetName val="________ (2)"/>
      <sheetName val="QAⅣ____"/>
      <sheetName val="入力規則用"/>
      <sheetName val="海外拠点損益計算表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ｸﾞﾗﾌﾃﾞｰﾀ (2)"/>
      <sheetName val="QAⅣﾃﾞｰﾀ"/>
      <sheetName val="針実績"/>
      <sheetName val="CLAIM_CLE398"/>
      <sheetName val="ｸﾞﾗﾌﾃﾞｰﾀ_(2)"/>
      <sheetName val="141期一次"/>
      <sheetName val="_格TBL"/>
      <sheetName val="外装ＤＢ.xls"/>
      <sheetName val="\外装\外装ＤＢ.xls"/>
      <sheetName val="５月期"/>
      <sheetName val="会社ｺｰﾄﾞ一覧"/>
      <sheetName val="J303"/>
      <sheetName val="入力規則定義"/>
      <sheetName val="Sheet1"/>
      <sheetName val="H060受信調査"/>
      <sheetName val="_外装_外装ＤＢ.xls"/>
      <sheetName val="生___"/>
      <sheetName val="%E5%A4%96%E8%A3%85%EF%BC%A4%EF%"/>
      <sheetName val="地板10～3"/>
      <sheetName val="[外装ＤＢ.xls]\外装\外装ＤＢ.xls"/>
      <sheetName val="[外装ＤＢ.xls][外装ＤＢ.xls]\外装\外装ＤＢ.xl"/>
      <sheetName val="[外装ＤＢ.xls][外装ＤＢ.xls][外装ＤＢ.xls]\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新規登録"/>
      <sheetName val="入力規則用"/>
      <sheetName val="A"/>
      <sheetName val="Macro1"/>
      <sheetName val="141予算"/>
      <sheetName val="141期一_"/>
      <sheetName val="RTC-OEM"/>
      <sheetName val="針実績"/>
      <sheetName val="CLAIM CLE398"/>
      <sheetName val="SWEDEN"/>
      <sheetName val="ZIC Model"/>
      <sheetName val="工程別集計"/>
      <sheetName val="PriceTag Order Sheet"/>
      <sheetName val="製番検索"/>
      <sheetName val="機械台帳"/>
      <sheetName val="up date  mc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NL157_158"/>
      <sheetName val="工程別集計"/>
      <sheetName val="ZIC Model"/>
      <sheetName val="Consumtion 8KI Rad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PriceTag Order Sheet"/>
      <sheetName val="価格TBL"/>
      <sheetName val="ltc model sku"/>
      <sheetName val="Basic_Information"/>
      <sheetName val="納期確保"/>
      <sheetName val="F07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04削除"/>
      <sheetName val="?格TBL"/>
      <sheetName val="_格TBL"/>
      <sheetName val="ｸﾞﾗﾌﾃﾞｰﾀ (2)"/>
      <sheetName val="QAⅣﾃﾞｰﾀ"/>
      <sheetName val="Move_出荷_MST03_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価格TBL"/>
      <sheetName val="表紙"/>
      <sheetName val="2015機種リスト"/>
      <sheetName val="リスト"/>
      <sheetName val="リンクシート"/>
      <sheetName val="精密測定機器工業会統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04削除"/>
      <sheetName val="Param"/>
      <sheetName val="製番検索"/>
      <sheetName val="SML"/>
      <sheetName val="Sheet1"/>
      <sheetName val="入力"/>
      <sheetName val="リスト＆条件"/>
      <sheetName val="ﾌﾟﾘﾃｸﾉ"/>
      <sheetName val="計画表"/>
      <sheetName val="リスト"/>
      <sheetName val="141期一次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SWEDEN"/>
      <sheetName val="Macro1"/>
      <sheetName val="Cpk-Cav1"/>
      <sheetName val="CLAIM CLE398"/>
      <sheetName val="ﾃﾞｰﾀ1"/>
      <sheetName val="ｸﾞﾗﾌﾃﾞｰﾀ (2)"/>
      <sheetName val="仕様書"/>
      <sheetName val="ＴＶ単価重量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価格TBL"/>
      <sheetName val="CODE_MST"/>
      <sheetName val="リスト＆条件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リスト"/>
      <sheetName val="Sheet1"/>
      <sheetName val="CS订单"/>
      <sheetName val="製品分類06-05"/>
      <sheetName val="材料データ"/>
      <sheetName val="海外拠点損益計算表(2005)"/>
      <sheetName val="Sheet2"/>
      <sheetName val="休日設定"/>
      <sheetName val="生???"/>
      <sheetName val="141期一次"/>
      <sheetName val="04削除"/>
      <sheetName val="国内加工費"/>
      <sheetName val="DATE"/>
      <sheetName val="コード"/>
      <sheetName val="計画"/>
      <sheetName val="ﾄﾞﾛｯﾌﾟﾀﾞｳﾝのﾘｽﾄ"/>
      <sheetName val="?格TBL"/>
      <sheetName val="SML"/>
      <sheetName val="data"/>
      <sheetName val="生___"/>
      <sheetName val="_格TBL"/>
      <sheetName val="国内消費税_"/>
      <sheetName val="海外完成_半製品"/>
      <sheetName val="CLAIM_CLE398"/>
      <sheetName val="ｸﾞﾗﾌﾃﾞｰﾀ_(2)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DWWCACU"/>
      <sheetName val="INFOR"/>
      <sheetName val="OEMCACU"/>
      <sheetName val="QQCACU"/>
      <sheetName val="160-153"/>
      <sheetName val="ﾌﾟﾘﾃｸﾉ"/>
      <sheetName val="Param"/>
      <sheetName val="入力"/>
      <sheetName val="報告書"/>
      <sheetName val="ﾃﾞｰﾀ1"/>
      <sheetName val="②-1-0404_0703_仕入販売在庫実績推移"/>
      <sheetName val="売上集計.XLS"/>
      <sheetName val="設定"/>
      <sheetName val="PriceTag Order Sheet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???"/>
      <sheetName val="8製造"/>
      <sheetName val="7受入"/>
      <sheetName val="計画表"/>
      <sheetName val="総まとめ"/>
      <sheetName val="海外??向半製品"/>
      <sheetName val="会社コード一覧"/>
      <sheetName val="AO販売価格"/>
      <sheetName val="コード設定"/>
      <sheetName val="元２"/>
      <sheetName val="材料一覧"/>
      <sheetName val="PriceTag_Order_Sheet"/>
      <sheetName val="５月期"/>
      <sheetName val="【08下ムーブ事業部用】"/>
      <sheetName val="SWEDEN"/>
      <sheetName val="海外__向半製品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Macro1"/>
      <sheetName val="損益"/>
      <sheetName val="得意先名"/>
      <sheetName val="設計要求書"/>
      <sheetName val="マスター"/>
      <sheetName val="休日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市場別損益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Macro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全体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市場別損益"/>
      <sheetName val="海外拠点向半製品"/>
      <sheetName val="製品事業部"/>
      <sheetName val="生産拠点"/>
      <sheetName val="針"/>
      <sheetName val="Macro1"/>
      <sheetName val="CLAIM CLE398"/>
      <sheetName val="製番検索"/>
      <sheetName val="用語一覧 "/>
      <sheetName val="グラフ"/>
      <sheetName val="Sheet1"/>
      <sheetName val="全体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Sheet2"/>
      <sheetName val="前期残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海外拠点損益計算表(2005)"/>
      <sheetName val="総まとめ"/>
      <sheetName val="ﾄﾞﾛｯﾌﾟﾀﾞｳﾝのﾘｽﾄ"/>
      <sheetName val="リスト＆条件"/>
      <sheetName val="EXD_(SS)"/>
      <sheetName val="ﾌｫ_(SS)"/>
      <sheetName val="ﾌﾟﾛ_(SS)"/>
      <sheetName val="CLAIM_CLE398"/>
      <sheetName val="07.5～ｸﾚｰﾑDB"/>
      <sheetName val="SML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海外拠点損益計算表"/>
      <sheetName val="入力"/>
      <sheetName val="CLAIM CLE398"/>
      <sheetName val="マスター"/>
      <sheetName val="元２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表紙"/>
      <sheetName val="SML"/>
      <sheetName val="リスト"/>
      <sheetName val="休日設定"/>
      <sheetName val="文字板進度表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#REF"/>
      <sheetName val="海外??損益計算表(2005)"/>
      <sheetName val="Sheet2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タイプ"/>
      <sheetName val="入力規則用"/>
      <sheetName val="141期一次"/>
      <sheetName val="リスト＆条件"/>
      <sheetName val="海外__損益計算表_2005_"/>
      <sheetName val="計画表"/>
      <sheetName val="CLAIM CLE398"/>
      <sheetName val="海外拠点損益計算表"/>
      <sheetName val="海外拠点向半製品"/>
      <sheetName val="生産拠点"/>
      <sheetName val="Macro1"/>
      <sheetName val="元２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Sheet1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海外拠点損益計算表(2005)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製番検索"/>
      <sheetName val="タイプ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Macro1"/>
      <sheetName val="199509-199608"/>
      <sheetName val="リスト＆条件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abSelected="1" topLeftCell="J1" zoomScale="120" zoomScaleNormal="120" workbookViewId="0">
      <selection activeCell="O9" sqref="O9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1.85546875" style="1" bestFit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3" t="s">
        <v>24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4">
        <v>44418</v>
      </c>
      <c r="P6" s="66" t="s">
        <v>42</v>
      </c>
      <c r="Q6" s="66" t="s">
        <v>47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5"/>
      <c r="P7" s="65"/>
      <c r="Q7" s="65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46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3" t="s">
        <v>2</v>
      </c>
      <c r="B14" s="56" t="s">
        <v>29</v>
      </c>
      <c r="C14" s="56" t="s">
        <v>3</v>
      </c>
      <c r="D14" s="63" t="s">
        <v>19</v>
      </c>
      <c r="E14" s="63" t="s">
        <v>30</v>
      </c>
      <c r="F14" s="54" t="s">
        <v>20</v>
      </c>
      <c r="G14" s="56" t="s">
        <v>4</v>
      </c>
      <c r="H14" s="56" t="s">
        <v>23</v>
      </c>
      <c r="I14" s="56" t="s">
        <v>6</v>
      </c>
      <c r="J14" s="59" t="s">
        <v>18</v>
      </c>
      <c r="K14" s="60"/>
      <c r="L14" s="57" t="s">
        <v>25</v>
      </c>
      <c r="M14" s="67" t="s">
        <v>21</v>
      </c>
      <c r="N14" s="71" t="s">
        <v>26</v>
      </c>
      <c r="O14" s="69" t="s">
        <v>5</v>
      </c>
      <c r="P14" s="69" t="s">
        <v>6</v>
      </c>
      <c r="Q14" s="69" t="s">
        <v>7</v>
      </c>
    </row>
    <row r="15" spans="1:17" s="10" customFormat="1" ht="13.5" customHeight="1" x14ac:dyDescent="0.25">
      <c r="A15" s="63"/>
      <c r="B15" s="56"/>
      <c r="C15" s="56"/>
      <c r="D15" s="63"/>
      <c r="E15" s="63"/>
      <c r="F15" s="55"/>
      <c r="G15" s="56"/>
      <c r="H15" s="56"/>
      <c r="I15" s="56"/>
      <c r="J15" s="61"/>
      <c r="K15" s="62"/>
      <c r="L15" s="58"/>
      <c r="M15" s="67"/>
      <c r="N15" s="72"/>
      <c r="O15" s="70"/>
      <c r="P15" s="70"/>
      <c r="Q15" s="70"/>
    </row>
    <row r="16" spans="1:17" s="10" customFormat="1" ht="15.75" customHeight="1" x14ac:dyDescent="0.2">
      <c r="A16" s="11">
        <v>1</v>
      </c>
      <c r="B16" s="11" t="s">
        <v>48</v>
      </c>
      <c r="C16" s="11" t="s">
        <v>49</v>
      </c>
      <c r="D16" s="44" t="s">
        <v>52</v>
      </c>
      <c r="E16" s="44" t="s">
        <v>53</v>
      </c>
      <c r="F16" s="44" t="s">
        <v>54</v>
      </c>
      <c r="G16" s="44">
        <v>300</v>
      </c>
      <c r="H16" s="44">
        <v>4.8</v>
      </c>
      <c r="I16" s="44">
        <v>363</v>
      </c>
      <c r="J16" s="45"/>
      <c r="K16" s="45"/>
      <c r="L16" s="44"/>
      <c r="M16" s="46"/>
      <c r="N16" s="44"/>
      <c r="O16" s="47">
        <v>61</v>
      </c>
      <c r="P16" s="47">
        <f>O16*I16</f>
        <v>22143</v>
      </c>
      <c r="Q16" s="44" t="s">
        <v>58</v>
      </c>
    </row>
    <row r="17" spans="1:17" s="10" customFormat="1" ht="15.75" customHeight="1" x14ac:dyDescent="0.2">
      <c r="A17" s="11">
        <v>2</v>
      </c>
      <c r="B17" s="11" t="s">
        <v>48</v>
      </c>
      <c r="C17" s="11" t="s">
        <v>50</v>
      </c>
      <c r="D17" s="44" t="s">
        <v>52</v>
      </c>
      <c r="E17" s="44" t="s">
        <v>53</v>
      </c>
      <c r="F17" s="44" t="s">
        <v>54</v>
      </c>
      <c r="G17" s="44">
        <v>200</v>
      </c>
      <c r="H17" s="44">
        <v>4.8</v>
      </c>
      <c r="I17" s="44">
        <v>242</v>
      </c>
      <c r="J17" s="45"/>
      <c r="K17" s="45"/>
      <c r="L17" s="44"/>
      <c r="M17" s="46"/>
      <c r="N17" s="44"/>
      <c r="O17" s="47">
        <v>61</v>
      </c>
      <c r="P17" s="47">
        <f t="shared" ref="P17:P18" si="0">O17*I17</f>
        <v>14762</v>
      </c>
      <c r="Q17" s="44" t="s">
        <v>58</v>
      </c>
    </row>
    <row r="18" spans="1:17" s="10" customFormat="1" ht="15.75" customHeight="1" x14ac:dyDescent="0.2">
      <c r="A18" s="11">
        <v>3</v>
      </c>
      <c r="B18" s="11" t="s">
        <v>48</v>
      </c>
      <c r="C18" s="11" t="s">
        <v>51</v>
      </c>
      <c r="D18" s="44" t="s">
        <v>56</v>
      </c>
      <c r="E18" s="44" t="s">
        <v>57</v>
      </c>
      <c r="F18" s="44" t="s">
        <v>55</v>
      </c>
      <c r="G18" s="44">
        <v>250</v>
      </c>
      <c r="H18" s="44">
        <v>2.52</v>
      </c>
      <c r="I18" s="44">
        <v>350</v>
      </c>
      <c r="J18" s="45"/>
      <c r="K18" s="45"/>
      <c r="L18" s="44"/>
      <c r="M18" s="46"/>
      <c r="N18" s="44"/>
      <c r="O18" s="47">
        <v>6</v>
      </c>
      <c r="P18" s="47">
        <f t="shared" si="0"/>
        <v>2100</v>
      </c>
      <c r="Q18" s="44" t="s">
        <v>44</v>
      </c>
    </row>
    <row r="19" spans="1:17" s="10" customFormat="1" ht="15.75" customHeight="1" x14ac:dyDescent="0.2">
      <c r="A19" s="11">
        <v>4</v>
      </c>
      <c r="B19" s="11"/>
      <c r="C19" s="49"/>
      <c r="D19" s="44"/>
      <c r="E19" s="44"/>
      <c r="F19" s="44"/>
      <c r="G19" s="44"/>
      <c r="H19" s="44"/>
      <c r="I19" s="44"/>
      <c r="J19" s="45"/>
      <c r="K19" s="45"/>
      <c r="L19" s="44"/>
      <c r="M19" s="46"/>
      <c r="N19" s="44"/>
      <c r="O19" s="47"/>
      <c r="P19" s="47"/>
      <c r="Q19" s="44"/>
    </row>
    <row r="20" spans="1:17" s="10" customFormat="1" ht="15.75" customHeight="1" x14ac:dyDescent="0.2">
      <c r="A20" s="11">
        <v>5</v>
      </c>
      <c r="B20" s="11"/>
      <c r="C20" s="52"/>
      <c r="D20" s="44"/>
      <c r="E20" s="44"/>
      <c r="F20" s="44"/>
      <c r="G20" s="44"/>
      <c r="H20" s="44"/>
      <c r="I20" s="44"/>
      <c r="J20" s="45"/>
      <c r="K20" s="45"/>
      <c r="L20" s="44"/>
      <c r="M20" s="46"/>
      <c r="N20" s="44"/>
      <c r="O20" s="47"/>
      <c r="P20" s="47"/>
      <c r="Q20" s="44"/>
    </row>
    <row r="21" spans="1:17" s="10" customFormat="1" ht="15.75" customHeight="1" x14ac:dyDescent="0.2">
      <c r="A21" s="11">
        <v>6</v>
      </c>
      <c r="B21" s="11"/>
      <c r="C21" s="52"/>
      <c r="D21" s="44"/>
      <c r="E21" s="44"/>
      <c r="F21" s="44"/>
      <c r="G21" s="44"/>
      <c r="H21" s="44"/>
      <c r="I21" s="44"/>
      <c r="J21" s="45"/>
      <c r="K21" s="45"/>
      <c r="L21" s="44"/>
      <c r="M21" s="46"/>
      <c r="N21" s="44"/>
      <c r="O21" s="47"/>
      <c r="P21" s="47"/>
      <c r="Q21" s="44"/>
    </row>
    <row r="22" spans="1:17" s="10" customFormat="1" ht="15.75" customHeight="1" x14ac:dyDescent="0.2">
      <c r="A22" s="11">
        <v>7</v>
      </c>
      <c r="B22" s="11"/>
      <c r="C22" s="52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</row>
    <row r="23" spans="1:17" s="10" customFormat="1" ht="15.75" customHeight="1" x14ac:dyDescent="0.2">
      <c r="A23" s="11">
        <v>8</v>
      </c>
      <c r="B23" s="11"/>
      <c r="C23" s="52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>
        <v>9</v>
      </c>
      <c r="B24" s="11"/>
      <c r="C24" s="52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</row>
    <row r="25" spans="1:17" s="10" customFormat="1" ht="15.75" customHeight="1" x14ac:dyDescent="0.2">
      <c r="A25" s="11">
        <v>10</v>
      </c>
      <c r="B25" s="11"/>
      <c r="C25" s="52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>
        <v>11</v>
      </c>
      <c r="B26" s="11"/>
      <c r="C26" s="52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>
        <v>12</v>
      </c>
      <c r="B27" s="11"/>
      <c r="C27" s="52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>
        <v>13</v>
      </c>
      <c r="B28" s="11"/>
      <c r="C28" s="52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>
        <v>14</v>
      </c>
      <c r="B29" s="11"/>
      <c r="C29" s="52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>
        <v>15</v>
      </c>
      <c r="B30" s="11"/>
      <c r="C30" s="52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>
        <v>16</v>
      </c>
      <c r="B31" s="11"/>
      <c r="C31" s="52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>
        <v>17</v>
      </c>
      <c r="B32" s="11"/>
      <c r="C32" s="52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>
        <v>18</v>
      </c>
      <c r="B33" s="11"/>
      <c r="C33" s="52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>
        <v>19</v>
      </c>
      <c r="B34" s="11"/>
      <c r="C34" s="50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>
        <v>20</v>
      </c>
      <c r="B35" s="11"/>
      <c r="C35" s="49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>
        <v>21</v>
      </c>
      <c r="B36" s="11"/>
      <c r="C36" s="49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>
        <v>22</v>
      </c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>
        <v>23</v>
      </c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>
        <v>24</v>
      </c>
      <c r="B39" s="11"/>
      <c r="C39" s="49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>
        <v>25</v>
      </c>
      <c r="B40" s="11"/>
      <c r="C40" s="51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750</v>
      </c>
      <c r="H41" s="11"/>
      <c r="I41" s="11">
        <f>SUM(I16:I40)</f>
        <v>955</v>
      </c>
      <c r="J41" s="12"/>
      <c r="K41" s="13"/>
      <c r="L41" s="11"/>
      <c r="M41" s="11"/>
      <c r="N41" s="11"/>
      <c r="O41" s="14" t="s">
        <v>8</v>
      </c>
      <c r="P41" s="42">
        <f>SUM(P16:P40)</f>
        <v>39005</v>
      </c>
      <c r="Q41" s="41"/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45</v>
      </c>
      <c r="B44" s="9"/>
      <c r="C44" s="9"/>
      <c r="D44" s="9"/>
      <c r="F44" s="9" t="s">
        <v>59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59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/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68" t="s">
        <v>41</v>
      </c>
      <c r="Q53" s="68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P53:Q53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2021-07-09T02:16:15Z</cp:lastPrinted>
  <dcterms:created xsi:type="dcterms:W3CDTF">2016-08-18T08:27:19Z</dcterms:created>
  <dcterms:modified xsi:type="dcterms:W3CDTF">2021-08-10T06:53:57Z</dcterms:modified>
</cp:coreProperties>
</file>