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Produktif\IRIS\iris-fe\src\"/>
    </mc:Choice>
  </mc:AlternateContent>
  <xr:revisionPtr revIDLastSave="0" documentId="13_ncr:9_{BDB9F9AA-24D0-48E8-B227-7E954F9DA607}" xr6:coauthVersionLast="47" xr6:coauthVersionMax="47" xr10:uidLastSave="{00000000-0000-0000-0000-000000000000}"/>
  <bookViews>
    <workbookView xWindow="-108" yWindow="-108" windowWidth="23256" windowHeight="12456" xr2:uid="{80540686-A7CD-450F-8FAC-B134FB769E95}"/>
  </bookViews>
  <sheets>
    <sheet name="kota_koordinat_jabar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P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0" i="1"/>
  <c r="J30" i="1"/>
  <c r="K30" i="1"/>
  <c r="L30" i="1"/>
  <c r="H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<sst xmlns="http://schemas.openxmlformats.org/spreadsheetml/2006/main" count="45" uniqueCount="45">
  <si>
    <t>id</t>
  </si>
  <si>
    <t>bps_kota_nama</t>
  </si>
  <si>
    <t>latitude</t>
  </si>
  <si>
    <t>longitude</t>
  </si>
  <si>
    <t>Jumlah SD Negeri</t>
  </si>
  <si>
    <t>Jumlah SD Swasta</t>
  </si>
  <si>
    <t>Total SD</t>
  </si>
  <si>
    <t>Jumlah Perpustakaan Umum</t>
  </si>
  <si>
    <t>Jumlah Perpustakaan Digital</t>
  </si>
  <si>
    <t>Jumlah Pemustaka</t>
  </si>
  <si>
    <t>Jumlah Mengulang Sekolah</t>
  </si>
  <si>
    <t>Jumlah Buku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</si>
  <si>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</si>
  <si>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</si>
  <si>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</si>
  <si>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</si>
  <si>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</si>
  <si>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</si>
  <si>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</si>
  <si>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</si>
  <si>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</si>
  <si>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</si>
  <si>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</si>
  <si>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</si>
  <si>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</si>
  <si>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</si>
  <si>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</si>
  <si>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</si>
  <si>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</si>
  <si>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</si>
  <si>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</si>
  <si>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</si>
  <si>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</si>
  <si>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</si>
  <si>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</si>
  <si>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</si>
  <si>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</si>
  <si>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</si>
  <si>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</si>
  <si>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Total Perpustakaan</t>
  </si>
  <si>
    <t>Jumlah Putus Sekolah</t>
  </si>
  <si>
    <t>Total</t>
  </si>
  <si>
    <t>Jumlah Siswa Mengulang &amp; Putus Sekolah</t>
  </si>
  <si>
    <t>Indeks Literasi</t>
  </si>
  <si>
    <t>Indeks Siswa Mengulang &amp; Putus 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</si>
</sst>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6" formatCode="_-* #,##0.00_-;\-* #,##0.00_-;_-* &quot;-&quot;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6" fontId="0" fillId="33" borderId="0" xfId="1" applyNumberFormat="1" applyFont="1" applyFill="1"/>
    <xf numFmtId="2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1A9A-BEB1-4643-B087-184477DBC5C0}">
  <dimension ref="A1:Q30"/>
  <sheetViews>
    <sheetView tabSelected="1" topLeftCell="A11" workbookViewId="0">
      <selection activeCell="C28" sqref="C28"/>
    </sheetView>
  </sheetViews>
  <sheetFormatPr defaultRowHeight="14.4" x14ac:dyDescent="0.3"/>
  <cols>
    <col min="2" max="2" width="26" bestFit="1" customWidth="1"/>
    <col min="5" max="5" width="15" bestFit="1" customWidth="1"/>
    <col min="6" max="6" width="15.44140625" bestFit="1" customWidth="1"/>
    <col min="7" max="7" width="7.44140625" bestFit="1" customWidth="1"/>
    <col min="8" max="8" width="24.109375" bestFit="1" customWidth="1"/>
    <col min="9" max="9" width="23.77734375" bestFit="1" customWidth="1"/>
    <col min="10" max="10" width="16.44140625" bestFit="1" customWidth="1"/>
    <col min="11" max="11" width="16.109375" bestFit="1" customWidth="1"/>
    <col min="12" max="12" width="11" bestFit="1" customWidth="1"/>
    <col min="13" max="13" width="16.44140625" style="1" bestFit="1" customWidth="1"/>
    <col min="14" max="14" width="22.6640625" bestFit="1" customWidth="1"/>
    <col min="15" max="15" width="18.44140625" bestFit="1" customWidth="1"/>
    <col min="16" max="16" width="34.44140625" bestFit="1" customWidth="1"/>
    <col min="17" max="17" width="37.33203125" style="1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K1" t="s">
        <v>9</v>
      </c>
      <c r="L1" t="s">
        <v>11</v>
      </c>
      <c r="M1" s="1" t="s">
        <v>43</v>
      </c>
      <c r="N1" t="s">
        <v>10</v>
      </c>
      <c r="O1" t="s">
        <v>40</v>
      </c>
      <c r="P1" t="s">
        <v>42</v>
      </c>
      <c r="Q1" s="1" t="s">
        <v>44</v>
      </c>
    </row>
    <row r="2" spans="1:17" x14ac:dyDescent="0.3">
      <c r="A2">
        <v>1</v>
      </c>
      <c r="B2" t="s">
        <v>12</v>
      </c>
      <c r="C2">
        <v>-6479679</v>
      </c>
      <c r="D2">
        <v>106824965</v>
      </c>
      <c r="E2">
        <v>45</v>
      </c>
      <c r="F2">
        <v>170</v>
      </c>
      <c r="G2">
        <v>215</v>
      </c>
      <c r="H2">
        <v>1</v>
      </c>
      <c r="I2">
        <v>1</v>
      </c>
      <c r="J2">
        <f>SUM(H2:I2)</f>
        <v>2</v>
      </c>
      <c r="K2">
        <v>27292</v>
      </c>
      <c r="L2">
        <v>1203</v>
      </c>
      <c r="M2" s="2">
        <f>((H2/$H$30)+(I2/$I$30)+(L2/$L$30)+(K2/$K$30))*100</f>
        <v>14.803369217804201</v>
      </c>
      <c r="N2">
        <v>3244</v>
      </c>
      <c r="O2">
        <v>1126</v>
      </c>
      <c r="P2">
        <f>SUM(N2:O2)</f>
        <v>4370</v>
      </c>
      <c r="Q2" s="3">
        <f>(P2/$P$30)*100</f>
        <v>19.349125525791454</v>
      </c>
    </row>
    <row r="3" spans="1:17" x14ac:dyDescent="0.3">
      <c r="A3">
        <v>2</v>
      </c>
      <c r="B3" t="s">
        <v>13</v>
      </c>
      <c r="C3">
        <v>-6915727</v>
      </c>
      <c r="D3">
        <v>106932576</v>
      </c>
      <c r="E3">
        <v>27</v>
      </c>
      <c r="F3">
        <v>68</v>
      </c>
      <c r="G3">
        <v>95</v>
      </c>
      <c r="H3">
        <v>1</v>
      </c>
      <c r="I3">
        <v>1</v>
      </c>
      <c r="J3">
        <f t="shared" ref="J3:J28" si="0">SUM(H3:I3)</f>
        <v>2</v>
      </c>
      <c r="K3">
        <v>51351</v>
      </c>
      <c r="L3">
        <v>443</v>
      </c>
      <c r="M3" s="2">
        <f t="shared" ref="M3:M28" si="1">((H3/$H$30)+(I3/$I$30)+(L3/$L$30)+(K3/$K$30))*100</f>
        <v>14.621232558138587</v>
      </c>
      <c r="N3">
        <v>399</v>
      </c>
      <c r="O3">
        <v>105</v>
      </c>
      <c r="P3">
        <f t="shared" ref="P3:P28" si="2">SUM(N3:O3)</f>
        <v>504</v>
      </c>
      <c r="Q3" s="3">
        <f t="shared" ref="Q3:Q28" si="3">(P3/$P$30)*100</f>
        <v>2.2315696258578703</v>
      </c>
    </row>
    <row r="4" spans="1:17" x14ac:dyDescent="0.3">
      <c r="A4">
        <v>3</v>
      </c>
      <c r="B4" t="s">
        <v>14</v>
      </c>
      <c r="C4">
        <v>-6822558</v>
      </c>
      <c r="D4">
        <v>107139542</v>
      </c>
      <c r="E4">
        <v>18</v>
      </c>
      <c r="F4">
        <v>85</v>
      </c>
      <c r="G4">
        <v>103</v>
      </c>
      <c r="H4">
        <v>1</v>
      </c>
      <c r="I4">
        <v>1</v>
      </c>
      <c r="J4">
        <f t="shared" si="0"/>
        <v>2</v>
      </c>
      <c r="K4">
        <v>16246</v>
      </c>
      <c r="L4">
        <v>1309</v>
      </c>
      <c r="M4" s="2">
        <f t="shared" si="1"/>
        <v>13.977099506133555</v>
      </c>
      <c r="N4">
        <v>338</v>
      </c>
      <c r="O4">
        <v>359</v>
      </c>
      <c r="P4">
        <f t="shared" si="2"/>
        <v>697</v>
      </c>
      <c r="Q4" s="3">
        <f t="shared" si="3"/>
        <v>3.0861191056010626</v>
      </c>
    </row>
    <row r="5" spans="1:17" x14ac:dyDescent="0.3">
      <c r="A5">
        <v>4</v>
      </c>
      <c r="B5" t="s">
        <v>15</v>
      </c>
      <c r="C5">
        <v>-7012851</v>
      </c>
      <c r="D5">
        <v>107528627</v>
      </c>
      <c r="E5">
        <v>19</v>
      </c>
      <c r="F5">
        <v>98</v>
      </c>
      <c r="G5">
        <v>117</v>
      </c>
      <c r="H5">
        <v>1</v>
      </c>
      <c r="I5">
        <v>1</v>
      </c>
      <c r="J5">
        <f t="shared" si="0"/>
        <v>2</v>
      </c>
      <c r="K5">
        <v>16778</v>
      </c>
      <c r="L5">
        <v>2612</v>
      </c>
      <c r="M5" s="2">
        <f t="shared" si="1"/>
        <v>18.916348397423778</v>
      </c>
      <c r="N5">
        <v>1196</v>
      </c>
      <c r="O5">
        <v>402</v>
      </c>
      <c r="P5">
        <f t="shared" si="2"/>
        <v>1598</v>
      </c>
      <c r="Q5" s="3">
        <f t="shared" si="3"/>
        <v>7.0754925835731672</v>
      </c>
    </row>
    <row r="6" spans="1:17" x14ac:dyDescent="0.3">
      <c r="A6">
        <v>5</v>
      </c>
      <c r="B6" t="s">
        <v>16</v>
      </c>
      <c r="C6">
        <v>-7202988</v>
      </c>
      <c r="D6">
        <v>107885592</v>
      </c>
      <c r="E6">
        <v>32</v>
      </c>
      <c r="F6">
        <v>101</v>
      </c>
      <c r="G6">
        <v>133</v>
      </c>
      <c r="H6">
        <v>1</v>
      </c>
      <c r="I6">
        <v>1</v>
      </c>
      <c r="J6">
        <f t="shared" si="0"/>
        <v>2</v>
      </c>
      <c r="K6">
        <v>38069</v>
      </c>
      <c r="L6">
        <v>1363</v>
      </c>
      <c r="M6" s="2">
        <f t="shared" si="1"/>
        <v>16.596140543404093</v>
      </c>
      <c r="N6">
        <v>1219</v>
      </c>
      <c r="O6">
        <v>581</v>
      </c>
      <c r="P6">
        <f t="shared" si="2"/>
        <v>1800</v>
      </c>
      <c r="Q6" s="3">
        <f t="shared" si="3"/>
        <v>7.9698915209209655</v>
      </c>
    </row>
    <row r="7" spans="1:17" x14ac:dyDescent="0.3">
      <c r="A7">
        <v>6</v>
      </c>
      <c r="B7" t="s">
        <v>17</v>
      </c>
      <c r="C7">
        <v>-7361212</v>
      </c>
      <c r="D7">
        <v>108112488</v>
      </c>
      <c r="E7">
        <v>18</v>
      </c>
      <c r="F7">
        <v>58</v>
      </c>
      <c r="G7">
        <v>76</v>
      </c>
      <c r="H7">
        <v>1</v>
      </c>
      <c r="I7">
        <v>1</v>
      </c>
      <c r="J7">
        <f t="shared" si="0"/>
        <v>2</v>
      </c>
      <c r="K7">
        <v>558</v>
      </c>
      <c r="L7">
        <v>1416</v>
      </c>
      <c r="M7" s="2">
        <f t="shared" si="1"/>
        <v>12.640497359551194</v>
      </c>
      <c r="N7">
        <v>214</v>
      </c>
      <c r="O7">
        <v>85</v>
      </c>
      <c r="P7">
        <f t="shared" si="2"/>
        <v>299</v>
      </c>
      <c r="Q7" s="3">
        <f t="shared" si="3"/>
        <v>1.3238875359752049</v>
      </c>
    </row>
    <row r="8" spans="1:17" x14ac:dyDescent="0.3">
      <c r="A8">
        <v>7</v>
      </c>
      <c r="B8" t="s">
        <v>18</v>
      </c>
      <c r="C8">
        <v>-7325788</v>
      </c>
      <c r="D8">
        <v>1083514</v>
      </c>
      <c r="E8">
        <v>18</v>
      </c>
      <c r="F8">
        <v>18</v>
      </c>
      <c r="G8">
        <v>36</v>
      </c>
      <c r="H8">
        <v>1</v>
      </c>
      <c r="I8">
        <v>1</v>
      </c>
      <c r="J8">
        <f t="shared" si="0"/>
        <v>2</v>
      </c>
      <c r="K8">
        <v>18508</v>
      </c>
      <c r="L8">
        <v>1122</v>
      </c>
      <c r="M8" s="2">
        <f t="shared" si="1"/>
        <v>13.527203738870542</v>
      </c>
      <c r="N8">
        <v>143</v>
      </c>
      <c r="O8">
        <v>48</v>
      </c>
      <c r="P8">
        <f t="shared" si="2"/>
        <v>191</v>
      </c>
      <c r="Q8" s="3">
        <f t="shared" si="3"/>
        <v>0.8456940447199468</v>
      </c>
    </row>
    <row r="9" spans="1:17" x14ac:dyDescent="0.3">
      <c r="A9">
        <v>8</v>
      </c>
      <c r="B9" t="s">
        <v>19</v>
      </c>
      <c r="C9">
        <v>-6976233</v>
      </c>
      <c r="D9">
        <v>108482982</v>
      </c>
      <c r="E9">
        <v>19</v>
      </c>
      <c r="F9">
        <v>13</v>
      </c>
      <c r="G9">
        <v>32</v>
      </c>
      <c r="H9">
        <v>1</v>
      </c>
      <c r="I9">
        <v>1</v>
      </c>
      <c r="J9">
        <f t="shared" si="0"/>
        <v>2</v>
      </c>
      <c r="K9">
        <v>10446</v>
      </c>
      <c r="L9">
        <v>1229</v>
      </c>
      <c r="M9" s="2">
        <f t="shared" si="1"/>
        <v>13.035142310978376</v>
      </c>
      <c r="N9">
        <v>190</v>
      </c>
      <c r="O9">
        <v>110</v>
      </c>
      <c r="P9">
        <f t="shared" si="2"/>
        <v>300</v>
      </c>
      <c r="Q9" s="3">
        <f t="shared" si="3"/>
        <v>1.3283152534868277</v>
      </c>
    </row>
    <row r="10" spans="1:17" x14ac:dyDescent="0.3">
      <c r="A10">
        <v>9</v>
      </c>
      <c r="B10" t="s">
        <v>20</v>
      </c>
      <c r="C10">
        <v>-6764507</v>
      </c>
      <c r="D10">
        <v>108478858</v>
      </c>
      <c r="E10">
        <v>23</v>
      </c>
      <c r="F10">
        <v>30</v>
      </c>
      <c r="G10">
        <v>53</v>
      </c>
      <c r="H10">
        <v>1</v>
      </c>
      <c r="I10">
        <v>1</v>
      </c>
      <c r="J10">
        <f t="shared" si="0"/>
        <v>2</v>
      </c>
      <c r="K10">
        <v>26192</v>
      </c>
      <c r="L10">
        <v>1363</v>
      </c>
      <c r="M10" s="2">
        <f t="shared" si="1"/>
        <v>15.280823192776833</v>
      </c>
      <c r="N10">
        <v>1537</v>
      </c>
      <c r="O10">
        <v>345</v>
      </c>
      <c r="P10">
        <f t="shared" si="2"/>
        <v>1882</v>
      </c>
      <c r="Q10" s="3">
        <f t="shared" si="3"/>
        <v>8.3329643568740313</v>
      </c>
    </row>
    <row r="11" spans="1:17" x14ac:dyDescent="0.3">
      <c r="A11">
        <v>10</v>
      </c>
      <c r="B11" t="s">
        <v>21</v>
      </c>
      <c r="C11">
        <v>-6836531</v>
      </c>
      <c r="D11">
        <v>108227876</v>
      </c>
      <c r="E11">
        <v>16</v>
      </c>
      <c r="F11">
        <v>9</v>
      </c>
      <c r="G11">
        <v>25</v>
      </c>
      <c r="H11">
        <v>1</v>
      </c>
      <c r="I11">
        <v>1</v>
      </c>
      <c r="J11">
        <f t="shared" si="0"/>
        <v>2</v>
      </c>
      <c r="K11">
        <v>23670</v>
      </c>
      <c r="L11">
        <v>1122</v>
      </c>
      <c r="M11" s="2">
        <f t="shared" si="1"/>
        <v>14.098868988002303</v>
      </c>
      <c r="N11">
        <v>271</v>
      </c>
      <c r="O11">
        <v>109</v>
      </c>
      <c r="P11">
        <f t="shared" si="2"/>
        <v>380</v>
      </c>
      <c r="Q11" s="3">
        <f t="shared" si="3"/>
        <v>1.6825326544166481</v>
      </c>
    </row>
    <row r="12" spans="1:17" x14ac:dyDescent="0.3">
      <c r="A12">
        <v>11</v>
      </c>
      <c r="B12" t="s">
        <v>22</v>
      </c>
      <c r="C12">
        <v>-6861126</v>
      </c>
      <c r="D12">
        <v>107920102</v>
      </c>
      <c r="E12">
        <v>15</v>
      </c>
      <c r="F12">
        <v>14</v>
      </c>
      <c r="G12">
        <v>29</v>
      </c>
      <c r="H12">
        <v>1</v>
      </c>
      <c r="I12">
        <v>1</v>
      </c>
      <c r="J12">
        <f t="shared" si="0"/>
        <v>2</v>
      </c>
      <c r="K12">
        <v>15999</v>
      </c>
      <c r="L12">
        <v>1042</v>
      </c>
      <c r="M12" s="2">
        <f t="shared" si="1"/>
        <v>12.949708057642642</v>
      </c>
      <c r="N12">
        <v>169</v>
      </c>
      <c r="O12">
        <v>75</v>
      </c>
      <c r="P12">
        <f t="shared" si="2"/>
        <v>244</v>
      </c>
      <c r="Q12" s="3">
        <f t="shared" si="3"/>
        <v>1.080363072835953</v>
      </c>
    </row>
    <row r="13" spans="1:17" x14ac:dyDescent="0.3">
      <c r="A13">
        <v>12</v>
      </c>
      <c r="B13" t="s">
        <v>23</v>
      </c>
      <c r="C13">
        <v>-6327234</v>
      </c>
      <c r="D13">
        <v>108322903</v>
      </c>
      <c r="E13">
        <v>23</v>
      </c>
      <c r="F13">
        <v>31</v>
      </c>
      <c r="G13">
        <v>54</v>
      </c>
      <c r="H13">
        <v>1</v>
      </c>
      <c r="I13">
        <v>1</v>
      </c>
      <c r="J13">
        <f t="shared" si="0"/>
        <v>2</v>
      </c>
      <c r="K13">
        <v>39091</v>
      </c>
      <c r="L13">
        <v>1229</v>
      </c>
      <c r="M13" s="2">
        <f t="shared" si="1"/>
        <v>16.20743038950981</v>
      </c>
      <c r="N13">
        <v>942</v>
      </c>
      <c r="O13">
        <v>237</v>
      </c>
      <c r="P13">
        <f t="shared" si="2"/>
        <v>1179</v>
      </c>
      <c r="Q13" s="3">
        <f t="shared" si="3"/>
        <v>5.2202789462032317</v>
      </c>
    </row>
    <row r="14" spans="1:17" x14ac:dyDescent="0.3">
      <c r="A14">
        <v>13</v>
      </c>
      <c r="B14" t="s">
        <v>24</v>
      </c>
      <c r="C14">
        <v>-6571549</v>
      </c>
      <c r="D14">
        <v>107762495</v>
      </c>
      <c r="E14">
        <v>21</v>
      </c>
      <c r="F14">
        <v>29</v>
      </c>
      <c r="G14">
        <v>50</v>
      </c>
      <c r="H14">
        <v>1</v>
      </c>
      <c r="I14">
        <v>1</v>
      </c>
      <c r="J14">
        <f t="shared" si="0"/>
        <v>2</v>
      </c>
      <c r="K14">
        <v>27129</v>
      </c>
      <c r="L14">
        <v>1149</v>
      </c>
      <c r="M14" s="2">
        <f t="shared" si="1"/>
        <v>14.583063030629351</v>
      </c>
      <c r="N14">
        <v>882</v>
      </c>
      <c r="O14">
        <v>286</v>
      </c>
      <c r="P14">
        <f t="shared" si="2"/>
        <v>1168</v>
      </c>
      <c r="Q14" s="3">
        <f t="shared" si="3"/>
        <v>5.171574053575382</v>
      </c>
    </row>
    <row r="15" spans="1:17" x14ac:dyDescent="0.3">
      <c r="A15">
        <v>14</v>
      </c>
      <c r="B15" t="s">
        <v>25</v>
      </c>
      <c r="C15">
        <v>-6551701</v>
      </c>
      <c r="D15">
        <v>107446541</v>
      </c>
      <c r="E15">
        <v>17</v>
      </c>
      <c r="F15">
        <v>12</v>
      </c>
      <c r="G15">
        <v>29</v>
      </c>
      <c r="H15">
        <v>1</v>
      </c>
      <c r="I15">
        <v>1</v>
      </c>
      <c r="J15">
        <f t="shared" si="0"/>
        <v>2</v>
      </c>
      <c r="K15">
        <v>33399</v>
      </c>
      <c r="L15">
        <v>588</v>
      </c>
      <c r="M15" s="2">
        <f t="shared" si="1"/>
        <v>13.176231352910047</v>
      </c>
      <c r="N15">
        <v>485</v>
      </c>
      <c r="O15">
        <v>88</v>
      </c>
      <c r="P15">
        <f t="shared" si="2"/>
        <v>573</v>
      </c>
      <c r="Q15" s="3">
        <f t="shared" si="3"/>
        <v>2.5370821341598409</v>
      </c>
    </row>
    <row r="16" spans="1:17" x14ac:dyDescent="0.3">
      <c r="A16">
        <v>15</v>
      </c>
      <c r="B16" t="s">
        <v>26</v>
      </c>
      <c r="C16">
        <v>-6301721</v>
      </c>
      <c r="D16">
        <v>10730529</v>
      </c>
      <c r="E16">
        <v>30</v>
      </c>
      <c r="F16">
        <v>23</v>
      </c>
      <c r="G16">
        <v>53</v>
      </c>
      <c r="H16">
        <v>1</v>
      </c>
      <c r="I16">
        <v>1</v>
      </c>
      <c r="J16">
        <f t="shared" si="0"/>
        <v>2</v>
      </c>
      <c r="K16">
        <v>11844</v>
      </c>
      <c r="L16">
        <v>1309</v>
      </c>
      <c r="M16" s="2">
        <f t="shared" si="1"/>
        <v>13.489600392092873</v>
      </c>
      <c r="N16">
        <v>960</v>
      </c>
      <c r="O16">
        <v>465</v>
      </c>
      <c r="P16">
        <f t="shared" si="2"/>
        <v>1425</v>
      </c>
      <c r="Q16" s="3">
        <f t="shared" si="3"/>
        <v>6.3094974540624307</v>
      </c>
    </row>
    <row r="17" spans="1:17" x14ac:dyDescent="0.3">
      <c r="A17">
        <v>16</v>
      </c>
      <c r="B17" t="s">
        <v>27</v>
      </c>
      <c r="C17">
        <v>-6364614</v>
      </c>
      <c r="D17">
        <v>107172509</v>
      </c>
      <c r="E17">
        <v>44</v>
      </c>
      <c r="F17">
        <v>78</v>
      </c>
      <c r="G17">
        <v>122</v>
      </c>
      <c r="H17">
        <v>2</v>
      </c>
      <c r="I17">
        <v>1</v>
      </c>
      <c r="J17">
        <f t="shared" si="0"/>
        <v>3</v>
      </c>
      <c r="K17">
        <v>76352</v>
      </c>
      <c r="L17">
        <v>1122</v>
      </c>
      <c r="M17" s="2">
        <f t="shared" si="1"/>
        <v>23.50456115004679</v>
      </c>
      <c r="N17">
        <v>1050</v>
      </c>
      <c r="O17">
        <v>450</v>
      </c>
      <c r="P17">
        <f t="shared" si="2"/>
        <v>1500</v>
      </c>
      <c r="Q17" s="3">
        <f t="shared" si="3"/>
        <v>6.6415762674341376</v>
      </c>
    </row>
    <row r="18" spans="1:17" x14ac:dyDescent="0.3">
      <c r="A18">
        <v>17</v>
      </c>
      <c r="B18" t="s">
        <v>28</v>
      </c>
      <c r="C18">
        <v>-6840651</v>
      </c>
      <c r="D18">
        <v>107512302</v>
      </c>
      <c r="E18">
        <v>17</v>
      </c>
      <c r="F18">
        <v>44</v>
      </c>
      <c r="G18">
        <v>61</v>
      </c>
      <c r="H18">
        <v>1</v>
      </c>
      <c r="I18">
        <v>1</v>
      </c>
      <c r="J18">
        <f t="shared" si="0"/>
        <v>2</v>
      </c>
      <c r="K18">
        <v>14500</v>
      </c>
      <c r="L18">
        <v>828</v>
      </c>
      <c r="M18" s="2">
        <f t="shared" si="1"/>
        <v>11.98217328354534</v>
      </c>
      <c r="N18">
        <v>554</v>
      </c>
      <c r="O18">
        <v>247</v>
      </c>
      <c r="P18">
        <f t="shared" si="2"/>
        <v>801</v>
      </c>
      <c r="Q18" s="3">
        <f t="shared" si="3"/>
        <v>3.5466017268098295</v>
      </c>
    </row>
    <row r="19" spans="1:17" x14ac:dyDescent="0.3">
      <c r="A19">
        <v>18</v>
      </c>
      <c r="B19" t="s">
        <v>29</v>
      </c>
      <c r="C19">
        <v>-7701397</v>
      </c>
      <c r="D19">
        <v>108495155</v>
      </c>
      <c r="E19">
        <v>5</v>
      </c>
      <c r="F19">
        <v>3</v>
      </c>
      <c r="G19">
        <v>8</v>
      </c>
      <c r="H19">
        <v>1</v>
      </c>
      <c r="I19">
        <v>1</v>
      </c>
      <c r="J19">
        <f t="shared" si="0"/>
        <v>2</v>
      </c>
      <c r="K19">
        <v>10186</v>
      </c>
      <c r="L19">
        <v>801</v>
      </c>
      <c r="M19" s="2">
        <f t="shared" si="1"/>
        <v>11.403292338940831</v>
      </c>
      <c r="N19">
        <v>74</v>
      </c>
      <c r="O19">
        <v>18</v>
      </c>
      <c r="P19">
        <f t="shared" si="2"/>
        <v>92</v>
      </c>
      <c r="Q19" s="3">
        <f t="shared" si="3"/>
        <v>0.4073500110692938</v>
      </c>
    </row>
    <row r="20" spans="1:17" x14ac:dyDescent="0.3">
      <c r="A20">
        <v>19</v>
      </c>
      <c r="B20" t="s">
        <v>30</v>
      </c>
      <c r="C20">
        <v>-6594946</v>
      </c>
      <c r="D20">
        <v>106794913</v>
      </c>
      <c r="E20">
        <v>10</v>
      </c>
      <c r="F20">
        <v>45</v>
      </c>
      <c r="G20">
        <v>55</v>
      </c>
      <c r="H20">
        <v>1</v>
      </c>
      <c r="I20">
        <v>1</v>
      </c>
      <c r="J20">
        <f t="shared" si="0"/>
        <v>2</v>
      </c>
      <c r="K20">
        <v>99615</v>
      </c>
      <c r="L20">
        <v>561</v>
      </c>
      <c r="M20" s="2">
        <f t="shared" si="1"/>
        <v>20.408189234586636</v>
      </c>
      <c r="N20">
        <v>335</v>
      </c>
      <c r="O20">
        <v>124</v>
      </c>
      <c r="P20">
        <f t="shared" si="2"/>
        <v>459</v>
      </c>
      <c r="Q20" s="3">
        <f t="shared" si="3"/>
        <v>2.0323223378348461</v>
      </c>
    </row>
    <row r="21" spans="1:17" x14ac:dyDescent="0.3">
      <c r="A21">
        <v>20</v>
      </c>
      <c r="B21" t="s">
        <v>31</v>
      </c>
      <c r="C21">
        <v>-6918366</v>
      </c>
      <c r="D21">
        <v>106931496</v>
      </c>
      <c r="E21">
        <v>5</v>
      </c>
      <c r="F21">
        <v>15</v>
      </c>
      <c r="G21">
        <v>20</v>
      </c>
      <c r="H21">
        <v>1</v>
      </c>
      <c r="I21">
        <v>1</v>
      </c>
      <c r="J21">
        <f t="shared" si="0"/>
        <v>2</v>
      </c>
      <c r="K21">
        <v>32689</v>
      </c>
      <c r="L21">
        <v>454</v>
      </c>
      <c r="M21" s="2">
        <f t="shared" si="1"/>
        <v>12.595711006939785</v>
      </c>
      <c r="N21">
        <v>108</v>
      </c>
      <c r="O21">
        <v>30</v>
      </c>
      <c r="P21">
        <f t="shared" si="2"/>
        <v>138</v>
      </c>
      <c r="Q21" s="3">
        <f t="shared" si="3"/>
        <v>0.6110250166039406</v>
      </c>
    </row>
    <row r="22" spans="1:17" x14ac:dyDescent="0.3">
      <c r="A22">
        <v>21</v>
      </c>
      <c r="B22" t="s">
        <v>32</v>
      </c>
      <c r="C22">
        <v>-6910786</v>
      </c>
      <c r="D22">
        <v>107609757</v>
      </c>
      <c r="E22">
        <v>27</v>
      </c>
      <c r="F22">
        <v>144</v>
      </c>
      <c r="G22">
        <v>171</v>
      </c>
      <c r="H22">
        <v>1</v>
      </c>
      <c r="I22">
        <v>1</v>
      </c>
      <c r="J22">
        <f t="shared" si="0"/>
        <v>2</v>
      </c>
      <c r="K22">
        <v>110948</v>
      </c>
      <c r="L22">
        <v>1149</v>
      </c>
      <c r="M22" s="2">
        <f t="shared" si="1"/>
        <v>23.865591026943758</v>
      </c>
      <c r="N22">
        <v>391</v>
      </c>
      <c r="O22">
        <v>122</v>
      </c>
      <c r="P22">
        <f t="shared" si="2"/>
        <v>513</v>
      </c>
      <c r="Q22" s="3">
        <f t="shared" si="3"/>
        <v>2.271419083462475</v>
      </c>
    </row>
    <row r="23" spans="1:17" x14ac:dyDescent="0.3">
      <c r="A23">
        <v>22</v>
      </c>
      <c r="B23" t="s">
        <v>33</v>
      </c>
      <c r="C23">
        <v>-6707076</v>
      </c>
      <c r="D23">
        <v>108557818</v>
      </c>
      <c r="E23">
        <v>9</v>
      </c>
      <c r="F23">
        <v>18</v>
      </c>
      <c r="G23">
        <v>27</v>
      </c>
      <c r="H23">
        <v>1</v>
      </c>
      <c r="I23">
        <v>1</v>
      </c>
      <c r="J23">
        <f t="shared" si="0"/>
        <v>2</v>
      </c>
      <c r="K23">
        <v>18902</v>
      </c>
      <c r="L23">
        <v>534</v>
      </c>
      <c r="M23" s="2">
        <f t="shared" si="1"/>
        <v>11.368507559951652</v>
      </c>
      <c r="N23">
        <v>203</v>
      </c>
      <c r="O23">
        <v>87</v>
      </c>
      <c r="P23">
        <f t="shared" si="2"/>
        <v>290</v>
      </c>
      <c r="Q23" s="3">
        <f t="shared" si="3"/>
        <v>1.2840380783706</v>
      </c>
    </row>
    <row r="24" spans="1:17" x14ac:dyDescent="0.3">
      <c r="A24">
        <v>23</v>
      </c>
      <c r="B24" t="s">
        <v>34</v>
      </c>
      <c r="C24">
        <v>-6236221</v>
      </c>
      <c r="D24">
        <v>106994293</v>
      </c>
      <c r="E24">
        <v>22</v>
      </c>
      <c r="F24">
        <v>89</v>
      </c>
      <c r="G24">
        <v>111</v>
      </c>
      <c r="H24">
        <v>1</v>
      </c>
      <c r="I24">
        <v>1</v>
      </c>
      <c r="J24">
        <f t="shared" si="0"/>
        <v>2</v>
      </c>
      <c r="K24">
        <v>8619</v>
      </c>
      <c r="L24">
        <v>641</v>
      </c>
      <c r="M24" s="2">
        <f t="shared" si="1"/>
        <v>10.630481676747275</v>
      </c>
      <c r="N24">
        <v>784</v>
      </c>
      <c r="O24">
        <v>460</v>
      </c>
      <c r="P24">
        <f t="shared" si="2"/>
        <v>1244</v>
      </c>
      <c r="Q24" s="3">
        <f t="shared" si="3"/>
        <v>5.5080805844587113</v>
      </c>
    </row>
    <row r="25" spans="1:17" x14ac:dyDescent="0.3">
      <c r="A25">
        <v>24</v>
      </c>
      <c r="B25" t="s">
        <v>35</v>
      </c>
      <c r="C25">
        <v>-6394473</v>
      </c>
      <c r="D25">
        <v>106822692</v>
      </c>
      <c r="E25">
        <v>15</v>
      </c>
      <c r="F25">
        <v>60</v>
      </c>
      <c r="G25">
        <v>75</v>
      </c>
      <c r="H25">
        <v>1</v>
      </c>
      <c r="I25">
        <v>1</v>
      </c>
      <c r="J25">
        <f t="shared" si="0"/>
        <v>2</v>
      </c>
      <c r="K25">
        <v>62400</v>
      </c>
      <c r="L25">
        <v>534</v>
      </c>
      <c r="M25" s="2">
        <f t="shared" si="1"/>
        <v>16.185689854940666</v>
      </c>
      <c r="N25">
        <v>396</v>
      </c>
      <c r="O25">
        <v>193</v>
      </c>
      <c r="P25">
        <f t="shared" si="2"/>
        <v>589</v>
      </c>
      <c r="Q25" s="3">
        <f t="shared" si="3"/>
        <v>2.6079256143458047</v>
      </c>
    </row>
    <row r="26" spans="1:17" x14ac:dyDescent="0.3">
      <c r="A26">
        <v>25</v>
      </c>
      <c r="B26" t="s">
        <v>36</v>
      </c>
      <c r="C26">
        <v>-687121</v>
      </c>
      <c r="D26">
        <v>107555486</v>
      </c>
      <c r="E26">
        <v>6</v>
      </c>
      <c r="F26">
        <v>10</v>
      </c>
      <c r="G26">
        <v>16</v>
      </c>
      <c r="H26">
        <v>1</v>
      </c>
      <c r="I26">
        <v>1</v>
      </c>
      <c r="J26">
        <f t="shared" si="0"/>
        <v>2</v>
      </c>
      <c r="K26">
        <v>10907</v>
      </c>
      <c r="L26">
        <v>454</v>
      </c>
      <c r="M26" s="2">
        <f t="shared" si="1"/>
        <v>10.183465277263693</v>
      </c>
      <c r="N26">
        <v>219</v>
      </c>
      <c r="O26">
        <v>49</v>
      </c>
      <c r="P26">
        <f t="shared" si="2"/>
        <v>268</v>
      </c>
      <c r="Q26" s="3">
        <f t="shared" si="3"/>
        <v>1.1866282931148993</v>
      </c>
    </row>
    <row r="27" spans="1:17" x14ac:dyDescent="0.3">
      <c r="A27">
        <v>26</v>
      </c>
      <c r="B27" t="s">
        <v>37</v>
      </c>
      <c r="C27">
        <v>-7316436</v>
      </c>
      <c r="D27">
        <v>1081971</v>
      </c>
      <c r="E27">
        <v>10</v>
      </c>
      <c r="F27">
        <v>18</v>
      </c>
      <c r="G27">
        <v>28</v>
      </c>
      <c r="H27">
        <v>1</v>
      </c>
      <c r="I27">
        <v>1</v>
      </c>
      <c r="J27">
        <f t="shared" si="0"/>
        <v>2</v>
      </c>
      <c r="K27">
        <v>20215</v>
      </c>
      <c r="L27">
        <v>561</v>
      </c>
      <c r="M27" s="2">
        <f t="shared" si="1"/>
        <v>11.615043015861001</v>
      </c>
      <c r="N27">
        <v>49</v>
      </c>
      <c r="O27">
        <v>25</v>
      </c>
      <c r="P27">
        <f t="shared" si="2"/>
        <v>74</v>
      </c>
      <c r="Q27" s="3">
        <f t="shared" si="3"/>
        <v>0.32765109586008412</v>
      </c>
    </row>
    <row r="28" spans="1:17" x14ac:dyDescent="0.3">
      <c r="A28">
        <v>27</v>
      </c>
      <c r="B28" t="s">
        <v>38</v>
      </c>
      <c r="C28">
        <v>-7362487</v>
      </c>
      <c r="D28">
        <v>10855887</v>
      </c>
      <c r="E28">
        <v>3</v>
      </c>
      <c r="F28">
        <v>2</v>
      </c>
      <c r="G28">
        <v>5</v>
      </c>
      <c r="H28">
        <v>1</v>
      </c>
      <c r="I28">
        <v>1</v>
      </c>
      <c r="J28">
        <f t="shared" si="0"/>
        <v>2</v>
      </c>
      <c r="K28">
        <v>81071</v>
      </c>
      <c r="L28">
        <v>561</v>
      </c>
      <c r="M28" s="2">
        <f t="shared" si="1"/>
        <v>18.35453553836437</v>
      </c>
      <c r="N28">
        <v>0</v>
      </c>
      <c r="O28">
        <v>7</v>
      </c>
      <c r="P28">
        <f t="shared" si="2"/>
        <v>7</v>
      </c>
      <c r="Q28" s="3">
        <f t="shared" si="3"/>
        <v>3.0994022581359311E-2</v>
      </c>
    </row>
    <row r="30" spans="1:17" x14ac:dyDescent="0.3">
      <c r="B30" t="s">
        <v>41</v>
      </c>
      <c r="H30">
        <f>SUM(H2:H28)</f>
        <v>28</v>
      </c>
      <c r="I30">
        <f t="shared" ref="I30:L30" si="4">SUM(I2:I28)</f>
        <v>27</v>
      </c>
      <c r="J30">
        <f t="shared" si="4"/>
        <v>55</v>
      </c>
      <c r="K30">
        <f t="shared" si="4"/>
        <v>902976</v>
      </c>
      <c r="L30">
        <f t="shared" si="4"/>
        <v>26699</v>
      </c>
      <c r="P30">
        <f>SUM(P2:P28)</f>
        <v>22585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kota_koordinat_jabar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Nathanael Berliano</cp:lastModifiedBy>
  <dcterms:created xsi:type="dcterms:W3CDTF">2024-08-31T16:33:03Z</dcterms:created>
  <dcterms:modified xsi:type="dcterms:W3CDTF">2024-08-31T18:11:36Z</dcterms:modified>
</cp:coreProperties>
</file>