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1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  <numFmt numFmtId="184" formatCode="¥#,##0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90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84" fontId="0" fillId="0" borderId="204" pivotButton="0" quotePrefix="0" xfId="0"/>
    <xf numFmtId="184" fontId="22" fillId="3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84" fontId="14" fillId="0" borderId="63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0" fontId="20" fillId="0" borderId="162" applyAlignment="1" pivotButton="0" quotePrefix="0" xfId="0">
      <alignment horizontal="center" vertical="center"/>
    </xf>
    <xf numFmtId="184" fontId="30" fillId="0" borderId="97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84" fontId="23" fillId="2" borderId="63" applyAlignment="1" pivotButton="0" quotePrefix="0" xfId="0">
      <alignment horizontal="center" vertical="center"/>
    </xf>
    <xf numFmtId="184" fontId="20" fillId="2" borderId="63" applyAlignment="1" pivotButton="0" quotePrefix="0" xfId="1">
      <alignment horizontal="center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84" fontId="30" fillId="0" borderId="185" applyAlignment="1" pivotButton="0" quotePrefix="0" xfId="0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84" fontId="22" fillId="2" borderId="81" applyAlignment="1" pivotButton="0" quotePrefix="0" xfId="0">
      <alignment horizontal="center" vertical="center"/>
    </xf>
    <xf numFmtId="18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20" fillId="2" borderId="81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184" fontId="30" fillId="0" borderId="81" applyAlignment="1" pivotButton="0" quotePrefix="0" xfId="0">
      <alignment horizontal="center" vertical="center"/>
    </xf>
    <xf numFmtId="184" fontId="31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8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84" fontId="241" fillId="0" borderId="104" applyAlignment="1" pivotButton="0" quotePrefix="0" xfId="0">
      <alignment horizontal="center" vertical="center"/>
    </xf>
    <xf numFmtId="0" fontId="169" fillId="0" borderId="185" applyAlignment="1" pivotButton="0" quotePrefix="0" xfId="0">
      <alignment horizontal="center" vertical="center"/>
    </xf>
    <xf numFmtId="184" fontId="22" fillId="0" borderId="81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0" fontId="379" fillId="0" borderId="0" applyAlignment="1" pivotButton="0" quotePrefix="0" xfId="0">
      <alignment vertical="top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84" fontId="214" fillId="0" borderId="63" applyAlignment="1" pivotButton="0" quotePrefix="0" xfId="0">
      <alignment horizontal="center" vertical="center"/>
    </xf>
    <xf numFmtId="184" fontId="214" fillId="2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25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25" t="n"/>
      <c r="M1" s="1325" t="n"/>
      <c r="S1" s="1326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71" t="inlineStr">
        <is>
          <t>2100058020208</t>
        </is>
      </c>
      <c r="B3" s="1271" t="inlineStr">
        <is>
          <t>リレント YOKIBI　エッセンスローション</t>
        </is>
      </c>
      <c r="C3" s="1271" t="inlineStr">
        <is>
          <t>4.9x5.5x15.5</t>
        </is>
      </c>
      <c r="D3" s="1271" t="inlineStr">
        <is>
          <t>0.19</t>
        </is>
      </c>
      <c r="E3" s="1272" t="n">
        <v>3985</v>
      </c>
      <c r="F3" s="1272" t="n">
        <v>3300</v>
      </c>
      <c r="G3" s="1271" t="n">
        <v>9</v>
      </c>
      <c r="H3" s="1272" t="n">
        <v>29700</v>
      </c>
      <c r="I3" s="1271" t="n"/>
      <c r="J3" s="1271" t="n"/>
      <c r="K3" s="1271" t="n"/>
    </row>
    <row r="4">
      <c r="A4" s="1271" t="inlineStr">
        <is>
          <t>2100058020505</t>
        </is>
      </c>
      <c r="B4" s="1271" t="inlineStr">
        <is>
          <t>リレント　ラ・セラール　ドロゥワードール</t>
        </is>
      </c>
      <c r="C4" s="1271" t="inlineStr">
        <is>
          <t>4.2x5x14.8</t>
        </is>
      </c>
      <c r="D4" s="1271" t="inlineStr">
        <is>
          <t>0.232</t>
        </is>
      </c>
      <c r="E4" s="1272" t="n">
        <v>3387</v>
      </c>
      <c r="F4" s="1272" t="n">
        <v>2805</v>
      </c>
      <c r="G4" s="1271" t="n">
        <v>79</v>
      </c>
      <c r="H4" s="1272" t="n">
        <v>221595</v>
      </c>
      <c r="I4" s="1271" t="n"/>
      <c r="J4" s="1271" t="n"/>
      <c r="K4" s="1271" t="n"/>
    </row>
    <row r="5">
      <c r="A5" s="1271" t="inlineStr">
        <is>
          <t>2100058023148</t>
        </is>
      </c>
      <c r="B5" s="1271" t="n"/>
      <c r="C5" s="1271" t="n"/>
      <c r="D5" s="1271" t="inlineStr">
        <is>
          <t>0.096</t>
        </is>
      </c>
      <c r="E5" s="1272" t="n">
        <v>1680</v>
      </c>
      <c r="F5" s="1272" t="n">
        <v>1680</v>
      </c>
      <c r="G5" s="1271" t="n">
        <v>3</v>
      </c>
      <c r="H5" s="1272" t="n">
        <v>5040</v>
      </c>
      <c r="I5" s="1271" t="n"/>
      <c r="J5" s="1271" t="n"/>
      <c r="K5" s="1271" t="n"/>
    </row>
    <row r="6">
      <c r="A6" s="1271" t="inlineStr">
        <is>
          <t>2100058023124</t>
        </is>
      </c>
      <c r="B6" s="1271" t="n"/>
      <c r="C6" s="1271" t="n"/>
      <c r="D6" s="1271" t="inlineStr">
        <is>
          <t>0.096</t>
        </is>
      </c>
      <c r="E6" s="1272" t="n">
        <v>1680</v>
      </c>
      <c r="F6" s="1272" t="n">
        <v>1680</v>
      </c>
      <c r="G6" s="1271" t="n">
        <v>3</v>
      </c>
      <c r="H6" s="1272" t="n">
        <v>5040</v>
      </c>
      <c r="I6" s="1271" t="n"/>
      <c r="J6" s="1271" t="n"/>
      <c r="K6" s="1271" t="n"/>
    </row>
    <row r="7">
      <c r="A7" s="1271" t="inlineStr">
        <is>
          <t>2100058023070</t>
        </is>
      </c>
      <c r="B7" s="1271" t="n"/>
      <c r="C7" s="1271" t="n"/>
      <c r="D7" s="1271" t="inlineStr">
        <is>
          <t>0.096</t>
        </is>
      </c>
      <c r="E7" s="1272" t="n">
        <v>1680</v>
      </c>
      <c r="F7" s="1272" t="n">
        <v>1680</v>
      </c>
      <c r="G7" s="1271" t="n">
        <v>3</v>
      </c>
      <c r="H7" s="1272" t="n">
        <v>5040</v>
      </c>
      <c r="I7" s="1271" t="n"/>
      <c r="J7" s="1271" t="n"/>
      <c r="K7" s="1271" t="n"/>
    </row>
    <row r="8">
      <c r="A8" s="1271" t="inlineStr">
        <is>
          <t>2100058023261</t>
        </is>
      </c>
      <c r="B8" s="1271" t="n"/>
      <c r="C8" s="1271" t="n"/>
      <c r="D8" s="1271" t="inlineStr">
        <is>
          <t>0.048</t>
        </is>
      </c>
      <c r="E8" s="1272" t="n">
        <v>1920</v>
      </c>
      <c r="F8" s="1272" t="n">
        <v>1920</v>
      </c>
      <c r="G8" s="1271" t="n">
        <v>4</v>
      </c>
      <c r="H8" s="1272" t="n">
        <v>7680</v>
      </c>
      <c r="I8" s="1271" t="n"/>
      <c r="J8" s="1271" t="n"/>
      <c r="K8" s="1271" t="n"/>
    </row>
    <row r="9">
      <c r="A9" s="1271" t="inlineStr">
        <is>
          <t>2100058023223</t>
        </is>
      </c>
      <c r="B9" s="1271" t="n"/>
      <c r="C9" s="1271" t="n"/>
      <c r="D9" s="1271" t="inlineStr">
        <is>
          <t>0.096</t>
        </is>
      </c>
      <c r="E9" s="1272" t="n">
        <v>1920</v>
      </c>
      <c r="F9" s="1272" t="n">
        <v>1920</v>
      </c>
      <c r="G9" s="1271" t="n">
        <v>3</v>
      </c>
      <c r="H9" s="1272" t="n">
        <v>5760</v>
      </c>
      <c r="I9" s="1271" t="n"/>
      <c r="J9" s="1271" t="n"/>
      <c r="K9" s="1271" t="n"/>
    </row>
    <row r="10">
      <c r="A10" s="1271" t="inlineStr">
        <is>
          <t>2100058023193</t>
        </is>
      </c>
      <c r="B10" s="1271" t="n"/>
      <c r="C10" s="1271" t="n"/>
      <c r="D10" s="1271" t="inlineStr">
        <is>
          <t>0.096</t>
        </is>
      </c>
      <c r="E10" s="1272" t="n">
        <v>1680</v>
      </c>
      <c r="F10" s="1272" t="n">
        <v>1680</v>
      </c>
      <c r="G10" s="1271" t="n">
        <v>4</v>
      </c>
      <c r="H10" s="1272" t="n">
        <v>6720</v>
      </c>
      <c r="I10" s="1271" t="n"/>
      <c r="J10" s="1271" t="n"/>
      <c r="K10" s="1271" t="n"/>
    </row>
    <row r="11">
      <c r="A11" s="1271" t="inlineStr">
        <is>
          <t>2100058023063</t>
        </is>
      </c>
      <c r="B11" s="1271" t="n"/>
      <c r="C11" s="1271" t="n"/>
      <c r="D11" s="1271" t="inlineStr">
        <is>
          <t>0.048</t>
        </is>
      </c>
      <c r="E11" s="1272" t="n">
        <v>5040</v>
      </c>
      <c r="F11" s="1272" t="n">
        <v>5040</v>
      </c>
      <c r="G11" s="1271" t="n">
        <v>3</v>
      </c>
      <c r="H11" s="1272" t="n">
        <v>15120</v>
      </c>
      <c r="I11" s="1271" t="n"/>
      <c r="J11" s="1271" t="n"/>
      <c r="K11" s="1271" t="n"/>
    </row>
    <row r="12">
      <c r="A12" s="1271" t="inlineStr">
        <is>
          <t>2100058022998</t>
        </is>
      </c>
      <c r="B12" s="1271" t="n"/>
      <c r="C12" s="1271" t="n"/>
      <c r="D12" s="1271" t="inlineStr">
        <is>
          <t>0.096</t>
        </is>
      </c>
      <c r="E12" s="1272" t="n">
        <v>1920</v>
      </c>
      <c r="F12" s="1272" t="n">
        <v>1920</v>
      </c>
      <c r="G12" s="1271" t="n">
        <v>3</v>
      </c>
      <c r="H12" s="1272" t="n">
        <v>5760</v>
      </c>
      <c r="I12" s="1271" t="n"/>
      <c r="J12" s="1271" t="n"/>
      <c r="K12" s="1271" t="n"/>
    </row>
    <row r="13">
      <c r="A13" s="1271" t="inlineStr">
        <is>
          <t>2100058021991</t>
        </is>
      </c>
      <c r="B13" s="1271" t="n"/>
      <c r="C13" s="1271" t="n"/>
      <c r="D13" s="1271" t="inlineStr">
        <is>
          <t>0.157</t>
        </is>
      </c>
      <c r="E13" s="1272" t="n">
        <v>9091</v>
      </c>
      <c r="F13" s="1272" t="n">
        <v>7000</v>
      </c>
      <c r="G13" s="1271" t="n">
        <v>5</v>
      </c>
      <c r="H13" s="1272" t="n">
        <v>35000</v>
      </c>
      <c r="I13" s="1271" t="n"/>
      <c r="J13" s="1271" t="n"/>
      <c r="K13" s="1271" t="n"/>
    </row>
    <row r="14">
      <c r="A14" s="1271" t="inlineStr">
        <is>
          <t>2100058021946</t>
        </is>
      </c>
      <c r="B14" s="1271" t="n"/>
      <c r="C14" s="1271" t="n"/>
      <c r="D14" s="1271" t="inlineStr">
        <is>
          <t>0.294</t>
        </is>
      </c>
      <c r="E14" s="1272" t="n">
        <v>3896</v>
      </c>
      <c r="F14" s="1272" t="n">
        <v>3000</v>
      </c>
      <c r="G14" s="1271" t="n">
        <v>3</v>
      </c>
      <c r="H14" s="1272" t="n">
        <v>9000</v>
      </c>
      <c r="I14" s="1271" t="n"/>
      <c r="J14" s="1271" t="n"/>
      <c r="K14" s="1271" t="n"/>
    </row>
    <row r="15">
      <c r="A15" s="1271" t="inlineStr">
        <is>
          <t>2100058021922</t>
        </is>
      </c>
      <c r="B15" s="1271" t="n"/>
      <c r="C15" s="1271" t="n"/>
      <c r="D15" s="1271" t="inlineStr">
        <is>
          <t>0.296</t>
        </is>
      </c>
      <c r="E15" s="1272" t="n">
        <v>2597</v>
      </c>
      <c r="F15" s="1272" t="n">
        <v>2000</v>
      </c>
      <c r="G15" s="1271" t="n">
        <v>6</v>
      </c>
      <c r="H15" s="1272" t="n">
        <v>12000</v>
      </c>
      <c r="I15" s="1271" t="n"/>
      <c r="J15" s="1271" t="n"/>
      <c r="K15" s="1271" t="n"/>
    </row>
    <row r="16">
      <c r="A16" s="1271" t="inlineStr">
        <is>
          <t>2100058025371</t>
        </is>
      </c>
      <c r="B16" s="1271" t="n"/>
      <c r="C16" s="1271" t="n"/>
      <c r="D16" s="1271" t="inlineStr">
        <is>
          <t>0.241</t>
        </is>
      </c>
      <c r="E16" s="1272" t="n">
        <v>8831</v>
      </c>
      <c r="F16" s="1272" t="n">
        <v>6800</v>
      </c>
      <c r="G16" s="1271" t="n">
        <v>8</v>
      </c>
      <c r="H16" s="1272" t="n">
        <v>54400</v>
      </c>
      <c r="I16" s="1271" t="n"/>
      <c r="J16" s="1271" t="n"/>
      <c r="K16" s="1271" t="n"/>
    </row>
    <row r="17">
      <c r="A17" s="1271" t="inlineStr">
        <is>
          <t>2100058021878</t>
        </is>
      </c>
      <c r="B17" s="1271" t="n"/>
      <c r="C17" s="1271" t="n"/>
      <c r="D17" s="1271" t="inlineStr">
        <is>
          <t>0.13</t>
        </is>
      </c>
      <c r="E17" s="1272" t="n">
        <v>6234</v>
      </c>
      <c r="F17" s="1272" t="n">
        <v>4800</v>
      </c>
      <c r="G17" s="1271" t="n">
        <v>5</v>
      </c>
      <c r="H17" s="1272" t="n">
        <v>24000</v>
      </c>
      <c r="I17" s="1271" t="n"/>
      <c r="J17" s="1271" t="n"/>
      <c r="K17" s="1271" t="n"/>
    </row>
    <row r="18">
      <c r="A18" s="1271" t="inlineStr">
        <is>
          <t>2100058025517</t>
        </is>
      </c>
      <c r="B18" s="1271" t="n"/>
      <c r="C18" s="1271" t="n"/>
      <c r="D18" s="1271" t="inlineStr">
        <is>
          <t>0.306</t>
        </is>
      </c>
      <c r="E18" s="1272" t="n">
        <v>7532</v>
      </c>
      <c r="F18" s="1272" t="n">
        <v>5800</v>
      </c>
      <c r="G18" s="1271" t="n">
        <v>9</v>
      </c>
      <c r="H18" s="1272" t="n">
        <v>52200</v>
      </c>
      <c r="I18" s="1271" t="n"/>
      <c r="J18" s="1271" t="n"/>
      <c r="K18" s="1271" t="n"/>
    </row>
    <row r="19">
      <c r="A19" s="1271" t="inlineStr">
        <is>
          <t>2100058021113</t>
        </is>
      </c>
      <c r="B19" s="1271" t="n"/>
      <c r="C19" s="1271" t="n"/>
      <c r="D19" s="1271" t="inlineStr">
        <is>
          <t>0.025</t>
        </is>
      </c>
      <c r="E19" s="1272" t="n">
        <v>1195</v>
      </c>
      <c r="F19" s="1272" t="n">
        <v>990</v>
      </c>
      <c r="G19" s="1271" t="n">
        <v>65</v>
      </c>
      <c r="H19" s="1272" t="n">
        <v>64350</v>
      </c>
      <c r="I19" s="1271" t="n"/>
      <c r="J19" s="1271" t="n"/>
      <c r="K19" s="1271" t="n"/>
    </row>
    <row r="20">
      <c r="A20" s="1271" t="inlineStr">
        <is>
          <t>2100058021052</t>
        </is>
      </c>
      <c r="B20" s="1271" t="n"/>
      <c r="C20" s="1271" t="inlineStr">
        <is>
          <t>3.5x3.5x9.5</t>
        </is>
      </c>
      <c r="D20" s="1271" t="inlineStr">
        <is>
          <t>0.084</t>
        </is>
      </c>
      <c r="E20" s="1272" t="n">
        <v>4782</v>
      </c>
      <c r="F20" s="1272" t="n">
        <v>3960</v>
      </c>
      <c r="G20" s="1271" t="n">
        <v>5</v>
      </c>
      <c r="H20" s="1272" t="n">
        <v>19800</v>
      </c>
      <c r="I20" s="1271" t="n"/>
      <c r="J20" s="1271" t="n"/>
      <c r="K20" s="1271" t="n"/>
    </row>
    <row r="21">
      <c r="A21" s="1271" t="inlineStr">
        <is>
          <t>2100058020574</t>
        </is>
      </c>
      <c r="B21" s="1271" t="n"/>
      <c r="C21" s="1271" t="n"/>
      <c r="D21" s="1271" t="inlineStr">
        <is>
          <t>0.159</t>
        </is>
      </c>
      <c r="E21" s="1272" t="n">
        <v>3985</v>
      </c>
      <c r="F21" s="1272" t="n">
        <v>3300</v>
      </c>
      <c r="G21" s="1271" t="n">
        <v>7</v>
      </c>
      <c r="H21" s="1272" t="n">
        <v>23100</v>
      </c>
      <c r="I21" s="1271" t="n"/>
      <c r="J21" s="1271" t="n"/>
      <c r="K21" s="1271" t="n"/>
    </row>
    <row r="22">
      <c r="A22" s="1271" t="inlineStr">
        <is>
          <t>2100058020383</t>
        </is>
      </c>
      <c r="B22" s="1271" t="inlineStr">
        <is>
          <t>リレント　アステローペ　モイスチュアローション</t>
        </is>
      </c>
      <c r="C22" s="1271" t="n"/>
      <c r="D22" s="1271" t="inlineStr">
        <is>
          <t>0.085</t>
        </is>
      </c>
      <c r="E22" s="1272" t="n">
        <v>73035</v>
      </c>
      <c r="F22" s="1272" t="n">
        <v>61275</v>
      </c>
      <c r="G22" s="1271" t="n">
        <v>227</v>
      </c>
      <c r="H22" s="1272" t="n">
        <v>601305</v>
      </c>
      <c r="I22" s="1271" t="n"/>
      <c r="J22" s="1271" t="n"/>
      <c r="K22" s="1271" t="n"/>
    </row>
    <row r="23">
      <c r="A23" s="1271" t="inlineStr">
        <is>
          <t>2100058025241</t>
        </is>
      </c>
      <c r="B23" s="1271" t="inlineStr">
        <is>
          <t>リレント YOKIBI　エッセンスクリーム(20g)</t>
        </is>
      </c>
      <c r="C23" s="1271" t="inlineStr">
        <is>
          <t>7.2x7.4x5.9</t>
        </is>
      </c>
      <c r="D23" s="1271" t="inlineStr">
        <is>
          <t>0.07</t>
        </is>
      </c>
      <c r="E23" s="1272" t="n">
        <v>9165</v>
      </c>
      <c r="F23" s="1272" t="n">
        <v>7590</v>
      </c>
      <c r="G23" s="1271" t="n">
        <v>33</v>
      </c>
      <c r="H23" s="1272" t="n">
        <v>250470</v>
      </c>
      <c r="I23" s="1271" t="n"/>
      <c r="J23" s="1271" t="n"/>
      <c r="K23" s="1271" t="n"/>
    </row>
    <row r="24">
      <c r="A24" s="1271" t="inlineStr">
        <is>
          <t>2100058020208</t>
        </is>
      </c>
      <c r="B24" s="1271" t="inlineStr">
        <is>
          <t>リレント YOKIBI　エッセンスローション</t>
        </is>
      </c>
      <c r="C24" s="1271" t="inlineStr">
        <is>
          <t>4.9x5.5x15.5</t>
        </is>
      </c>
      <c r="D24" s="1271" t="inlineStr">
        <is>
          <t>0.19</t>
        </is>
      </c>
      <c r="E24" s="1272" t="n">
        <v>3985</v>
      </c>
      <c r="F24" s="1272" t="n">
        <v>3300</v>
      </c>
      <c r="G24" s="1271" t="n">
        <v>33</v>
      </c>
      <c r="H24" s="1272" t="n">
        <v>108900</v>
      </c>
      <c r="I24" s="1271" t="n"/>
      <c r="J24" s="1271" t="n"/>
      <c r="K24" s="1271" t="n"/>
    </row>
    <row r="25">
      <c r="A25" s="1271" t="inlineStr">
        <is>
          <t>2100058025364</t>
        </is>
      </c>
      <c r="B25" s="1271" t="n"/>
      <c r="C25" s="1271" t="n"/>
      <c r="D25" s="1271" t="inlineStr">
        <is>
          <t>0.603</t>
        </is>
      </c>
      <c r="E25" s="1272" t="n">
        <v>1368</v>
      </c>
      <c r="F25" s="1272" t="n">
        <v>1122</v>
      </c>
      <c r="G25" s="1271" t="n">
        <v>5</v>
      </c>
      <c r="H25" s="1272" t="n">
        <v>5610</v>
      </c>
      <c r="I25" s="1271" t="n"/>
      <c r="J25" s="1271" t="n"/>
      <c r="K25" s="1271" t="n"/>
    </row>
    <row r="26">
      <c r="A26" s="1271" t="n"/>
      <c r="B26" s="1271" t="n"/>
      <c r="C26" s="1271" t="n"/>
      <c r="D26" s="1271" t="inlineStr">
        <is>
          <t>0.594</t>
        </is>
      </c>
      <c r="E26" s="1272" t="n">
        <v>1449</v>
      </c>
      <c r="F26" s="1272" t="n">
        <v>1188</v>
      </c>
      <c r="G26" s="1271" t="n">
        <v>45</v>
      </c>
      <c r="H26" s="1272" t="n">
        <v>53460</v>
      </c>
      <c r="I26" s="1271" t="n"/>
      <c r="J26" s="1271" t="n"/>
      <c r="K26" s="1271" t="n"/>
    </row>
    <row r="27">
      <c r="A27" s="1271" t="inlineStr">
        <is>
          <t>2100058020512</t>
        </is>
      </c>
      <c r="B27" s="1271" t="inlineStr">
        <is>
          <t>リレント　ラ・セラール　ドロゥワーラニー</t>
        </is>
      </c>
      <c r="C27" s="1271" t="inlineStr">
        <is>
          <t>3.8x4x12.2</t>
        </is>
      </c>
      <c r="D27" s="1271" t="inlineStr">
        <is>
          <t>0.119</t>
        </is>
      </c>
      <c r="E27" s="1272" t="n">
        <v>3387</v>
      </c>
      <c r="F27" s="1272" t="n">
        <v>2805</v>
      </c>
      <c r="G27" s="1271" t="n">
        <v>66</v>
      </c>
      <c r="H27" s="1272" t="n">
        <v>185130</v>
      </c>
      <c r="I27" s="1271" t="n"/>
      <c r="J27" s="1271" t="n"/>
      <c r="K27" s="1271" t="n"/>
    </row>
    <row r="28">
      <c r="A28" s="1271" t="inlineStr">
        <is>
          <t>2100058020475</t>
        </is>
      </c>
      <c r="B28" s="1271" t="inlineStr">
        <is>
          <t>リレント　ラ・セラール　ドロゥワーコールド</t>
        </is>
      </c>
      <c r="C28" s="1271" t="inlineStr">
        <is>
          <t>4.4x5.5x15.8</t>
        </is>
      </c>
      <c r="D28" s="1271" t="inlineStr">
        <is>
          <t>0.102</t>
        </is>
      </c>
      <c r="E28" s="1272" t="n">
        <v>2391</v>
      </c>
      <c r="F28" s="1272" t="n">
        <v>1980</v>
      </c>
      <c r="G28" s="1271" t="n">
        <v>33</v>
      </c>
      <c r="H28" s="1272" t="n">
        <v>65340</v>
      </c>
      <c r="I28" s="1271" t="n"/>
      <c r="J28" s="1271" t="n"/>
      <c r="K28" s="1271" t="n"/>
    </row>
    <row r="29">
      <c r="A29" s="1183" t="inlineStr">
        <is>
          <t>合計</t>
        </is>
      </c>
      <c r="B29" s="1327" t="n"/>
      <c r="C29" s="68" t="n"/>
      <c r="D29" s="68" t="n"/>
      <c r="E29" s="1328" t="n"/>
      <c r="F29" s="70" t="n"/>
      <c r="G29" s="70">
        <f>SUM(#REF!)</f>
        <v/>
      </c>
      <c r="H29" s="70">
        <f>SUM(#REF!)</f>
        <v/>
      </c>
      <c r="I29" s="381" t="n"/>
    </row>
    <row r="30">
      <c r="G30" s="52" t="n"/>
      <c r="H30" s="52" t="n"/>
      <c r="I30" s="52" t="n"/>
    </row>
    <row r="31">
      <c r="G31" s="52" t="n"/>
      <c r="H31" s="52" t="n"/>
      <c r="I31" s="52" t="n"/>
    </row>
    <row r="32">
      <c r="G32" s="52" t="n"/>
      <c r="H32" s="52" t="n"/>
      <c r="I32" s="52" t="n"/>
    </row>
    <row r="33">
      <c r="G33" s="52" t="n"/>
      <c r="H33" s="52" t="n"/>
      <c r="I33" s="52" t="n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</sheetData>
  <autoFilter ref="A2:WVI3"/>
  <mergeCells count="2">
    <mergeCell ref="A29:B29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25" t="n"/>
      <c r="I1" s="1325" t="n"/>
      <c r="O1" s="1326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29" min="4" max="4"/>
    <col width="10.875" customWidth="1" style="1330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7" t="n"/>
      <c r="G1" s="1277" t="n"/>
      <c r="H1" s="1277" t="n"/>
    </row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31" t="inlineStr">
        <is>
          <t>上代
（税抜）</t>
        </is>
      </c>
      <c r="E3" s="1332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33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34" t="inlineStr">
        <is>
          <t>TEL</t>
        </is>
      </c>
      <c r="F2" s="1334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35" t="inlineStr">
        <is>
          <t>飯野港運株式会社</t>
        </is>
      </c>
      <c r="D3" s="447" t="inlineStr">
        <is>
          <t>営業課　谷口様</t>
        </is>
      </c>
      <c r="E3" s="1336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33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34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35" t="inlineStr">
        <is>
          <t>KSユーラシア㈱</t>
        </is>
      </c>
      <c r="D3" s="447" t="inlineStr">
        <is>
          <t>アリニナ</t>
        </is>
      </c>
      <c r="E3" s="1337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38" t="inlineStr">
        <is>
          <t>ケース数量</t>
        </is>
      </c>
      <c r="M5" s="1338" t="inlineStr">
        <is>
          <t>合計容積</t>
        </is>
      </c>
      <c r="N5" s="1338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9">
        <f>SUM(#REF!)</f>
        <v/>
      </c>
      <c r="J6" s="1113" t="n"/>
      <c r="K6" s="1113" t="n"/>
      <c r="L6" s="1113">
        <f>SUM(#REF!)</f>
        <v/>
      </c>
      <c r="M6" s="1113">
        <f>SUM(#REF!)</f>
        <v/>
      </c>
      <c r="N6" s="1113">
        <f>SUM(#REF!)</f>
        <v/>
      </c>
      <c r="O6" s="1299">
        <f>SUM(#REF!)</f>
        <v/>
      </c>
      <c r="P6" s="1299">
        <f>SUM(#REF!)</f>
        <v/>
      </c>
      <c r="Q6" s="82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20.1" customFormat="1" customHeight="1" s="14">
      <c r="A9" s="155" t="inlineStr">
        <is>
          <t>INV No.</t>
        </is>
      </c>
      <c r="B9" s="81" t="inlineStr">
        <is>
          <t>Jan code</t>
        </is>
      </c>
      <c r="C9" s="82" t="inlineStr">
        <is>
          <t>Brand name</t>
        </is>
      </c>
      <c r="D9" s="1113" t="inlineStr">
        <is>
          <t>Description of goods</t>
        </is>
      </c>
      <c r="E9" s="1113" t="inlineStr">
        <is>
          <t>Case Q'ty</t>
        </is>
      </c>
      <c r="F9" s="1113" t="inlineStr">
        <is>
          <t>LOT</t>
        </is>
      </c>
      <c r="G9" s="99" t="inlineStr">
        <is>
          <t>Q'ty</t>
        </is>
      </c>
      <c r="H9" s="93" t="inlineStr">
        <is>
          <t>仕入値</t>
        </is>
      </c>
      <c r="I9" s="1274" t="inlineStr">
        <is>
          <t>仕入値合計</t>
        </is>
      </c>
      <c r="J9" s="164" t="inlineStr">
        <is>
          <t>ケース容積</t>
        </is>
      </c>
      <c r="K9" s="164" t="inlineStr">
        <is>
          <t>ケース重量</t>
        </is>
      </c>
      <c r="L9" s="1340" t="inlineStr">
        <is>
          <t>ケース数量</t>
        </is>
      </c>
      <c r="M9" s="1340" t="inlineStr">
        <is>
          <t>合計容積</t>
        </is>
      </c>
      <c r="N9" s="1340" t="inlineStr">
        <is>
          <t>合計重量</t>
        </is>
      </c>
      <c r="O9" s="155" t="inlineStr">
        <is>
          <t>Unit N/W(kg)</t>
        </is>
      </c>
      <c r="P9" s="155" t="inlineStr">
        <is>
          <t>Total N/W(kg)</t>
        </is>
      </c>
      <c r="Q9" s="1113" t="inlineStr">
        <is>
          <t>成分</t>
        </is>
      </c>
      <c r="R9" s="13" t="n"/>
    </row>
    <row r="10" ht="26.25" customHeight="1" s="1255">
      <c r="A10" s="1302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83">
        <f>SUM(#REF!)</f>
        <v/>
      </c>
      <c r="H10" s="88" t="n"/>
      <c r="I10" s="1341">
        <f>SUM(#REF!)</f>
        <v/>
      </c>
      <c r="J10" s="145" t="n"/>
      <c r="K10" s="145" t="n"/>
      <c r="L10" s="1298" t="n"/>
      <c r="M10" s="1298" t="n"/>
      <c r="N10" s="1298" t="n"/>
      <c r="O10" s="1114" t="n"/>
      <c r="P10" s="1114" t="n"/>
      <c r="Q10" s="94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42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115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43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44" t="inlineStr">
        <is>
          <t>仕入値合計</t>
        </is>
      </c>
    </row>
    <row r="6" ht="20.1" customFormat="1" customHeight="1" s="291">
      <c r="A6" s="1345" t="inlineStr">
        <is>
          <t>TOTAL</t>
        </is>
      </c>
      <c r="B6" s="1260" t="n"/>
      <c r="C6" s="1260" t="n"/>
      <c r="D6" s="1260" t="n"/>
      <c r="E6" s="1260" t="n"/>
      <c r="F6" s="1261" t="n"/>
      <c r="G6" s="314">
        <f>SUM(#REF!)</f>
        <v/>
      </c>
      <c r="H6" s="314" t="n"/>
      <c r="I6" s="1346">
        <f>SUM(#REF!)</f>
        <v/>
      </c>
    </row>
    <row r="7" ht="20.1" customFormat="1" customHeight="1" s="291">
      <c r="B7" s="14" t="n"/>
      <c r="G7" s="318" t="n"/>
      <c r="H7" s="318" t="n"/>
      <c r="I7" s="1347" t="n"/>
    </row>
    <row r="8" ht="20.1" customFormat="1" customHeight="1" s="291">
      <c r="A8" s="369" t="inlineStr">
        <is>
          <t>SAMPLE/TESTER ORDER</t>
        </is>
      </c>
      <c r="B8" s="14" t="n"/>
      <c r="G8" s="318" t="n"/>
      <c r="H8" s="318" t="n"/>
      <c r="I8" s="1347" t="n"/>
    </row>
    <row r="9" ht="20.1" customFormat="1" customHeight="1" s="307">
      <c r="A9" s="398" t="inlineStr">
        <is>
          <t>INV No.</t>
        </is>
      </c>
      <c r="B9" s="81" t="inlineStr">
        <is>
          <t>Jan code</t>
        </is>
      </c>
      <c r="C9" s="290" t="inlineStr">
        <is>
          <t>Brand name</t>
        </is>
      </c>
      <c r="D9" s="1237" t="inlineStr">
        <is>
          <t>Description of goods</t>
        </is>
      </c>
      <c r="E9" s="1237" t="inlineStr">
        <is>
          <t>Case Q'ty</t>
        </is>
      </c>
      <c r="F9" s="1237" t="inlineStr">
        <is>
          <t>LOT</t>
        </is>
      </c>
      <c r="G9" s="316" t="inlineStr">
        <is>
          <t>Q'ty</t>
        </is>
      </c>
      <c r="H9" s="292" t="inlineStr">
        <is>
          <t>仕入値</t>
        </is>
      </c>
      <c r="I9" s="1348" t="inlineStr">
        <is>
          <t>仕入値合計</t>
        </is>
      </c>
    </row>
    <row r="10" ht="26.25" customFormat="1" customHeight="1" s="1198">
      <c r="A10" s="1349" t="inlineStr">
        <is>
          <t>SAMPLE/TESTER TOTAL</t>
        </is>
      </c>
      <c r="B10" s="1277" t="n"/>
      <c r="C10" s="1277" t="n"/>
      <c r="D10" s="1277" t="n"/>
      <c r="E10" s="1277" t="n"/>
      <c r="F10" s="1284" t="n"/>
      <c r="G10" s="284">
        <f>SUM(#REF!)</f>
        <v/>
      </c>
      <c r="H10" s="401" t="n"/>
      <c r="I10" s="1350">
        <f>SUM(#REF!)</f>
        <v/>
      </c>
      <c r="J10" s="281" t="n"/>
      <c r="K10" s="281" t="n"/>
    </row>
    <row r="11" ht="20.25" customFormat="1" customHeight="1" s="1198">
      <c r="A11" s="1242" t="n"/>
      <c r="B11" s="1151" t="n"/>
      <c r="C11" s="1242" t="n"/>
      <c r="D11" s="1242" t="n"/>
      <c r="E11" s="1242" t="n"/>
      <c r="F11" s="1242" t="n"/>
      <c r="G11" s="279" t="n"/>
      <c r="H11" s="279" t="n"/>
      <c r="I11" s="279" t="n"/>
      <c r="J11" s="281" t="n"/>
      <c r="K11" s="281" t="n"/>
    </row>
    <row r="12" ht="20.1" customFormat="1" customHeight="1" s="1198">
      <c r="A12" s="281" t="n"/>
      <c r="B12" s="1151" t="n"/>
      <c r="C12" s="281" t="n"/>
      <c r="D12" s="281" t="n"/>
      <c r="E12" s="281" t="n"/>
      <c r="F12" s="281" t="n"/>
      <c r="G12" s="279" t="inlineStr">
        <is>
          <t>合計個数</t>
        </is>
      </c>
      <c r="H12" s="279" t="n"/>
      <c r="I12" s="1342" t="n"/>
      <c r="J12" s="281" t="n"/>
      <c r="K12" s="281" t="n"/>
    </row>
    <row r="13" ht="20.1" customFormat="1" customHeight="1" s="1198">
      <c r="A13" s="281" t="n"/>
      <c r="B13" s="1151" t="n"/>
      <c r="C13" s="281" t="n"/>
      <c r="D13" s="281" t="n"/>
      <c r="E13" s="281" t="n"/>
      <c r="F13" s="281" t="n"/>
      <c r="G13" s="284">
        <f>G6+G10</f>
        <v/>
      </c>
      <c r="H13" s="279" t="n"/>
      <c r="I13" s="279" t="n"/>
      <c r="J13" s="281" t="n"/>
      <c r="K13" s="281" t="n"/>
    </row>
    <row r="14" ht="20.1" customFormat="1" customHeight="1" s="1198">
      <c r="A14" s="281" t="n"/>
      <c r="B14" s="1151" t="n"/>
      <c r="C14" s="281" t="n"/>
      <c r="D14" s="281" t="n"/>
      <c r="E14" s="281" t="n"/>
      <c r="F14" s="281" t="n"/>
      <c r="G14" s="279" t="n"/>
      <c r="H14" s="279" t="n"/>
      <c r="I14" s="1342" t="n"/>
      <c r="J14" s="281" t="n"/>
      <c r="K14" s="281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110" t="inlineStr">
        <is>
          <t xml:space="preserve">ROYAL COSMETICS 09.2025輸出	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9">
        <f>SUM(#REF!)</f>
        <v/>
      </c>
    </row>
    <row r="7" ht="15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>
      <c r="A9" s="196" t="inlineStr">
        <is>
          <t>INV No.</t>
        </is>
      </c>
      <c r="B9" s="80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1" t="inlineStr">
        <is>
          <t>仕入値合計</t>
        </is>
      </c>
    </row>
    <row r="10" ht="21" customHeight="1" s="1255">
      <c r="A10" s="1271" t="n"/>
      <c r="B10" s="1271" t="n"/>
      <c r="C10" s="1271" t="inlineStr">
        <is>
          <t>Beauty Conexion TESTER</t>
        </is>
      </c>
      <c r="D10" s="1271" t="inlineStr">
        <is>
          <t>OSAKA MATSUGE Mascara TESTER  comercial free</t>
        </is>
      </c>
      <c r="E10" s="1271" t="n"/>
      <c r="F10" s="1271" t="n"/>
      <c r="G10" s="1271" t="n">
        <v>76</v>
      </c>
      <c r="H10" s="1272" t="n">
        <v>0</v>
      </c>
      <c r="I10" s="1272" t="n">
        <v>0</v>
      </c>
    </row>
    <row r="11">
      <c r="A11" s="201" t="inlineStr">
        <is>
          <t>SAMPLE/TESTER TOTAL</t>
        </is>
      </c>
      <c r="B11" s="1354" t="n"/>
      <c r="C11" s="176" t="n"/>
      <c r="D11" s="177" t="n"/>
      <c r="E11" s="1109" t="n"/>
      <c r="F11" s="1109" t="n"/>
      <c r="G11" s="340" t="n">
        <v>76</v>
      </c>
      <c r="H11" s="1355" t="n">
        <v>0</v>
      </c>
      <c r="I11" s="1356" t="n">
        <v>0</v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58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59" t="inlineStr">
        <is>
          <t>ケース数量</t>
        </is>
      </c>
      <c r="M5" s="1359" t="inlineStr">
        <is>
          <t>合計容積</t>
        </is>
      </c>
      <c r="N5" s="1359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0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224" t="n"/>
      <c r="B9" s="81" t="inlineStr">
        <is>
          <t>Jan code</t>
        </is>
      </c>
      <c r="C9" s="225" t="inlineStr">
        <is>
          <t>Brand name</t>
        </is>
      </c>
      <c r="D9" s="224" t="inlineStr">
        <is>
          <t>Description of goods</t>
        </is>
      </c>
      <c r="E9" s="224" t="inlineStr">
        <is>
          <t>Case Q'ty</t>
        </is>
      </c>
      <c r="F9" s="224" t="inlineStr">
        <is>
          <t>LOT</t>
        </is>
      </c>
      <c r="G9" s="226" t="inlineStr">
        <is>
          <t>Q'ty</t>
        </is>
      </c>
      <c r="H9" s="227" t="inlineStr">
        <is>
          <t>仕入値</t>
        </is>
      </c>
      <c r="I9" s="1360" t="inlineStr">
        <is>
          <t>仕入値合計</t>
        </is>
      </c>
    </row>
    <row r="10" ht="30" customHeight="1" s="1255">
      <c r="A10" s="1293" t="inlineStr">
        <is>
          <t>SAMPLE/TESTER TOTAL</t>
        </is>
      </c>
      <c r="B10" s="1277" t="n"/>
      <c r="C10" s="1277" t="n"/>
      <c r="D10" s="1277" t="n"/>
      <c r="E10" s="1277" t="n"/>
      <c r="F10" s="1284" t="n"/>
      <c r="G10" s="254">
        <f>SUM(#REF!)</f>
        <v/>
      </c>
      <c r="H10" s="228" t="n"/>
      <c r="I10" s="1361">
        <f>SUM(#REF!)</f>
        <v/>
      </c>
    </row>
    <row r="11" ht="30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71" t="n"/>
      <c r="B6" s="1271" t="inlineStr">
        <is>
          <t>4589780290116</t>
        </is>
      </c>
      <c r="C6" s="1271" t="inlineStr">
        <is>
          <t>Atmore</t>
        </is>
      </c>
      <c r="D6" s="1271" t="inlineStr">
        <is>
          <t>《Atmore》BODY CREAM 400g</t>
        </is>
      </c>
      <c r="E6" s="1271" t="n"/>
      <c r="F6" s="1271" t="n"/>
      <c r="G6" s="1271" t="n">
        <v>3</v>
      </c>
      <c r="H6" s="1272" t="n">
        <v>11200</v>
      </c>
      <c r="I6" s="1272" t="n">
        <v>33600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3</v>
      </c>
      <c r="H7" s="1362" t="n">
        <v>11200</v>
      </c>
      <c r="I7" s="1363" t="n">
        <v>33600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71" t="n"/>
      <c r="B6" s="1271" t="inlineStr">
        <is>
          <t>4582501710009</t>
        </is>
      </c>
      <c r="C6" s="1271" t="inlineStr">
        <is>
          <t>MARY PLATINUE</t>
        </is>
      </c>
      <c r="D6" s="1271" t="inlineStr">
        <is>
          <t>SKIN INNOVATION SODA GEL PACK 80 g×2</t>
        </is>
      </c>
      <c r="E6" s="1271" t="n"/>
      <c r="F6" s="1271" t="n"/>
      <c r="G6" s="1271" t="n">
        <v>3</v>
      </c>
      <c r="H6" s="1272" t="n"/>
      <c r="I6" s="1272" t="n"/>
    </row>
    <row r="7" ht="20.1" customFormat="1" customHeight="1" s="15">
      <c r="A7" s="1364" t="inlineStr">
        <is>
          <t>TOTAL</t>
        </is>
      </c>
      <c r="B7" s="1260" t="n"/>
      <c r="C7" s="1260" t="n"/>
      <c r="D7" s="1260" t="n"/>
      <c r="E7" s="1260" t="n"/>
      <c r="F7" s="1365" t="n"/>
      <c r="G7" s="169" t="n">
        <v>3</v>
      </c>
      <c r="H7" s="1362" t="n">
        <v>0</v>
      </c>
      <c r="I7" s="1363" t="n">
        <v>0</v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7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NIPPONIKA TRADING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57" t="inlineStr">
        <is>
          <t>仕入値合計</t>
        </is>
      </c>
    </row>
    <row r="6" ht="20.1" customFormat="1" customHeight="1" s="15">
      <c r="A6" s="1271" t="n"/>
      <c r="B6" s="1271" t="inlineStr">
        <is>
          <t>4573221620105</t>
        </is>
      </c>
      <c r="C6" s="1271" t="inlineStr">
        <is>
          <t>ROSY DROP</t>
        </is>
      </c>
      <c r="D6" s="1271" t="inlineStr">
        <is>
          <t>《ROSY DROP》 BOOSTER LOTION 100ml</t>
        </is>
      </c>
      <c r="E6" s="1271" t="n"/>
      <c r="F6" s="1271" t="n"/>
      <c r="G6" s="1271" t="n"/>
      <c r="H6" s="1271" t="n">
        <v>56</v>
      </c>
      <c r="I6" s="1272" t="n">
        <v>2520</v>
      </c>
      <c r="J6" s="1272" t="n">
        <v>141120</v>
      </c>
    </row>
    <row r="7" ht="20.1" customFormat="1" customHeight="1" s="15">
      <c r="A7" s="1271" t="n"/>
      <c r="B7" s="1271" t="inlineStr">
        <is>
          <t>4573221620204</t>
        </is>
      </c>
      <c r="C7" s="1271" t="inlineStr">
        <is>
          <t>ROSY DROP</t>
        </is>
      </c>
      <c r="D7" s="1271" t="inlineStr">
        <is>
          <t>《ROSY DROP》 FURROWLESS MASK (25ml×6sheets)</t>
        </is>
      </c>
      <c r="E7" s="1271" t="n"/>
      <c r="F7" s="1271" t="n"/>
      <c r="G7" s="1271" t="n"/>
      <c r="H7" s="1271" t="n">
        <v>3</v>
      </c>
      <c r="I7" s="1272" t="n">
        <v>4320</v>
      </c>
      <c r="J7" s="1272" t="n">
        <v>12960</v>
      </c>
    </row>
    <row r="8" ht="20.1" customFormat="1" customHeight="1" s="15">
      <c r="A8" s="1271" t="n"/>
      <c r="B8" s="1271" t="inlineStr">
        <is>
          <t>4573221620068</t>
        </is>
      </c>
      <c r="C8" s="1271" t="inlineStr">
        <is>
          <t>ROSY DROP</t>
        </is>
      </c>
      <c r="D8" s="1271" t="inlineStr">
        <is>
          <t>《ROSY DROP》 Perfect Stretch Sheet  (60 pcs/110 mL)</t>
        </is>
      </c>
      <c r="E8" s="1271" t="n"/>
      <c r="F8" s="1271" t="n"/>
      <c r="G8" s="1271" t="n"/>
      <c r="H8" s="1271" t="n">
        <v>3</v>
      </c>
      <c r="I8" s="1272" t="n">
        <v>3600</v>
      </c>
      <c r="J8" s="1272" t="n">
        <v>10800</v>
      </c>
    </row>
    <row r="9" ht="20.1" customFormat="1" customHeight="1" s="14">
      <c r="A9" s="1259" t="inlineStr">
        <is>
          <t>TOTAL</t>
        </is>
      </c>
      <c r="B9" s="1260" t="n"/>
      <c r="C9" s="1260" t="n"/>
      <c r="D9" s="1260" t="n"/>
      <c r="E9" s="1260" t="n"/>
      <c r="F9" s="1260" t="n"/>
      <c r="G9" s="1261" t="n"/>
      <c r="H9" s="169" t="n">
        <v>62</v>
      </c>
      <c r="I9" s="1362" t="n">
        <v>10440</v>
      </c>
      <c r="J9" s="1363" t="n">
        <v>164880</v>
      </c>
    </row>
    <row r="10" ht="26.25" customFormat="1" customHeight="1" s="1101">
      <c r="B10" s="14" t="n"/>
      <c r="H10" s="17" t="n"/>
      <c r="I10" s="17" t="n"/>
      <c r="J10" s="1262" t="n"/>
    </row>
    <row r="11" ht="20.25" customFormat="1" customHeight="1" s="1101">
      <c r="A11" s="20" t="inlineStr">
        <is>
          <t>SAMPLE/TESTER ORDER</t>
        </is>
      </c>
      <c r="B11" s="14" t="n"/>
      <c r="H11" s="17" t="n"/>
      <c r="I11" s="17" t="n"/>
      <c r="J11" s="1262" t="n"/>
    </row>
    <row r="12" ht="20.1" customFormat="1" customHeight="1" s="1101">
      <c r="A12" s="190" t="inlineStr">
        <is>
          <t>INV No.</t>
        </is>
      </c>
      <c r="B12" s="81" t="inlineStr">
        <is>
          <t>Jan code</t>
        </is>
      </c>
      <c r="C12" s="176" t="inlineStr">
        <is>
          <t>Brand name</t>
        </is>
      </c>
      <c r="D12" s="1109" t="inlineStr">
        <is>
          <t>Description of goods</t>
        </is>
      </c>
      <c r="E12" s="1109" t="inlineStr">
        <is>
          <t>НАМИМЕНОВАНИЕ</t>
        </is>
      </c>
      <c r="F12" s="1109" t="inlineStr">
        <is>
          <t>Case Q'ty</t>
        </is>
      </c>
      <c r="G12" s="1109" t="inlineStr">
        <is>
          <t>LOT</t>
        </is>
      </c>
      <c r="H12" s="191" t="inlineStr">
        <is>
          <t>Q'ty</t>
        </is>
      </c>
      <c r="I12" s="192" t="inlineStr">
        <is>
          <t>仕入値</t>
        </is>
      </c>
      <c r="J12" s="1360" t="inlineStr">
        <is>
          <t>仕入値合計</t>
        </is>
      </c>
    </row>
    <row r="13" ht="20.1" customFormat="1" customHeight="1" s="1101">
      <c r="A13" s="1075" t="inlineStr">
        <is>
          <t>SAMPLE/TESTER TOTAL</t>
        </is>
      </c>
      <c r="B13" s="1266" t="n"/>
      <c r="C13" s="1266" t="n"/>
      <c r="D13" s="1266" t="n"/>
      <c r="E13" s="1266" t="n"/>
      <c r="F13" s="1266" t="n"/>
      <c r="G13" s="1267" t="n"/>
      <c r="H13" s="193">
        <f>SUM(#REF!)</f>
        <v/>
      </c>
      <c r="I13" s="173" t="n"/>
      <c r="J13" s="1361">
        <f>SUM(#REF!)</f>
        <v/>
      </c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1151" t="n"/>
      <c r="B14" s="1151" t="n"/>
      <c r="C14" s="1151" t="n"/>
      <c r="D14" s="1151" t="n"/>
      <c r="E14" s="1151" t="n"/>
      <c r="F14" s="1151" t="n"/>
      <c r="G14" s="1151" t="n"/>
      <c r="H14" s="5" t="n"/>
      <c r="I14" s="5" t="n"/>
      <c r="J14" s="5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21" t="inlineStr">
        <is>
          <t>合計個数</t>
        </is>
      </c>
      <c r="I15" s="5" t="n"/>
      <c r="J15" s="1276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193">
        <f>H6+H10</f>
        <v/>
      </c>
      <c r="I16" s="5" t="n"/>
      <c r="J16" s="5" t="n"/>
      <c r="K16" s="2" t="n"/>
      <c r="L16" s="2" t="n"/>
      <c r="M16" s="2" t="n"/>
      <c r="N16" s="2" t="n"/>
      <c r="O16" s="2" t="n"/>
      <c r="P16" s="2" t="n"/>
      <c r="Q16" s="2" t="n"/>
    </row>
    <row r="17">
      <c r="A17" s="2" t="n"/>
      <c r="B17" s="1151" t="n"/>
      <c r="C17" s="2" t="n"/>
      <c r="D17" s="2" t="n"/>
      <c r="E17" s="2" t="n"/>
      <c r="F17" s="2" t="n"/>
      <c r="G17" s="2" t="n"/>
      <c r="H17" s="5" t="n"/>
      <c r="I17" s="5" t="n"/>
      <c r="J17" s="1254" t="n"/>
      <c r="K17" s="2" t="n"/>
      <c r="L17" s="2" t="n"/>
      <c r="M17" s="2" t="n"/>
      <c r="N17" s="2" t="n"/>
      <c r="O17" s="2" t="n"/>
      <c r="P17" s="2" t="n"/>
      <c r="Q17" s="2" t="n"/>
    </row>
  </sheetData>
  <autoFilter ref="A5:J6"/>
  <mergeCells count="10">
    <mergeCell ref="A1:D1"/>
    <mergeCell ref="A4:B4"/>
    <mergeCell ref="F4:G4"/>
    <mergeCell ref="A3:B3"/>
    <mergeCell ref="A2:B2"/>
    <mergeCell ref="C2:D2"/>
    <mergeCell ref="A9:G9"/>
    <mergeCell ref="A13:G13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30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42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NIPPONIKA TRADING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43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66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67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4573383083909</t>
        </is>
      </c>
      <c r="C6" s="1271" t="inlineStr">
        <is>
          <t>Lapidem PRO</t>
        </is>
      </c>
      <c r="D6" s="1271" t="inlineStr">
        <is>
          <t>4573383083909</t>
        </is>
      </c>
      <c r="E6" s="1271" t="inlineStr">
        <is>
          <t>《Lapidem PRO》 RITUAL SMOOTH MATTE TOUCH CREAM 100ml</t>
        </is>
      </c>
      <c r="F6" s="1271" t="n"/>
      <c r="G6" s="1271" t="n"/>
      <c r="H6" s="1271" t="n">
        <v>3</v>
      </c>
      <c r="I6" s="1272" t="n">
        <v>11000</v>
      </c>
      <c r="J6" s="1272" t="n">
        <v>33000</v>
      </c>
    </row>
    <row r="7" ht="20.1" customFormat="1" customHeight="1" s="291">
      <c r="A7" s="1271" t="n"/>
      <c r="B7" s="1271" t="inlineStr">
        <is>
          <t>4573383083503</t>
        </is>
      </c>
      <c r="C7" s="1271" t="inlineStr">
        <is>
          <t>Lapidem PRO</t>
        </is>
      </c>
      <c r="D7" s="1271" t="inlineStr">
        <is>
          <t>4573383083503</t>
        </is>
      </c>
      <c r="E7" s="1271" t="inlineStr">
        <is>
          <t>《Lapidem PRO》 RITUAL Dewy Jelly Scrub 200ml</t>
        </is>
      </c>
      <c r="F7" s="1271" t="n"/>
      <c r="G7" s="1271" t="n"/>
      <c r="H7" s="1271" t="n">
        <v>3</v>
      </c>
      <c r="I7" s="1272" t="n">
        <v>15400</v>
      </c>
      <c r="J7" s="1272" t="n">
        <v>46200</v>
      </c>
    </row>
    <row r="8" ht="19.5" customFormat="1" customHeight="1" s="307">
      <c r="A8" s="1271" t="n"/>
      <c r="B8" s="1271" t="inlineStr">
        <is>
          <t>4573383081059</t>
        </is>
      </c>
      <c r="C8" s="1271" t="inlineStr">
        <is>
          <t>Lapidem PRO</t>
        </is>
      </c>
      <c r="D8" s="1271" t="inlineStr">
        <is>
          <t>4573383081059</t>
        </is>
      </c>
      <c r="E8" s="1271" t="inlineStr">
        <is>
          <t>《Lapidem PRO》Revival Sheet　(25sheets)⇒Facial paper tissues</t>
        </is>
      </c>
      <c r="F8" s="1271" t="n"/>
      <c r="G8" s="1271" t="n"/>
      <c r="H8" s="1271" t="n">
        <v>3</v>
      </c>
      <c r="I8" s="1272" t="n">
        <v>12375</v>
      </c>
      <c r="J8" s="1272" t="n">
        <v>37125</v>
      </c>
    </row>
    <row r="9" ht="19.5" customFormat="1" customHeight="1" s="307">
      <c r="A9" s="1271" t="n"/>
      <c r="B9" s="1271" t="inlineStr">
        <is>
          <t>4573383080984</t>
        </is>
      </c>
      <c r="C9" s="1271" t="inlineStr">
        <is>
          <t>Lapidem PRO</t>
        </is>
      </c>
      <c r="D9" s="1271" t="inlineStr">
        <is>
          <t>4573383080984</t>
        </is>
      </c>
      <c r="E9" s="1271" t="inlineStr">
        <is>
          <t>《Lapidem PRO》BATH &amp; MASSAGE OIL04  500ml</t>
        </is>
      </c>
      <c r="F9" s="1271" t="n"/>
      <c r="G9" s="1271" t="n"/>
      <c r="H9" s="1271" t="n">
        <v>3</v>
      </c>
      <c r="I9" s="1272" t="n">
        <v>11550</v>
      </c>
      <c r="J9" s="1272" t="n">
        <v>34650</v>
      </c>
    </row>
    <row r="10" ht="19.5" customFormat="1" customHeight="1" s="307">
      <c r="A10" s="1271" t="n"/>
      <c r="B10" s="1271" t="inlineStr">
        <is>
          <t>4573383082117</t>
        </is>
      </c>
      <c r="C10" s="1271" t="inlineStr">
        <is>
          <t>Lapidem PRO</t>
        </is>
      </c>
      <c r="D10" s="1271" t="inlineStr">
        <is>
          <t>4573383082117</t>
        </is>
      </c>
      <c r="E10" s="1271" t="inlineStr">
        <is>
          <t>《Lapidem PRO》NUTRITION MOIST TREATMENT 1000 ml</t>
        </is>
      </c>
      <c r="F10" s="1271" t="n"/>
      <c r="G10" s="1271" t="n"/>
      <c r="H10" s="1271" t="n">
        <v>3</v>
      </c>
      <c r="I10" s="1272" t="n">
        <v>4620</v>
      </c>
      <c r="J10" s="1272" t="n">
        <v>13860</v>
      </c>
    </row>
    <row r="11" ht="27" customFormat="1" customHeight="1" s="291">
      <c r="A11" s="1271" t="n"/>
      <c r="B11" s="1271" t="inlineStr">
        <is>
          <t>4573383082070</t>
        </is>
      </c>
      <c r="C11" s="1271" t="inlineStr">
        <is>
          <t>Lapidem</t>
        </is>
      </c>
      <c r="D11" s="1271" t="inlineStr">
        <is>
          <t>4573383082070</t>
        </is>
      </c>
      <c r="E11" s="1271" t="inlineStr">
        <is>
          <t>《Lapidem》NUTRITION MOIST SHAMPOO 300 ml</t>
        </is>
      </c>
      <c r="F11" s="1271" t="n"/>
      <c r="G11" s="1271" t="n"/>
      <c r="H11" s="1271" t="n">
        <v>3</v>
      </c>
      <c r="I11" s="1272" t="n">
        <v>1600</v>
      </c>
      <c r="J11" s="1272" t="n">
        <v>4800</v>
      </c>
    </row>
    <row r="12" ht="19.5" customFormat="1" customHeight="1" s="1198">
      <c r="A12" s="1271" t="n"/>
      <c r="B12" s="1271" t="inlineStr">
        <is>
          <t>4573383082148</t>
        </is>
      </c>
      <c r="C12" s="1271" t="inlineStr">
        <is>
          <t>Lapidem</t>
        </is>
      </c>
      <c r="D12" s="1271" t="inlineStr">
        <is>
          <t>4573383082148</t>
        </is>
      </c>
      <c r="E12" s="1271" t="inlineStr">
        <is>
          <t>《Lapidem》BATH &amp; MASSAGE OIL01  120ml</t>
        </is>
      </c>
      <c r="F12" s="1271" t="n"/>
      <c r="G12" s="1271" t="n"/>
      <c r="H12" s="1271" t="n">
        <v>3</v>
      </c>
      <c r="I12" s="1272" t="n">
        <v>4235</v>
      </c>
      <c r="J12" s="1272" t="n">
        <v>12705</v>
      </c>
    </row>
    <row r="13" ht="14.25" customFormat="1" customHeight="1" s="1198">
      <c r="A13" s="1271" t="n"/>
      <c r="B13" s="1271" t="inlineStr">
        <is>
          <t>4573383082018</t>
        </is>
      </c>
      <c r="C13" s="1271" t="inlineStr">
        <is>
          <t>Lapidem</t>
        </is>
      </c>
      <c r="D13" s="1271" t="inlineStr">
        <is>
          <t>4573383082018</t>
        </is>
      </c>
      <c r="E13" s="1271" t="inlineStr">
        <is>
          <t>《Lapidem》RITUAL Moisturizing G Mist 120ml</t>
        </is>
      </c>
      <c r="F13" s="1271" t="n"/>
      <c r="G13" s="1271" t="n"/>
      <c r="H13" s="1271" t="n">
        <v>3</v>
      </c>
      <c r="I13" s="1272" t="n">
        <v>6600</v>
      </c>
      <c r="J13" s="1272" t="n">
        <v>19800</v>
      </c>
    </row>
    <row r="14" ht="20.1" customFormat="1" customHeight="1" s="1198">
      <c r="A14" s="1271" t="n"/>
      <c r="B14" s="1271" t="inlineStr">
        <is>
          <t>4573383083107</t>
        </is>
      </c>
      <c r="C14" s="1271" t="inlineStr">
        <is>
          <t>Lapidem</t>
        </is>
      </c>
      <c r="D14" s="1271" t="inlineStr">
        <is>
          <t>4573383083107</t>
        </is>
      </c>
      <c r="E14" s="1271" t="inlineStr">
        <is>
          <t>LAPIDEM RITUAL OKIYOME SERUM 60ml</t>
        </is>
      </c>
      <c r="F14" s="1271" t="n"/>
      <c r="G14" s="1271" t="n"/>
      <c r="H14" s="1271" t="n">
        <v>3</v>
      </c>
      <c r="I14" s="1272" t="n">
        <v>9240</v>
      </c>
      <c r="J14" s="1272" t="n">
        <v>27720</v>
      </c>
    </row>
    <row r="15" ht="20.1" customFormat="1" customHeight="1" s="1198">
      <c r="A15" s="1368" t="inlineStr">
        <is>
          <t>TOTAL</t>
        </is>
      </c>
      <c r="B15" s="1260" t="n"/>
      <c r="C15" s="1260" t="n"/>
      <c r="D15" s="1260" t="n"/>
      <c r="E15" s="1260" t="n"/>
      <c r="F15" s="1260" t="n"/>
      <c r="G15" s="1261" t="n"/>
      <c r="H15" s="370" t="n">
        <v>27</v>
      </c>
      <c r="I15" s="1369" t="n">
        <v>76620</v>
      </c>
      <c r="J15" s="1369" t="n">
        <v>229860</v>
      </c>
      <c r="K15" s="368" t="n"/>
    </row>
    <row r="16">
      <c r="B16" s="14" t="n"/>
      <c r="H16" s="393" t="n"/>
      <c r="I16" s="318" t="n"/>
      <c r="J16" s="1370" t="n"/>
      <c r="K16" s="368" t="n"/>
    </row>
    <row r="17">
      <c r="A17" s="1225" t="inlineStr">
        <is>
          <t>SAMPLE/TESTER ORDER</t>
        </is>
      </c>
      <c r="B17" s="1277" t="n"/>
      <c r="C17" s="1277" t="n"/>
      <c r="D17" s="1277" t="n"/>
      <c r="E17" s="1277" t="n"/>
      <c r="F17" s="1277" t="n"/>
      <c r="G17" s="1277" t="n"/>
      <c r="H17" s="1277" t="n"/>
      <c r="I17" s="1277" t="n"/>
      <c r="J17" s="1277" t="n"/>
      <c r="K17" s="373" t="n"/>
    </row>
    <row r="18">
      <c r="A18" s="1225" t="n"/>
      <c r="B18" s="1225" t="n"/>
      <c r="C18" s="1225" t="n"/>
      <c r="D18" s="1225" t="n"/>
      <c r="E18" s="1225" t="n"/>
      <c r="F18" s="1225" t="n"/>
      <c r="G18" s="1225" t="n"/>
      <c r="H18" s="1225" t="n">
        <v>27</v>
      </c>
      <c r="I18" s="1371" t="n">
        <v>0</v>
      </c>
      <c r="J18" s="1371" t="n">
        <v>0</v>
      </c>
      <c r="K18" s="373" t="n"/>
    </row>
    <row r="19">
      <c r="A19" s="1226" t="inlineStr">
        <is>
          <t xml:space="preserve">SAMPLE/TESTER </t>
        </is>
      </c>
      <c r="B19" s="1260" t="n"/>
      <c r="C19" s="1260" t="n"/>
      <c r="D19" s="1260" t="n"/>
      <c r="E19" s="1260" t="n"/>
      <c r="F19" s="1260" t="n"/>
      <c r="G19" s="1260" t="n"/>
      <c r="H19" s="1260" t="n"/>
      <c r="I19" s="1260" t="n"/>
      <c r="J19" s="1260" t="n"/>
      <c r="K19" s="373" t="n"/>
    </row>
    <row r="20">
      <c r="A20" s="334" t="inlineStr">
        <is>
          <t>INV No.</t>
        </is>
      </c>
      <c r="B20" s="81" t="inlineStr">
        <is>
          <t>Jan code</t>
        </is>
      </c>
      <c r="C20" s="335" t="inlineStr">
        <is>
          <t>Brand name</t>
        </is>
      </c>
      <c r="D20" s="335" t="n"/>
      <c r="E20" s="1222" t="inlineStr">
        <is>
          <t>Description of goods</t>
        </is>
      </c>
      <c r="F20" s="1222" t="inlineStr">
        <is>
          <t>Case Q'ty</t>
        </is>
      </c>
      <c r="G20" s="1222" t="inlineStr">
        <is>
          <t>LOT</t>
        </is>
      </c>
      <c r="H20" s="337" t="inlineStr">
        <is>
          <t>Q'ty</t>
        </is>
      </c>
      <c r="I20" s="338" t="inlineStr">
        <is>
          <t>仕入値</t>
        </is>
      </c>
      <c r="J20" s="1367" t="inlineStr">
        <is>
          <t>仕入値合計</t>
        </is>
      </c>
      <c r="K20" s="368" t="n"/>
    </row>
    <row r="21">
      <c r="A21" s="1271" t="n"/>
      <c r="B21" s="1271" t="inlineStr">
        <is>
          <t>4573383082124</t>
        </is>
      </c>
      <c r="C21" s="1271" t="inlineStr">
        <is>
          <t>Lapidem TESTER</t>
        </is>
      </c>
      <c r="D21" s="1271" t="n"/>
      <c r="E21" s="1271" t="inlineStr">
        <is>
          <t>《Lapidem》NUTRITION MOIST BODY CREAM 300 ml TESTER (N.C.V)</t>
        </is>
      </c>
      <c r="F21" s="1271" t="n"/>
      <c r="G21" s="1271" t="n"/>
      <c r="H21" s="1271" t="n">
        <v>90</v>
      </c>
      <c r="I21" s="1272" t="n">
        <v>0</v>
      </c>
      <c r="J21" s="1272" t="n">
        <v>0</v>
      </c>
    </row>
    <row r="22">
      <c r="A22" s="1271" t="n"/>
      <c r="B22" s="1271" t="inlineStr">
        <is>
          <t>4573383084012</t>
        </is>
      </c>
      <c r="C22" s="1271" t="inlineStr">
        <is>
          <t>Lapidem PRO TESTER</t>
        </is>
      </c>
      <c r="D22" s="1271" t="n"/>
      <c r="E22" s="1271" t="inlineStr">
        <is>
          <t>《Lapidem PRO》CLEAR WATERY CLEANSING GEL 500ml  TESTER (N.C.V)</t>
        </is>
      </c>
      <c r="F22" s="1271" t="n"/>
      <c r="G22" s="1271" t="n"/>
      <c r="H22" s="1271" t="n">
        <v>10</v>
      </c>
      <c r="I22" s="1272" t="n">
        <v>0</v>
      </c>
      <c r="J22" s="1272" t="n">
        <v>0</v>
      </c>
    </row>
    <row r="23">
      <c r="A23" s="1271" t="n"/>
      <c r="B23" s="1271" t="inlineStr">
        <is>
          <t>4573383083909</t>
        </is>
      </c>
      <c r="C23" s="1271" t="inlineStr">
        <is>
          <t>Lapidem PRO TESTER</t>
        </is>
      </c>
      <c r="D23" s="1271" t="n"/>
      <c r="E23" s="1271" t="inlineStr">
        <is>
          <t>《Lapidem PRO》 RITUAL SMOOTH MATTE TOUCH CREAM 100ml  TESTER (N.C.V)</t>
        </is>
      </c>
      <c r="F23" s="1271" t="n"/>
      <c r="G23" s="1271" t="n"/>
      <c r="H23" s="1271" t="n">
        <v>44</v>
      </c>
      <c r="I23" s="1272" t="n">
        <v>0</v>
      </c>
      <c r="J23" s="1272" t="n">
        <v>0</v>
      </c>
    </row>
    <row r="24">
      <c r="A24" s="1271" t="n"/>
      <c r="B24" s="1271" t="inlineStr">
        <is>
          <t>4573383083503</t>
        </is>
      </c>
      <c r="C24" s="1271" t="inlineStr">
        <is>
          <t>Lapidem PRO TESTER</t>
        </is>
      </c>
      <c r="D24" s="1271" t="n"/>
      <c r="E24" s="1271" t="inlineStr">
        <is>
          <t>《Lapidem PRO》 RITUAL Dewy Jelly Scrub 200ml  TESTER (N.C.V)</t>
        </is>
      </c>
      <c r="F24" s="1271" t="n"/>
      <c r="G24" s="1271" t="n"/>
      <c r="H24" s="1271" t="n">
        <v>32</v>
      </c>
      <c r="I24" s="1272" t="n">
        <v>0</v>
      </c>
      <c r="J24" s="1272" t="n">
        <v>0</v>
      </c>
    </row>
    <row r="25">
      <c r="A25" s="1271" t="n"/>
      <c r="B25" s="1271" t="inlineStr">
        <is>
          <t>4573383083107</t>
        </is>
      </c>
      <c r="C25" s="1271" t="inlineStr">
        <is>
          <t>Lapidem TESTER</t>
        </is>
      </c>
      <c r="D25" s="1271" t="n"/>
      <c r="E25" s="1271" t="inlineStr">
        <is>
          <t>LAPIDEM RITUAL OKIYOME SERUM 60ml  TESTER (N.C.V)</t>
        </is>
      </c>
      <c r="F25" s="1271" t="n"/>
      <c r="G25" s="1271" t="n"/>
      <c r="H25" s="1271" t="n">
        <v>32</v>
      </c>
      <c r="I25" s="1272" t="n">
        <v>0</v>
      </c>
      <c r="J25" s="1272" t="n">
        <v>0</v>
      </c>
    </row>
    <row r="26">
      <c r="A26" s="1271" t="n"/>
      <c r="B26" s="1271" t="inlineStr">
        <is>
          <t>4573383082155</t>
        </is>
      </c>
      <c r="C26" s="1271" t="inlineStr">
        <is>
          <t>Lapidem TESTER</t>
        </is>
      </c>
      <c r="D26" s="1271" t="n"/>
      <c r="E26" s="1271" t="inlineStr">
        <is>
          <t>《Lapidem》BATH &amp; MASSAGE OIL02 (CALM) TESTER (N.C.V)</t>
        </is>
      </c>
      <c r="F26" s="1271" t="n"/>
      <c r="G26" s="1271" t="n"/>
      <c r="H26" s="1271" t="n">
        <v>32</v>
      </c>
      <c r="I26" s="1272" t="n">
        <v>0</v>
      </c>
      <c r="J26" s="1272" t="n">
        <v>0</v>
      </c>
    </row>
    <row r="27">
      <c r="A27" s="1372" t="inlineStr">
        <is>
          <t>SAMPLE/TESTER TOTAL</t>
        </is>
      </c>
      <c r="B27" s="1266" t="n"/>
      <c r="C27" s="1266" t="n"/>
      <c r="D27" s="1266" t="n"/>
      <c r="E27" s="1266" t="n"/>
      <c r="F27" s="1266" t="n"/>
      <c r="G27" s="1267" t="n"/>
      <c r="H27" s="337">
        <f>SUM(#REF!)</f>
        <v/>
      </c>
      <c r="I27" s="337" t="n"/>
      <c r="J27" s="337" t="n"/>
      <c r="K27" s="365" t="n"/>
      <c r="L27" s="281" t="n"/>
      <c r="M27" s="281" t="n"/>
      <c r="N27" s="281" t="n"/>
      <c r="O27" s="281" t="n"/>
      <c r="P27" s="281" t="n"/>
      <c r="Q27" s="281" t="n"/>
    </row>
    <row r="28">
      <c r="A28" s="1242" t="n"/>
      <c r="B28" s="1151" t="n"/>
      <c r="C28" s="1242" t="n"/>
      <c r="D28" s="1242" t="n"/>
      <c r="E28" s="1242" t="n"/>
      <c r="F28" s="1242" t="n"/>
      <c r="G28" s="1242" t="n"/>
      <c r="H28" s="279" t="inlineStr">
        <is>
          <t>合計個数</t>
        </is>
      </c>
      <c r="I28" s="279" t="n"/>
      <c r="J28" s="1342" t="n"/>
      <c r="K28" s="365" t="n"/>
      <c r="L28" s="281" t="n"/>
      <c r="M28" s="281" t="n"/>
      <c r="N28" s="281" t="n"/>
      <c r="O28" s="281" t="n"/>
      <c r="P28" s="281" t="n"/>
      <c r="Q28" s="281" t="n"/>
    </row>
    <row r="29">
      <c r="A29" s="281" t="n"/>
      <c r="B29" s="1151" t="n"/>
      <c r="C29" s="281" t="n"/>
      <c r="D29" s="281" t="n"/>
      <c r="E29" s="281" t="n"/>
      <c r="F29" s="281" t="n"/>
      <c r="G29" s="281" t="n"/>
      <c r="H29" s="374">
        <f>H6+H12</f>
        <v/>
      </c>
      <c r="I29" s="279" t="n"/>
      <c r="J29" s="279" t="n"/>
      <c r="K29" s="365" t="n"/>
      <c r="L29" s="281" t="n"/>
      <c r="M29" s="281" t="n"/>
      <c r="N29" s="281" t="n"/>
      <c r="O29" s="281" t="n"/>
      <c r="P29" s="281" t="n"/>
      <c r="Q29" s="281" t="n"/>
    </row>
    <row r="30">
      <c r="A30" s="281" t="n"/>
      <c r="B30" s="1151" t="n"/>
      <c r="C30" s="281" t="n"/>
      <c r="D30" s="281" t="n"/>
      <c r="E30" s="281" t="n"/>
      <c r="F30" s="281" t="n"/>
      <c r="G30" s="281" t="n"/>
      <c r="H30" s="279" t="n"/>
      <c r="I30" s="279" t="n"/>
      <c r="J30" s="1342" t="n"/>
      <c r="K30" s="365" t="n"/>
      <c r="L30" s="281" t="n"/>
      <c r="M30" s="281" t="n"/>
      <c r="N30" s="281" t="n"/>
      <c r="O30" s="281" t="n"/>
      <c r="P30" s="281" t="n"/>
      <c r="Q30" s="281" t="n"/>
    </row>
  </sheetData>
  <autoFilter ref="A5:J14"/>
  <mergeCells count="12">
    <mergeCell ref="F4:G4"/>
    <mergeCell ref="A2:B2"/>
    <mergeCell ref="A17:J17"/>
    <mergeCell ref="A1:E1"/>
    <mergeCell ref="C3:E3"/>
    <mergeCell ref="A19:J19"/>
    <mergeCell ref="A4:B4"/>
    <mergeCell ref="C2:E2"/>
    <mergeCell ref="A27:G27"/>
    <mergeCell ref="C4:E4"/>
    <mergeCell ref="A15:G15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2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4560438577926</t>
        </is>
      </c>
      <c r="C6" s="1271" t="inlineStr">
        <is>
          <t>AISHODO</t>
        </is>
      </c>
      <c r="D6" s="1271" t="inlineStr">
        <is>
          <t>Sakura Face Cream</t>
        </is>
      </c>
      <c r="E6" s="1271" t="n"/>
      <c r="F6" s="1271" t="n"/>
      <c r="G6" s="1271" t="n">
        <v>5</v>
      </c>
      <c r="H6" s="1272" t="n">
        <v>1680</v>
      </c>
      <c r="I6" s="1272" t="n">
        <v>8400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</v>
      </c>
      <c r="H7" s="1373" t="n">
        <v>1680</v>
      </c>
      <c r="I7" s="1363" t="n">
        <v>8400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8.5" customHeight="1" s="1255">
      <c r="B8" s="14" t="n"/>
      <c r="G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20.1" customFormat="1" customHeight="1" s="1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51" t="inlineStr">
        <is>
          <t>仕入値合計</t>
        </is>
      </c>
    </row>
    <row r="11">
      <c r="A11" s="1271" t="n"/>
      <c r="B11" s="1271" t="inlineStr">
        <is>
          <t>4560438577926</t>
        </is>
      </c>
      <c r="C11" s="1271" t="inlineStr">
        <is>
          <t>AISHODO TESTER</t>
        </is>
      </c>
      <c r="D11" s="1271" t="inlineStr">
        <is>
          <t>《AISHODO》Sakura Face Cream  TESTER (commercial free)</t>
        </is>
      </c>
      <c r="E11" s="1271" t="n"/>
      <c r="F11" s="1271" t="n"/>
      <c r="G11" s="1271" t="n">
        <v>76</v>
      </c>
      <c r="H11" s="1272" t="n">
        <v>0</v>
      </c>
      <c r="I11" s="1272" t="n">
        <v>0</v>
      </c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 t="n">
        <v>76</v>
      </c>
      <c r="H12" s="1362" t="n">
        <v>0</v>
      </c>
      <c r="I12" s="1363" t="n">
        <v>0</v>
      </c>
      <c r="J12" s="1109" t="n"/>
      <c r="K12" s="1109" t="n"/>
      <c r="L12" s="1109" t="n"/>
      <c r="M12" s="1109" t="n"/>
      <c r="N12" s="1109" t="n"/>
      <c r="O12" s="1109" t="n"/>
      <c r="P12" s="1268" t="n"/>
      <c r="Q12" s="176" t="n"/>
      <c r="R12" s="13" t="n"/>
    </row>
    <row r="13" ht="20.1" customHeight="1" s="1255"/>
    <row r="14" ht="20.1" customHeight="1" s="1255"/>
    <row r="15">
      <c r="G15" s="173" t="inlineStr">
        <is>
          <t>合計個数</t>
        </is>
      </c>
    </row>
    <row r="16">
      <c r="G16" s="193">
        <f>G6+G10</f>
        <v/>
      </c>
    </row>
    <row r="17"/>
    <row r="18"/>
    <row r="19" ht="15.75" customHeight="1" s="1255"/>
    <row r="20" ht="18" customHeight="1" s="1255"/>
    <row r="21">
      <c r="G21" s="2" t="n"/>
    </row>
    <row r="22">
      <c r="G22" s="2" t="n"/>
    </row>
  </sheetData>
  <autoFilter ref="A5:Q5">
    <sortState ref="A5:Q6">
      <sortCondition ref="G5"/>
    </sortState>
  </autoFilter>
  <mergeCells count="10">
    <mergeCell ref="A3:B3"/>
    <mergeCell ref="E4:F4"/>
    <mergeCell ref="A4:B4"/>
    <mergeCell ref="A1:D1"/>
    <mergeCell ref="A2:B2"/>
    <mergeCell ref="C2:D2"/>
    <mergeCell ref="A12:F12"/>
    <mergeCell ref="C3:D3"/>
    <mergeCell ref="A7:F7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7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115" t="inlineStr">
        <is>
          <t>ROYAL COSMETICS 03.2024輸出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57" t="inlineStr">
        <is>
          <t>仕入値合計</t>
        </is>
      </c>
    </row>
    <row r="6" ht="20.1" customFormat="1" customHeight="1" s="15">
      <c r="A6" s="1374" t="inlineStr">
        <is>
          <t>TOTAL</t>
        </is>
      </c>
      <c r="B6" s="1260" t="n"/>
      <c r="C6" s="1260" t="n"/>
      <c r="D6" s="1260" t="n"/>
      <c r="E6" s="1260" t="n"/>
      <c r="F6" s="169">
        <f>SUM(#REF!)</f>
        <v/>
      </c>
      <c r="G6" s="169" t="n"/>
      <c r="H6" s="1353">
        <f>SUM(#REF!)</f>
        <v/>
      </c>
    </row>
    <row r="7" ht="20.1" customFormat="1" customHeight="1" s="15">
      <c r="B7" s="14" t="n"/>
      <c r="F7" s="17" t="n"/>
      <c r="G7" s="17" t="n"/>
      <c r="H7" s="1262" t="n"/>
    </row>
  </sheetData>
  <autoFilter ref="A5:H5"/>
  <mergeCells count="8">
    <mergeCell ref="A4:B4"/>
    <mergeCell ref="A1:D1"/>
    <mergeCell ref="A2:B2"/>
    <mergeCell ref="C2:D2"/>
    <mergeCell ref="A6:E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4953035055568</t>
        </is>
      </c>
      <c r="C6" s="1271" t="inlineStr">
        <is>
          <t>CBON</t>
        </is>
      </c>
      <c r="D6" s="1271" t="inlineStr">
        <is>
          <t>《CBON》CALLAFLEUR MOISTURE 3D SERUM</t>
        </is>
      </c>
      <c r="E6" s="1271" t="n"/>
      <c r="F6" s="1271" t="n"/>
      <c r="G6" s="1271" t="n">
        <v>3</v>
      </c>
      <c r="H6" s="1272" t="n">
        <v>2160</v>
      </c>
      <c r="I6" s="1272" t="n">
        <v>6480</v>
      </c>
    </row>
    <row r="7" ht="20.1" customFormat="1" customHeight="1" s="15">
      <c r="A7" s="1271" t="n"/>
      <c r="B7" s="1271" t="inlineStr">
        <is>
          <t>4953035040533</t>
        </is>
      </c>
      <c r="C7" s="1271" t="inlineStr">
        <is>
          <t>CBON</t>
        </is>
      </c>
      <c r="D7" s="1271" t="inlineStr">
        <is>
          <t>《CBON》 FACIALIST FIRMENT POWDER 56P</t>
        </is>
      </c>
      <c r="E7" s="1271" t="n"/>
      <c r="F7" s="1271" t="n"/>
      <c r="G7" s="1271" t="n">
        <v>3</v>
      </c>
      <c r="H7" s="1272" t="n">
        <v>3500</v>
      </c>
      <c r="I7" s="1272" t="n">
        <v>10500</v>
      </c>
    </row>
    <row r="8" ht="20.1" customFormat="1" customHeight="1" s="14">
      <c r="A8" s="1271" t="n"/>
      <c r="B8" s="1271" t="inlineStr">
        <is>
          <t>4953035062726</t>
        </is>
      </c>
      <c r="C8" s="1271" t="inlineStr">
        <is>
          <t>CBON</t>
        </is>
      </c>
      <c r="D8" s="1271" t="inlineStr">
        <is>
          <t>《CBON》FACIALIST TREATMENT BRIGHT MASSER 230g</t>
        </is>
      </c>
      <c r="E8" s="1271" t="n"/>
      <c r="F8" s="1271" t="n"/>
      <c r="G8" s="1271" t="n">
        <v>3</v>
      </c>
      <c r="H8" s="1272" t="inlineStr">
        <is>
          <t>3849.9999999999995</t>
        </is>
      </c>
      <c r="I8" s="1272" t="n">
        <v>11550</v>
      </c>
    </row>
    <row r="9" ht="20.1" customFormat="1" customHeight="1" s="15">
      <c r="A9" s="1271" t="n"/>
      <c r="B9" s="1271" t="inlineStr">
        <is>
          <t>4953035038981</t>
        </is>
      </c>
      <c r="C9" s="1271" t="inlineStr">
        <is>
          <t>CBON</t>
        </is>
      </c>
      <c r="D9" s="1271" t="inlineStr">
        <is>
          <t>《CBON》 FACIALIST DUAL MOIST LOTION Q  (120ml)</t>
        </is>
      </c>
      <c r="E9" s="1271" t="n"/>
      <c r="F9" s="1271" t="n"/>
      <c r="G9" s="1271" t="n">
        <v>3</v>
      </c>
      <c r="H9" s="1272" t="n">
        <v>2100</v>
      </c>
      <c r="I9" s="1272" t="n">
        <v>6300</v>
      </c>
    </row>
    <row r="10" ht="20.25" customFormat="1" customHeight="1" s="1101">
      <c r="A10" s="1271" t="n"/>
      <c r="B10" s="1271" t="inlineStr">
        <is>
          <t>4953035050099</t>
        </is>
      </c>
      <c r="C10" s="1271" t="inlineStr">
        <is>
          <t>CBON</t>
        </is>
      </c>
      <c r="D10" s="1271" t="inlineStr">
        <is>
          <t>《CBON》 FACIALIST TREATMENT MASSER R (110g)</t>
        </is>
      </c>
      <c r="E10" s="1271" t="n"/>
      <c r="F10" s="1271" t="n"/>
      <c r="G10" s="1271" t="n">
        <v>3</v>
      </c>
      <c r="H10" s="1272" t="n">
        <v>1925</v>
      </c>
      <c r="I10" s="1272" t="n">
        <v>5775</v>
      </c>
    </row>
    <row r="11" ht="20.1" customFormat="1" customHeight="1" s="110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83" t="n">
        <v>15</v>
      </c>
      <c r="H11" s="1273" t="n">
        <v>13534</v>
      </c>
      <c r="I11" s="1273" t="n">
        <v>40605</v>
      </c>
    </row>
    <row r="12" ht="20.1" customFormat="1" customHeight="1" s="1101">
      <c r="B12" s="14" t="n"/>
      <c r="G12" s="17" t="n"/>
      <c r="H12" s="17" t="n"/>
      <c r="I12" s="1262" t="n"/>
    </row>
    <row r="13" ht="20.1" customFormat="1" customHeight="1" s="1101">
      <c r="A13" s="20" t="inlineStr">
        <is>
          <t>SAMPLE/TESTER ORDER</t>
        </is>
      </c>
      <c r="C13" s="15" t="n"/>
      <c r="D13" s="15" t="n"/>
      <c r="E13" s="15" t="n"/>
      <c r="F13" s="15" t="n"/>
    </row>
    <row r="14">
      <c r="A14" s="155" t="inlineStr">
        <is>
          <t>INV No.</t>
        </is>
      </c>
      <c r="B14" s="81" t="inlineStr">
        <is>
          <t>Jan code</t>
        </is>
      </c>
      <c r="C14" s="82" t="inlineStr">
        <is>
          <t>Brand name</t>
        </is>
      </c>
      <c r="D14" s="1113" t="inlineStr">
        <is>
          <t>Description of goods</t>
        </is>
      </c>
      <c r="E14" s="1113" t="inlineStr">
        <is>
          <t>Case Q'ty</t>
        </is>
      </c>
      <c r="F14" s="1113" t="inlineStr">
        <is>
          <t>LOT</t>
        </is>
      </c>
      <c r="G14" s="99" t="inlineStr">
        <is>
          <t>Q'ty</t>
        </is>
      </c>
      <c r="H14" s="93" t="inlineStr">
        <is>
          <t>仕入値</t>
        </is>
      </c>
      <c r="I14" s="1274" t="inlineStr">
        <is>
          <t>仕入値合計</t>
        </is>
      </c>
    </row>
    <row r="15">
      <c r="A15" s="1271" t="n"/>
      <c r="B15" s="1271" t="inlineStr">
        <is>
          <t>4953035050228</t>
        </is>
      </c>
      <c r="C15" s="1271" t="inlineStr">
        <is>
          <t>CBON SAMPLE</t>
        </is>
      </c>
      <c r="D15" s="1271" t="inlineStr">
        <is>
          <t>《CBON》 FACIALIST  TREATMENT MASSER R (18g*10 pcs) N.C.V.</t>
        </is>
      </c>
      <c r="E15" s="1271" t="n"/>
      <c r="F15" s="1271" t="n"/>
      <c r="G15" s="1271" t="n">
        <v>33</v>
      </c>
      <c r="H15" s="1272" t="n">
        <v>0</v>
      </c>
      <c r="I15" s="1272" t="n">
        <v>0</v>
      </c>
    </row>
    <row r="16">
      <c r="A16" s="1271" t="n"/>
      <c r="B16" s="1271" t="inlineStr">
        <is>
          <t>4953035049574</t>
        </is>
      </c>
      <c r="C16" s="1271" t="inlineStr">
        <is>
          <t>CBON　SAMPLE</t>
        </is>
      </c>
      <c r="D16" s="1271" t="inlineStr">
        <is>
          <t>《CBON》 ME ESSENCE MD (1 ml*10 pcs) N.C.V.</t>
        </is>
      </c>
      <c r="E16" s="1271" t="n"/>
      <c r="F16" s="1271" t="n"/>
      <c r="G16" s="1271" t="n">
        <v>4</v>
      </c>
      <c r="H16" s="1272" t="n">
        <v>0</v>
      </c>
      <c r="I16" s="1272" t="n">
        <v>0</v>
      </c>
    </row>
    <row r="17">
      <c r="A17" s="1271" t="n"/>
      <c r="B17" s="1271" t="inlineStr">
        <is>
          <t>4953035059856</t>
        </is>
      </c>
      <c r="C17" s="1271" t="inlineStr">
        <is>
          <t>CBON　SAMPLE</t>
        </is>
      </c>
      <c r="D17" s="1271" t="inlineStr">
        <is>
          <t>《CBON》 СH Essence MDa  (1 ml*10 pcs)  N.C.V</t>
        </is>
      </c>
      <c r="E17" s="1271" t="n"/>
      <c r="F17" s="1271" t="n"/>
      <c r="G17" s="1271" t="n">
        <v>33</v>
      </c>
      <c r="H17" s="1272" t="n">
        <v>0</v>
      </c>
      <c r="I17" s="1272" t="n">
        <v>0</v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>
        <v>70</v>
      </c>
      <c r="H18" s="1275" t="n">
        <v>0</v>
      </c>
      <c r="I18" s="1275" t="n">
        <v>0</v>
      </c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6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C2:D2"/>
    <mergeCell ref="A18:F18"/>
    <mergeCell ref="C4:D4"/>
    <mergeCell ref="A4:B4"/>
    <mergeCell ref="A11:F11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4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00" t="inlineStr">
        <is>
          <t>ROYAL COSMETICS 07.2025輸出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</row>
    <row r="9" ht="20.1" customFormat="1" customHeight="1" s="14">
      <c r="A9" s="190" t="inlineStr">
        <is>
          <t>INV No.</t>
        </is>
      </c>
      <c r="B9" s="81" t="inlineStr">
        <is>
          <t>Jan code</t>
        </is>
      </c>
      <c r="C9" s="176" t="inlineStr">
        <is>
          <t>Brand name</t>
        </is>
      </c>
      <c r="D9" s="1109" t="inlineStr">
        <is>
          <t>Description of goods</t>
        </is>
      </c>
      <c r="E9" s="1109" t="inlineStr">
        <is>
          <t>Case Q'ty</t>
        </is>
      </c>
      <c r="F9" s="1109" t="inlineStr">
        <is>
          <t>LOT</t>
        </is>
      </c>
      <c r="G9" s="191" t="inlineStr">
        <is>
          <t>Q'ty</t>
        </is>
      </c>
      <c r="H9" s="192" t="inlineStr">
        <is>
          <t>仕入値</t>
        </is>
      </c>
      <c r="I9" s="1360" t="inlineStr">
        <is>
          <t>仕入値合計</t>
        </is>
      </c>
    </row>
    <row r="10" ht="26.25" customFormat="1" customHeight="1" s="1101">
      <c r="A10" s="10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193">
        <f>SUM(#REF!)</f>
        <v/>
      </c>
      <c r="H10" s="173" t="n"/>
      <c r="I10" s="1361">
        <f>SUM(#REF!)</f>
        <v/>
      </c>
      <c r="J10" s="2" t="n"/>
      <c r="K10" s="2" t="n"/>
      <c r="L10" s="2" t="n"/>
      <c r="M10" s="2" t="n"/>
      <c r="N10" s="2" t="n"/>
      <c r="O10" s="2" t="n"/>
      <c r="P10" s="2" t="n"/>
    </row>
    <row r="11" ht="20.25" customFormat="1" customHeight="1" s="1101">
      <c r="A11" s="1151" t="n"/>
      <c r="B11" s="1151" t="n"/>
      <c r="C11" s="1151" t="n"/>
      <c r="D11" s="1151" t="n"/>
      <c r="E11" s="1151" t="n"/>
      <c r="F11" s="1151" t="n"/>
      <c r="G11" s="5" t="n"/>
      <c r="H11" s="5" t="n"/>
      <c r="I11" s="5" t="n"/>
      <c r="J11" s="2" t="n"/>
      <c r="K11" s="2" t="n"/>
      <c r="L11" s="2" t="n"/>
      <c r="M11" s="2" t="n"/>
      <c r="N11" s="2" t="n"/>
      <c r="O11" s="2" t="n"/>
      <c r="P11" s="2" t="n"/>
    </row>
    <row r="12" ht="20.1" customFormat="1" customHeight="1" s="1101">
      <c r="A12" s="2" t="n"/>
      <c r="B12" s="1151" t="n"/>
      <c r="C12" s="2" t="n"/>
      <c r="D12" s="2" t="n"/>
      <c r="E12" s="2" t="n"/>
      <c r="F12" s="2" t="n"/>
      <c r="G12" s="21" t="inlineStr">
        <is>
          <t>合計個数</t>
        </is>
      </c>
      <c r="H12" s="5" t="n"/>
      <c r="I12" s="1276" t="n"/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2" t="n"/>
      <c r="B13" s="1151" t="n"/>
      <c r="C13" s="2" t="n"/>
      <c r="D13" s="2" t="n"/>
      <c r="E13" s="2" t="n"/>
      <c r="F13" s="2" t="n"/>
      <c r="G13" s="193">
        <f>G6+G10</f>
        <v/>
      </c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5" t="n"/>
      <c r="H14" s="5" t="n"/>
      <c r="I14" s="1254" t="n"/>
      <c r="J14" s="2" t="n"/>
      <c r="K14" s="2" t="n"/>
      <c r="L14" s="2" t="n"/>
      <c r="M14" s="2" t="n"/>
      <c r="N14" s="2" t="n"/>
      <c r="O14" s="2" t="n"/>
      <c r="P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1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53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5" ht="21" customHeight="1" s="1255">
      <c r="G15" s="173" t="inlineStr">
        <is>
          <t>合計個数</t>
        </is>
      </c>
    </row>
    <row r="16" ht="19.5" customHeight="1" s="1255">
      <c r="G16" s="193">
        <f>G6+G10</f>
        <v/>
      </c>
    </row>
    <row r="19" ht="15.75" customHeight="1" s="1255"/>
    <row r="20" ht="18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6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5.2025輸出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93" t="inlineStr">
        <is>
          <t>TOTAL</t>
        </is>
      </c>
      <c r="B6" s="1277" t="n"/>
      <c r="C6" s="1277" t="n"/>
      <c r="D6" s="1277" t="n"/>
      <c r="E6" s="1277" t="n"/>
      <c r="F6" s="1284" t="n"/>
      <c r="G6" s="377">
        <f>SUM(#REF!)</f>
        <v/>
      </c>
      <c r="H6" s="377" t="n"/>
      <c r="I6" s="1375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>
      <c r="I7" s="1254" t="inlineStr">
        <is>
          <t> </t>
        </is>
      </c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20.1" customFormat="1" customHeight="1" s="15">
      <c r="A9" s="195" t="n"/>
      <c r="B9" s="1354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57" t="inlineStr">
        <is>
          <t>仕入値合計</t>
        </is>
      </c>
      <c r="J9" s="188" t="n"/>
      <c r="K9" s="188" t="n"/>
      <c r="L9" s="188" t="n"/>
      <c r="M9" s="188" t="n"/>
      <c r="N9" s="188" t="n"/>
      <c r="O9" s="1376" t="n"/>
      <c r="P9" s="1268" t="n"/>
      <c r="R9" s="16" t="n"/>
    </row>
    <row r="10" ht="20.1" customFormat="1" customHeight="1" s="15">
      <c r="A10" s="201" t="inlineStr">
        <is>
          <t>SAMPLE/TESTER TOTAL</t>
        </is>
      </c>
      <c r="B10" s="1354" t="n"/>
      <c r="C10" s="176" t="n"/>
      <c r="D10" s="177" t="n"/>
      <c r="E10" s="1109" t="n"/>
      <c r="F10" s="1109" t="n"/>
      <c r="G10" s="179">
        <f>SUM(#REF!)</f>
        <v/>
      </c>
      <c r="H10" s="192" t="n"/>
      <c r="I10" s="1360">
        <f>SUM(#REF!)</f>
        <v/>
      </c>
      <c r="J10" s="188" t="n"/>
      <c r="K10" s="188" t="n"/>
      <c r="L10" s="188" t="n"/>
      <c r="M10" s="188" t="n"/>
      <c r="N10" s="188" t="n"/>
      <c r="O10" s="1376" t="n"/>
      <c r="P10" s="1268" t="n"/>
      <c r="R10" s="16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3" customHeight="1" s="1255">
      <c r="A8" s="20" t="inlineStr">
        <is>
          <t>SAMPLE/TESTER ORDER (INTERCHARM MOSCOW 出展用）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195" t="n"/>
      <c r="B9" s="1354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57" t="inlineStr">
        <is>
          <t>仕入値合計</t>
        </is>
      </c>
    </row>
    <row r="10" ht="15" customHeight="1" s="1255">
      <c r="A10" s="1271" t="n"/>
      <c r="B10" s="1271" t="inlineStr">
        <is>
          <t>4560393650122</t>
        </is>
      </c>
      <c r="C10" s="1271" t="inlineStr">
        <is>
          <t>AFURA TESTER</t>
        </is>
      </c>
      <c r="D10" s="1271" t="inlineStr">
        <is>
          <t>《B-10》PREMIUM FACE MASK TESTER  N.C.V</t>
        </is>
      </c>
      <c r="E10" s="1271" t="n"/>
      <c r="F10" s="1271" t="n"/>
      <c r="G10" s="1271" t="n">
        <v>66</v>
      </c>
      <c r="H10" s="1272" t="n">
        <v>0</v>
      </c>
      <c r="I10" s="1272" t="n">
        <v>0</v>
      </c>
    </row>
    <row r="11" ht="21.95" customHeight="1" s="1255">
      <c r="A11" s="1271" t="n"/>
      <c r="B11" s="1271" t="inlineStr">
        <is>
          <t>4560393650139</t>
        </is>
      </c>
      <c r="C11" s="1271" t="inlineStr">
        <is>
          <t>AFURA TESTER</t>
        </is>
      </c>
      <c r="D11" s="1271" t="inlineStr">
        <is>
          <t>《B-10》PREMIUM BC EYE SHEET TESTER  N.C.V</t>
        </is>
      </c>
      <c r="E11" s="1271" t="n"/>
      <c r="F11" s="1271" t="n"/>
      <c r="G11" s="1271" t="n">
        <v>77</v>
      </c>
      <c r="H11" s="1272" t="n">
        <v>0</v>
      </c>
      <c r="I11" s="1272" t="n">
        <v>0</v>
      </c>
    </row>
    <row r="12" ht="21.95" customHeight="1" s="1255">
      <c r="A12" s="201" t="inlineStr">
        <is>
          <t>SAMPLE/TESTER TOTAL</t>
        </is>
      </c>
      <c r="B12" s="1354" t="n"/>
      <c r="C12" s="176" t="n"/>
      <c r="D12" s="177" t="n"/>
      <c r="E12" s="1109" t="n"/>
      <c r="F12" s="1109" t="n"/>
      <c r="G12" s="179" t="n">
        <v>143</v>
      </c>
      <c r="H12" s="1355" t="n">
        <v>0</v>
      </c>
      <c r="I12" s="1356" t="n">
        <v>0</v>
      </c>
    </row>
    <row r="13">
      <c r="G13" s="21" t="inlineStr">
        <is>
          <t>合計個数</t>
        </is>
      </c>
    </row>
    <row r="14">
      <c r="G14" s="143">
        <f>G6+G10</f>
        <v/>
      </c>
    </row>
  </sheetData>
  <autoFilter ref="A5:Q6"/>
  <mergeCells count="9">
    <mergeCell ref="A3:B3"/>
    <mergeCell ref="E4:F4"/>
    <mergeCell ref="A4:B4"/>
    <mergeCell ref="A1:D1"/>
    <mergeCell ref="A2:B2"/>
    <mergeCell ref="C2:D2"/>
    <mergeCell ref="A6:F6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3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7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7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1" t="inlineStr">
        <is>
          <t>仕入値合計</t>
        </is>
      </c>
    </row>
    <row r="10" ht="18.75" customHeight="1" s="1255">
      <c r="A10" s="1236" t="inlineStr">
        <is>
          <t>TOTAL</t>
        </is>
      </c>
      <c r="B10" s="1377" t="n"/>
      <c r="C10" s="1377" t="n"/>
      <c r="D10" s="1377" t="n"/>
      <c r="E10" s="1377" t="n"/>
      <c r="F10" s="1378" t="n"/>
      <c r="G10" s="63">
        <f>SUM(#REF!)</f>
        <v/>
      </c>
      <c r="H10" s="207" t="n">
        <v>0</v>
      </c>
      <c r="I10" s="1360">
        <f>G10*H10</f>
        <v/>
      </c>
    </row>
    <row r="12" ht="17.25" customHeight="1" s="1255">
      <c r="G12" s="5" t="inlineStr">
        <is>
          <t>合計個数</t>
        </is>
      </c>
    </row>
    <row r="13" ht="23.25" customHeight="1" s="1255">
      <c r="G13" s="62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7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7" t="n"/>
    </row>
    <row r="6" ht="24.95" customHeight="1" s="1255">
      <c r="C6" s="1278" t="n"/>
      <c r="D6" s="1279" t="n"/>
      <c r="E6" s="1279" t="n"/>
      <c r="F6" s="1280" t="n"/>
    </row>
    <row r="7" ht="24.95" customHeight="1" s="1255">
      <c r="A7" s="354" t="inlineStr">
        <is>
          <t>下記のとおり発注いたします。</t>
        </is>
      </c>
      <c r="C7" s="1281" t="n"/>
      <c r="F7" s="1282" t="n"/>
    </row>
    <row r="8">
      <c r="C8" s="1283" t="n"/>
      <c r="D8" s="1277" t="n"/>
      <c r="E8" s="1277" t="n"/>
      <c r="F8" s="1284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5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5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5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6" t="inlineStr">
        <is>
          <t>納品先：
飯野港運株式会社
京都府舞鶴市松陰１８－７
営業課　谷口様
TEL: 0773-75-5371
FAX: 0773-75-5681</t>
        </is>
      </c>
      <c r="B16" s="1287" t="inlineStr">
        <is>
          <t xml:space="preserve">
指定納期：2025/9/5
梱包情報提出締切：2025/9/3</t>
        </is>
      </c>
      <c r="C16" s="1279" t="n"/>
      <c r="D16" s="1279" t="n"/>
      <c r="E16" s="1279" t="n"/>
      <c r="F16" s="1280" t="n"/>
    </row>
    <row r="17" ht="19.5" customHeight="1" s="1255">
      <c r="A17" s="1281" t="n"/>
      <c r="B17" s="1281" t="n"/>
      <c r="F17" s="1282" t="n"/>
    </row>
    <row r="18" ht="19.5" customHeight="1" s="1255">
      <c r="A18" s="1281" t="n"/>
      <c r="B18" s="1281" t="n"/>
      <c r="F18" s="1282" t="n"/>
    </row>
    <row r="19" ht="19.5" customHeight="1" s="1255">
      <c r="A19" s="1281" t="n"/>
      <c r="B19" s="1281" t="n"/>
      <c r="F19" s="1282" t="n"/>
    </row>
    <row r="20" ht="19.5" customHeight="1" s="1255">
      <c r="A20" s="1283" t="n"/>
      <c r="B20" s="1283" t="n"/>
      <c r="C20" s="1277" t="n"/>
      <c r="D20" s="1277" t="n"/>
      <c r="E20" s="1277" t="n"/>
      <c r="F20" s="1284" t="n"/>
    </row>
    <row r="21" customFormat="1" s="362">
      <c r="A21" s="1288" t="inlineStr">
        <is>
          <t>備考</t>
        </is>
      </c>
      <c r="B21" s="1279" t="n"/>
      <c r="C21" s="1279" t="n"/>
      <c r="D21" s="1279" t="n"/>
      <c r="E21" s="1279" t="n"/>
      <c r="F21" s="1289" t="n"/>
    </row>
    <row r="22" customFormat="1" s="362">
      <c r="A22" s="1281" t="n"/>
      <c r="F22" s="1290" t="n"/>
    </row>
    <row r="23" customFormat="1" s="362">
      <c r="A23" s="1281" t="n"/>
      <c r="F23" s="1290" t="n"/>
    </row>
    <row r="24" customFormat="1" s="362">
      <c r="A24" s="1281" t="n"/>
      <c r="F24" s="1290" t="n"/>
    </row>
    <row r="25" customFormat="1" s="362">
      <c r="A25" s="1291" t="n"/>
      <c r="B25" s="1257" t="n"/>
      <c r="C25" s="1257" t="n"/>
      <c r="D25" s="1257" t="n"/>
      <c r="E25" s="1257" t="n"/>
      <c r="F25" s="1292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77" t="n"/>
      <c r="C6" s="1377" t="n"/>
      <c r="D6" s="1377" t="n"/>
      <c r="E6" s="1377" t="n"/>
      <c r="F6" s="1378" t="n"/>
      <c r="G6" s="64">
        <f>SUM(#REF!)</f>
        <v/>
      </c>
      <c r="H6" s="64" t="n"/>
      <c r="I6" s="1379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1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53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4560164470461</t>
        </is>
      </c>
      <c r="C6" s="1271" t="inlineStr">
        <is>
          <t>MEDION</t>
        </is>
      </c>
      <c r="D6" s="1271" t="inlineStr">
        <is>
          <t>Mediplorer CO2 sheet mask</t>
        </is>
      </c>
      <c r="E6" s="1271" t="n"/>
      <c r="F6" s="1271" t="n"/>
      <c r="G6" s="1271" t="n">
        <v>7</v>
      </c>
      <c r="H6" s="1272" t="n">
        <v>2080</v>
      </c>
      <c r="I6" s="1272" t="n">
        <v>14560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271" t="n"/>
      <c r="B7" s="1271" t="inlineStr">
        <is>
          <t>4560164470454</t>
        </is>
      </c>
      <c r="C7" s="1271" t="inlineStr">
        <is>
          <t>MEDION</t>
        </is>
      </c>
      <c r="D7" s="1271" t="inlineStr">
        <is>
          <t>Mediplorer CO2 gel mask</t>
        </is>
      </c>
      <c r="E7" s="1271" t="n"/>
      <c r="F7" s="1271" t="n"/>
      <c r="G7" s="1271" t="n">
        <v>5</v>
      </c>
      <c r="H7" s="1272" t="n">
        <v>4150</v>
      </c>
      <c r="I7" s="1272" t="n">
        <v>20750</v>
      </c>
      <c r="J7" s="1271" t="n"/>
      <c r="K7" s="1271" t="n"/>
      <c r="L7" s="1271" t="n"/>
      <c r="M7" s="1271" t="n"/>
      <c r="N7" s="1271" t="n"/>
      <c r="O7" s="1271" t="n"/>
      <c r="P7" s="1271" t="n"/>
      <c r="Q7" s="1271" t="n"/>
    </row>
    <row r="8" ht="28.5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 t="n">
        <v>12</v>
      </c>
      <c r="H8" s="1362" t="n">
        <v>6230</v>
      </c>
      <c r="I8" s="1363" t="n">
        <v>35310</v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20.1" customFormat="1" customHeight="1" s="15">
      <c r="A10" s="36" t="inlineStr">
        <is>
          <t>SAMPLE/TESTER ORDER</t>
        </is>
      </c>
    </row>
    <row r="11">
      <c r="A11" s="196" t="inlineStr">
        <is>
          <t>INV No.</t>
        </is>
      </c>
      <c r="B11" s="206" t="inlineStr">
        <is>
          <t>Jan code</t>
        </is>
      </c>
      <c r="C11" s="202" t="inlineStr">
        <is>
          <t>Brand name</t>
        </is>
      </c>
      <c r="D11" s="196" t="inlineStr">
        <is>
          <t>Description of goods</t>
        </is>
      </c>
      <c r="E11" s="196" t="inlineStr">
        <is>
          <t>Case Q'ty</t>
        </is>
      </c>
      <c r="F11" s="196" t="inlineStr">
        <is>
          <t>LOT</t>
        </is>
      </c>
      <c r="G11" s="203" t="inlineStr">
        <is>
          <t>Q'ty</t>
        </is>
      </c>
      <c r="H11" s="204" t="inlineStr">
        <is>
          <t>仕入値</t>
        </is>
      </c>
      <c r="I11" s="1351" t="inlineStr">
        <is>
          <t>仕入値合計</t>
        </is>
      </c>
    </row>
    <row r="12">
      <c r="A12" s="1271" t="n"/>
      <c r="B12" s="1271" t="n"/>
      <c r="C12" s="1271" t="inlineStr">
        <is>
          <t>MEDION</t>
        </is>
      </c>
      <c r="D12" s="1271" t="inlineStr">
        <is>
          <t>《MEDION》Mediplorer trial sets
(2 sets of CO2 gel mask, cup, spatula, Radiance Lift mini
samples, cleansing balm mini jar and original pouch)</t>
        </is>
      </c>
      <c r="E12" s="1271" t="n"/>
      <c r="F12" s="1271" t="n"/>
      <c r="G12" s="1271" t="n">
        <v>7</v>
      </c>
      <c r="H12" s="1272" t="n">
        <v>3825</v>
      </c>
      <c r="I12" s="1272" t="n">
        <v>26775</v>
      </c>
    </row>
    <row r="13" ht="15.75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69" t="n">
        <v>7</v>
      </c>
      <c r="H13" s="1362" t="n">
        <v>3825</v>
      </c>
      <c r="I13" s="1363" t="n">
        <v>26775</v>
      </c>
      <c r="J13" s="1109" t="n"/>
      <c r="K13" s="1109" t="n"/>
      <c r="L13" s="1109" t="n"/>
      <c r="M13" s="1109" t="n"/>
      <c r="N13" s="1109" t="n"/>
      <c r="O13" s="1109" t="n"/>
      <c r="P13" s="1268" t="n"/>
      <c r="Q13" s="176" t="n"/>
      <c r="R13" s="13" t="n"/>
    </row>
    <row r="14" ht="18" customHeight="1" s="1255"/>
    <row r="15"/>
    <row r="16">
      <c r="G16" s="173" t="inlineStr">
        <is>
          <t>合計個数</t>
        </is>
      </c>
    </row>
    <row r="17">
      <c r="G17" s="193">
        <f>G6+G10</f>
        <v/>
      </c>
    </row>
  </sheetData>
  <autoFilter ref="A5:Q5"/>
  <mergeCells count="10">
    <mergeCell ref="A1:D1"/>
    <mergeCell ref="A4:B4"/>
    <mergeCell ref="E4:F4"/>
    <mergeCell ref="A3:B3"/>
    <mergeCell ref="A2:B2"/>
    <mergeCell ref="C2:D2"/>
    <mergeCell ref="A13:F13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2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42" min="9" max="9"/>
    <col hidden="1" width="10.125" customWidth="1" style="331" min="10" max="11"/>
    <col width="10.125" customWidth="1" style="1342" min="12" max="13"/>
    <col width="9.375" customWidth="1" style="1342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1380" t="inlineStr">
        <is>
          <t>NIPPONIKA TRADING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42" t="n"/>
      <c r="K2" s="1342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43" t="n"/>
      <c r="J3" s="1342" t="n"/>
      <c r="K3" s="1342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42" t="n"/>
      <c r="U4" s="1366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44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81" t="inlineStr">
        <is>
          <t>ケース数量</t>
        </is>
      </c>
      <c r="M5" s="1381" t="inlineStr">
        <is>
          <t>合計容積</t>
        </is>
      </c>
      <c r="N5" s="1381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82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46">
        <f>SUM(#REF!)</f>
        <v/>
      </c>
      <c r="J6" s="1237" t="n"/>
      <c r="K6" s="1237" t="n"/>
      <c r="L6" s="1237" t="n"/>
      <c r="M6" s="1237" t="n"/>
      <c r="N6" s="1237" t="n"/>
      <c r="O6" s="1237" t="n"/>
      <c r="P6" s="1383" t="n"/>
      <c r="Q6" s="290" t="n"/>
      <c r="R6" s="1061" t="n"/>
    </row>
    <row r="7" ht="20.1" customFormat="1" customHeight="1" s="291">
      <c r="B7" s="307" t="n"/>
      <c r="G7" s="318" t="n"/>
      <c r="H7" s="318" t="n"/>
      <c r="I7" s="1347" t="n"/>
      <c r="J7" s="324" t="n"/>
      <c r="K7" s="324" t="n"/>
      <c r="L7" s="1347" t="n"/>
      <c r="M7" s="1347" t="n"/>
      <c r="N7" s="1347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47" t="n"/>
      <c r="J8" s="324" t="n"/>
      <c r="K8" s="324" t="n"/>
      <c r="L8" s="1347" t="n"/>
      <c r="M8" s="1347" t="n"/>
      <c r="N8" s="1347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7" t="n"/>
      <c r="G9" s="318" t="n"/>
      <c r="H9" s="318" t="n"/>
      <c r="I9" s="1347" t="n"/>
      <c r="J9" s="324" t="n"/>
      <c r="K9" s="324" t="n"/>
      <c r="L9" s="1347" t="n"/>
      <c r="M9" s="1347" t="n"/>
      <c r="N9" s="1347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44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84" t="inlineStr">
        <is>
          <t>ケース数量</t>
        </is>
      </c>
      <c r="M10" s="1384" t="inlineStr">
        <is>
          <t>合計容積</t>
        </is>
      </c>
      <c r="N10" s="1384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271" t="n"/>
      <c r="B11" s="1271" t="n"/>
      <c r="C11" s="1271" t="inlineStr">
        <is>
          <t>Diaasjapan TESTER</t>
        </is>
      </c>
      <c r="D11" s="1271" t="inlineStr">
        <is>
          <t>Beauty Smile TESTER (Commercial Free)</t>
        </is>
      </c>
      <c r="E11" s="1271" t="n"/>
      <c r="F11" s="1271" t="n"/>
      <c r="G11" s="1271" t="n">
        <v>77</v>
      </c>
      <c r="H11" s="1272" t="n">
        <v>0</v>
      </c>
      <c r="I11" s="1272" t="n">
        <v>0</v>
      </c>
      <c r="J11" s="1271" t="n"/>
      <c r="K11" s="1271" t="n"/>
      <c r="L11" s="1271" t="n"/>
      <c r="M11" s="1271" t="n"/>
      <c r="N11" s="1271" t="n"/>
      <c r="O11" s="1271" t="n"/>
      <c r="P11" s="1271" t="n"/>
      <c r="Q11" s="1271" t="n"/>
    </row>
    <row r="12">
      <c r="A12" s="1385" t="inlineStr">
        <is>
          <t>SAMPLE/TESTER TOTAL</t>
        </is>
      </c>
      <c r="B12" s="1260" t="n"/>
      <c r="C12" s="1260" t="n"/>
      <c r="D12" s="1260" t="n"/>
      <c r="E12" s="1260" t="n"/>
      <c r="F12" s="1261" t="n"/>
      <c r="G12" s="284" t="n">
        <v>0</v>
      </c>
      <c r="H12" s="1386" t="n">
        <v>0</v>
      </c>
      <c r="I12" s="1387" t="n">
        <v>0</v>
      </c>
      <c r="J12" s="1058" t="n"/>
      <c r="K12" s="1058" t="n"/>
      <c r="L12" s="1381" t="n"/>
      <c r="M12" s="1381" t="n"/>
      <c r="N12" s="1381" t="n"/>
      <c r="O12" s="283" t="n"/>
      <c r="P12" s="283" t="n"/>
      <c r="Q12" s="1064" t="n"/>
      <c r="S12" s="281" t="n"/>
      <c r="T12" s="281" t="n"/>
      <c r="U12" s="281" t="n"/>
    </row>
  </sheetData>
  <autoFilter ref="A5:Q6"/>
  <mergeCells count="10">
    <mergeCell ref="A4:B4"/>
    <mergeCell ref="E4:F4"/>
    <mergeCell ref="A2:B2"/>
    <mergeCell ref="C2:D2"/>
    <mergeCell ref="A6:F6"/>
    <mergeCell ref="A12:F12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271" t="inlineStr">
        <is>
          <t>4582593960122</t>
        </is>
      </c>
      <c r="B6" s="1271" t="inlineStr">
        <is>
          <t>4582593960122</t>
        </is>
      </c>
      <c r="C6" s="1271" t="inlineStr">
        <is>
          <t>LUXCES</t>
        </is>
      </c>
      <c r="D6" s="1271" t="inlineStr">
        <is>
          <t>《Luxces》Res-Q Precious Pack&amp;Treatment 230g</t>
        </is>
      </c>
      <c r="E6" s="1271" t="n"/>
      <c r="F6" s="1271" t="n"/>
      <c r="G6" s="1271" t="n">
        <v>4</v>
      </c>
      <c r="H6" s="1272" t="n">
        <v>3200</v>
      </c>
      <c r="I6" s="1272" t="n">
        <v>12800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</v>
      </c>
      <c r="H7" s="1362" t="n">
        <v>3200</v>
      </c>
      <c r="I7" s="1363" t="n">
        <v>12800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4.9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</row>
    <row r="10" ht="15.75" customHeight="1" s="1255">
      <c r="A10" s="141" t="inlineStr">
        <is>
          <t>INV No.</t>
        </is>
      </c>
      <c r="B10" s="80" t="inlineStr">
        <is>
          <t>Jan code</t>
        </is>
      </c>
      <c r="C10" s="252" t="inlineStr">
        <is>
          <t>Brand name</t>
        </is>
      </c>
      <c r="D10" s="141" t="inlineStr">
        <is>
          <t>Description of goods</t>
        </is>
      </c>
      <c r="E10" s="141" t="inlineStr">
        <is>
          <t>Case Q'ty</t>
        </is>
      </c>
      <c r="F10" s="141" t="inlineStr">
        <is>
          <t>LOT</t>
        </is>
      </c>
      <c r="G10" s="251" t="inlineStr">
        <is>
          <t>Q'ty</t>
        </is>
      </c>
      <c r="H10" s="250" t="inlineStr">
        <is>
          <t>仕入値</t>
        </is>
      </c>
      <c r="I10" s="1264" t="inlineStr">
        <is>
          <t>仕入値合計</t>
        </is>
      </c>
    </row>
    <row r="11">
      <c r="A11" s="1271" t="n"/>
      <c r="B11" s="1271" t="inlineStr">
        <is>
          <t>4582593960146</t>
        </is>
      </c>
      <c r="C11" s="1271" t="inlineStr">
        <is>
          <t>Luxces TESTER</t>
        </is>
      </c>
      <c r="D11" s="1271" t="inlineStr">
        <is>
          <t>LUXCES Res-Q Precious Liquid Tester (commercial free)</t>
        </is>
      </c>
      <c r="E11" s="1271" t="n"/>
      <c r="F11" s="1271" t="n"/>
      <c r="G11" s="1271" t="n">
        <v>67</v>
      </c>
      <c r="H11" s="1272" t="n">
        <v>0</v>
      </c>
      <c r="I11" s="1272" t="n">
        <v>0</v>
      </c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 t="n">
        <v>67</v>
      </c>
      <c r="H12" s="1362" t="n">
        <v>0</v>
      </c>
      <c r="I12" s="1363" t="n">
        <v>0</v>
      </c>
    </row>
    <row r="13" ht="20.1" customHeight="1" s="1255"/>
    <row r="14" ht="20.1" customHeight="1" s="1255"/>
    <row r="15">
      <c r="G15" s="253" t="inlineStr">
        <is>
          <t>合計個数</t>
        </is>
      </c>
    </row>
    <row r="16">
      <c r="G16" s="193">
        <f>G10+G6</f>
        <v/>
      </c>
    </row>
  </sheetData>
  <autoFilter ref="A5:Q6"/>
  <mergeCells count="10">
    <mergeCell ref="A3:B3"/>
    <mergeCell ref="E4:F4"/>
    <mergeCell ref="A4:B4"/>
    <mergeCell ref="A1:D1"/>
    <mergeCell ref="A2:B2"/>
    <mergeCell ref="C2:D2"/>
    <mergeCell ref="A12:F12"/>
    <mergeCell ref="C3:D3"/>
    <mergeCell ref="A7:F7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8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271" t="n"/>
      <c r="B6" s="1271" t="inlineStr">
        <is>
          <t>4573499131839</t>
        </is>
      </c>
      <c r="C6" s="1271" t="inlineStr">
        <is>
          <t>Evliss</t>
        </is>
      </c>
      <c r="D6" s="1271" t="inlineStr">
        <is>
          <t>《EVLISS》Make.iN BAKUCHIOL + CERAMIDE 10Days FACE MASK</t>
        </is>
      </c>
      <c r="E6" s="1271" t="n"/>
      <c r="F6" s="1271" t="n"/>
      <c r="G6" s="1271" t="n">
        <v>10</v>
      </c>
      <c r="H6" s="1272" t="n">
        <v>250</v>
      </c>
      <c r="I6" s="1272" t="n">
        <v>2500</v>
      </c>
    </row>
    <row r="7" ht="20.1" customFormat="1" customHeight="1" s="15">
      <c r="A7" s="1271" t="n"/>
      <c r="B7" s="1271" t="inlineStr">
        <is>
          <t>4573499131723</t>
        </is>
      </c>
      <c r="C7" s="1271" t="inlineStr">
        <is>
          <t>Evliss</t>
        </is>
      </c>
      <c r="D7" s="1271" t="inlineStr">
        <is>
          <t>《EVLISS》Make.iN NMN100＋ CERAMIDE MOIST FACE MASK</t>
        </is>
      </c>
      <c r="E7" s="1271" t="n"/>
      <c r="F7" s="1271" t="n"/>
      <c r="G7" s="1271" t="n">
        <v>4</v>
      </c>
      <c r="H7" s="1272" t="n">
        <v>320</v>
      </c>
      <c r="I7" s="1272" t="n">
        <v>1280</v>
      </c>
    </row>
    <row r="8" ht="24.95" customHeight="1" s="1255">
      <c r="A8" s="1271" t="n"/>
      <c r="B8" s="1271" t="inlineStr">
        <is>
          <t>4573499130498</t>
        </is>
      </c>
      <c r="C8" s="1271" t="inlineStr">
        <is>
          <t>Evliss</t>
        </is>
      </c>
      <c r="D8" s="1271" t="inlineStr">
        <is>
          <t>《EVLISS》Make.iN CBD MOIST FACE MASK</t>
        </is>
      </c>
      <c r="E8" s="1271" t="n"/>
      <c r="F8" s="1271" t="n"/>
      <c r="G8" s="1271" t="n">
        <v>22</v>
      </c>
      <c r="H8" s="1272" t="n">
        <v>370</v>
      </c>
      <c r="I8" s="1272" t="n">
        <v>8140</v>
      </c>
    </row>
    <row r="9">
      <c r="A9" s="1156" t="inlineStr">
        <is>
          <t>TOTAL</t>
        </is>
      </c>
      <c r="B9" s="1266" t="n"/>
      <c r="C9" s="1266" t="n"/>
      <c r="D9" s="1266" t="n"/>
      <c r="E9" s="1266" t="n"/>
      <c r="F9" s="1267" t="n"/>
      <c r="G9" s="340" t="n">
        <v>36</v>
      </c>
      <c r="H9" s="1362" t="n">
        <v>940</v>
      </c>
      <c r="I9" s="1363" t="n">
        <v>11920</v>
      </c>
    </row>
    <row r="10" ht="15.75" customFormat="1" customHeight="1" s="7">
      <c r="B10" s="14" t="n"/>
      <c r="G10" s="17" t="n"/>
      <c r="H10" s="17" t="n"/>
      <c r="I10" s="1262" t="n"/>
    </row>
    <row r="11">
      <c r="A11" s="20" t="inlineStr">
        <is>
          <t>SAMPLE/TESTER ORDER</t>
        </is>
      </c>
    </row>
    <row r="12">
      <c r="A12" s="141" t="inlineStr">
        <is>
          <t>INV No.</t>
        </is>
      </c>
      <c r="B12" s="80" t="inlineStr">
        <is>
          <t>Jan code</t>
        </is>
      </c>
      <c r="C12" s="252" t="inlineStr">
        <is>
          <t>Brand name</t>
        </is>
      </c>
      <c r="D12" s="141" t="inlineStr">
        <is>
          <t>Description of goods</t>
        </is>
      </c>
      <c r="E12" s="141" t="inlineStr">
        <is>
          <t>Case Q'ty</t>
        </is>
      </c>
      <c r="F12" s="141" t="inlineStr">
        <is>
          <t>LOT</t>
        </is>
      </c>
      <c r="G12" s="251" t="inlineStr">
        <is>
          <t>Q'ty</t>
        </is>
      </c>
      <c r="H12" s="250" t="inlineStr">
        <is>
          <t>仕入値</t>
        </is>
      </c>
      <c r="I12" s="1264" t="inlineStr">
        <is>
          <t>仕入値合計</t>
        </is>
      </c>
    </row>
    <row r="13" ht="20.1" customFormat="1" customHeight="1" s="7">
      <c r="A13" s="1271" t="n"/>
      <c r="B13" s="1271" t="inlineStr">
        <is>
          <t>4573499131358</t>
        </is>
      </c>
      <c r="C13" s="1271" t="inlineStr">
        <is>
          <t>EVLISS TESTER</t>
        </is>
      </c>
      <c r="D13" s="1271" t="inlineStr">
        <is>
          <t>《EVLISS》Make.iN VitaminC100 MOIST FACE MASK 350ml Tester (commercial free)</t>
        </is>
      </c>
      <c r="E13" s="1271" t="n"/>
      <c r="F13" s="1271" t="n"/>
      <c r="G13" s="1271" t="n">
        <v>67</v>
      </c>
      <c r="H13" s="1272" t="n">
        <v>0</v>
      </c>
      <c r="I13" s="1272" t="n">
        <v>0</v>
      </c>
    </row>
    <row r="14" ht="20.1" customFormat="1" customHeight="1" s="7">
      <c r="A14" s="1156" t="inlineStr">
        <is>
          <t>TOTAL</t>
        </is>
      </c>
      <c r="B14" s="1266" t="n"/>
      <c r="C14" s="1266" t="n"/>
      <c r="D14" s="1266" t="n"/>
      <c r="E14" s="1266" t="n"/>
      <c r="F14" s="1267" t="n"/>
      <c r="G14" s="169" t="n">
        <v>67</v>
      </c>
      <c r="H14" s="1362" t="n">
        <v>0</v>
      </c>
      <c r="I14" s="1363" t="n">
        <v>0</v>
      </c>
      <c r="J14" s="2" t="n"/>
      <c r="K14" s="2" t="n"/>
      <c r="L14" s="2" t="n"/>
    </row>
    <row r="15"/>
    <row r="16"/>
    <row r="17">
      <c r="A17" s="2" t="n"/>
      <c r="B17" s="1151" t="n"/>
      <c r="C17" s="2" t="n"/>
      <c r="D17" s="2" t="n"/>
      <c r="E17" s="2" t="n"/>
      <c r="F17" s="2" t="n"/>
      <c r="G17" s="253" t="inlineStr">
        <is>
          <t>合計個数</t>
        </is>
      </c>
      <c r="H17" s="5" t="n"/>
      <c r="I17" s="1254" t="n"/>
      <c r="J17" s="2" t="n"/>
      <c r="K17" s="2" t="n"/>
      <c r="L17" s="2" t="n"/>
    </row>
    <row r="18">
      <c r="A18" s="2" t="n"/>
      <c r="B18" s="1151" t="n"/>
      <c r="C18" s="2" t="n"/>
      <c r="D18" s="2" t="n"/>
      <c r="E18" s="2" t="n"/>
      <c r="F18" s="2" t="n"/>
      <c r="G18" s="193">
        <f>G10+G6</f>
        <v/>
      </c>
      <c r="H18" s="5" t="n"/>
      <c r="I18" s="1254" t="n"/>
      <c r="J18" s="2" t="n"/>
      <c r="K18" s="2" t="n"/>
      <c r="L18" s="2" t="n"/>
    </row>
  </sheetData>
  <autoFilter ref="A5:I6"/>
  <mergeCells count="10">
    <mergeCell ref="A1:D1"/>
    <mergeCell ref="A2:B2"/>
    <mergeCell ref="C2:D2"/>
    <mergeCell ref="A9:F9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88" t="inlineStr">
        <is>
          <t>仕入値合計</t>
        </is>
      </c>
    </row>
    <row r="10">
      <c r="A10" s="1389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57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53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4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  <row r="8" ht="26.25" customHeight="1" s="1255">
      <c r="A8" s="20" t="inlineStr">
        <is>
          <t>SAMPLE/TESTER ORDER</t>
        </is>
      </c>
    </row>
    <row r="9">
      <c r="A9" s="154" t="inlineStr">
        <is>
          <t>INV No.</t>
        </is>
      </c>
      <c r="B9" s="382" t="inlineStr">
        <is>
          <t>Jan code</t>
        </is>
      </c>
      <c r="C9" s="165" t="inlineStr">
        <is>
          <t>Brand name</t>
        </is>
      </c>
      <c r="D9" s="382" t="inlineStr">
        <is>
          <t>Description of goods</t>
        </is>
      </c>
      <c r="E9" s="165" t="n"/>
      <c r="F9" s="165" t="n"/>
      <c r="G9" s="166" t="inlineStr">
        <is>
          <t>Q'ty</t>
        </is>
      </c>
      <c r="H9" s="167" t="inlineStr">
        <is>
          <t>仕入値</t>
        </is>
      </c>
      <c r="I9" s="1270" t="inlineStr">
        <is>
          <t>仕入値合計</t>
        </is>
      </c>
    </row>
    <row r="10" ht="15.75" customHeight="1" s="1255">
      <c r="A10" s="1271" t="n"/>
      <c r="B10" s="1271" t="inlineStr">
        <is>
          <t>4544884917581</t>
        </is>
      </c>
      <c r="C10" s="1271" t="inlineStr">
        <is>
          <t>Sunsorit</t>
        </is>
      </c>
      <c r="D10" s="1271" t="inlineStr">
        <is>
          <t>《Sunsorit》 Bright BC Mask (FOR TESTER) comercial free</t>
        </is>
      </c>
      <c r="E10" s="1271" t="n"/>
      <c r="F10" s="1271" t="n"/>
      <c r="G10" s="1271" t="n">
        <v>32</v>
      </c>
      <c r="H10" s="1272" t="n">
        <v>0</v>
      </c>
      <c r="I10" s="1272" t="n">
        <v>0</v>
      </c>
    </row>
    <row r="11">
      <c r="A11" s="1293" t="inlineStr">
        <is>
          <t>TOTAL</t>
        </is>
      </c>
      <c r="B11" s="1277" t="n"/>
      <c r="C11" s="1277" t="n"/>
      <c r="D11" s="1284" t="n"/>
      <c r="E11" s="333" t="n"/>
      <c r="F11" s="333" t="n"/>
      <c r="G11" s="377" t="n">
        <v>32</v>
      </c>
      <c r="H11" s="1294" t="n">
        <v>0</v>
      </c>
      <c r="I11" s="1294" t="n">
        <v>0</v>
      </c>
    </row>
    <row r="12" ht="20.1" customHeight="1" s="1255"/>
    <row r="13" ht="20.1" customHeight="1" s="1255">
      <c r="G13" s="253" t="inlineStr">
        <is>
          <t>合計個数</t>
        </is>
      </c>
    </row>
    <row r="14">
      <c r="G14" s="193">
        <f>G6+G10</f>
        <v/>
      </c>
    </row>
  </sheetData>
  <autoFilter ref="A5:I6"/>
  <mergeCells count="10">
    <mergeCell ref="A1:D1"/>
    <mergeCell ref="A4:B4"/>
    <mergeCell ref="E4:F4"/>
    <mergeCell ref="A2:B2"/>
    <mergeCell ref="C2:D2"/>
    <mergeCell ref="A6:F6"/>
    <mergeCell ref="A11:D11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5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5" t="inlineStr">
        <is>
          <t>NIPPONIKA TRADING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inlineStr">
        <is>
          <t>LABO+ TESTER</t>
        </is>
      </c>
      <c r="D6" s="1271" t="inlineStr">
        <is>
          <t>LABO+  Re.pair UV Color Natural  (FOR TESTER) comercial free</t>
        </is>
      </c>
      <c r="E6" s="1271" t="n"/>
      <c r="F6" s="1271" t="n"/>
      <c r="G6" s="1271" t="n">
        <v>56</v>
      </c>
      <c r="H6" s="1272" t="n">
        <v>0</v>
      </c>
      <c r="I6" s="1272" t="n">
        <v>0</v>
      </c>
    </row>
    <row r="7" ht="31.5" customFormat="1" customHeight="1" s="15">
      <c r="A7" s="1271" t="n"/>
      <c r="B7" s="1271" t="n"/>
      <c r="C7" s="1271" t="inlineStr">
        <is>
          <t>ESTLABO PRO TESTER</t>
        </is>
      </c>
      <c r="D7" s="1271" t="inlineStr">
        <is>
          <t>ESTLABO   ORIGINAL  MIX  OIL (FOR TESTER) comercial free</t>
        </is>
      </c>
      <c r="E7" s="1271" t="n"/>
      <c r="F7" s="1271" t="n"/>
      <c r="G7" s="1271" t="n">
        <v>77</v>
      </c>
      <c r="H7" s="1272" t="n">
        <v>0</v>
      </c>
      <c r="I7" s="1272" t="n">
        <v>0</v>
      </c>
    </row>
    <row r="8" hidden="1" ht="31.5" customFormat="1" customHeight="1" s="15">
      <c r="A8" s="1271" t="n"/>
      <c r="B8" s="1271" t="n"/>
      <c r="C8" s="1271" t="inlineStr">
        <is>
          <t>ESTLABO PRO TESTER</t>
        </is>
      </c>
      <c r="D8" s="1271" t="inlineStr">
        <is>
          <t>ESTLABO   CLEAN  OFF  PACK (FOR TESTER) comercial free</t>
        </is>
      </c>
      <c r="E8" s="1271" t="n"/>
      <c r="F8" s="1271" t="n"/>
      <c r="G8" s="1271" t="n">
        <v>65</v>
      </c>
      <c r="H8" s="1272" t="n">
        <v>0</v>
      </c>
      <c r="I8" s="1272" t="n">
        <v>0</v>
      </c>
    </row>
    <row r="9" hidden="1" ht="31.5" customFormat="1" customHeight="1" s="15">
      <c r="A9" s="1271" t="n"/>
      <c r="B9" s="1271" t="inlineStr">
        <is>
          <t>4544798102486</t>
        </is>
      </c>
      <c r="C9" s="1271" t="inlineStr">
        <is>
          <t>LABO+ PRO</t>
        </is>
      </c>
      <c r="D9" s="1271" t="inlineStr">
        <is>
          <t>LABO+  Re.pair Milk  PROF</t>
        </is>
      </c>
      <c r="E9" s="1271" t="n"/>
      <c r="F9" s="1271" t="n"/>
      <c r="G9" s="1271" t="n">
        <v>87</v>
      </c>
      <c r="H9" s="1272" t="n">
        <v>9815</v>
      </c>
      <c r="I9" s="1272" t="n">
        <v>334555</v>
      </c>
    </row>
    <row r="10" hidden="1" ht="31.5" customFormat="1" customHeight="1" s="15">
      <c r="A10" s="1271" t="n"/>
      <c r="B10" s="1271" t="inlineStr">
        <is>
          <t>4544798200120</t>
        </is>
      </c>
      <c r="C10" s="1271" t="inlineStr">
        <is>
          <t>LABO+</t>
        </is>
      </c>
      <c r="D10" s="1271" t="inlineStr">
        <is>
          <t>LABO+  SP Stinger</t>
        </is>
      </c>
      <c r="E10" s="1271" t="n"/>
      <c r="F10" s="1271" t="n"/>
      <c r="G10" s="1271" t="n">
        <v>77</v>
      </c>
      <c r="H10" s="1272" t="n">
        <v>3965</v>
      </c>
      <c r="I10" s="1272" t="n">
        <v>305305</v>
      </c>
    </row>
    <row r="11" hidden="1" ht="31.5" customFormat="1" customHeight="1" s="15">
      <c r="A11" s="1271" t="n"/>
      <c r="B11" s="1271" t="inlineStr">
        <is>
          <t>4544798102721</t>
        </is>
      </c>
      <c r="C11" s="1271" t="inlineStr">
        <is>
          <t>LABO+</t>
        </is>
      </c>
      <c r="D11" s="1271" t="inlineStr">
        <is>
          <t>LABO+  Creamy Foam</t>
        </is>
      </c>
      <c r="E11" s="1271" t="n"/>
      <c r="F11" s="1271" t="n"/>
      <c r="G11" s="1271" t="n">
        <v>5</v>
      </c>
      <c r="H11" s="1272" t="n">
        <v>1690</v>
      </c>
      <c r="I11" s="1272" t="n">
        <v>8450</v>
      </c>
    </row>
    <row r="12" hidden="1" ht="31.5" customFormat="1" customHeight="1" s="15">
      <c r="A12" s="1259" t="inlineStr">
        <is>
          <t>TOTAL</t>
        </is>
      </c>
      <c r="B12" s="1260" t="n"/>
      <c r="C12" s="1260" t="n"/>
      <c r="D12" s="1260" t="n"/>
      <c r="E12" s="1260" t="n"/>
      <c r="F12" s="1261" t="n"/>
      <c r="G12" s="1084" t="n"/>
      <c r="H12" s="1084" t="n"/>
      <c r="I12" s="1084" t="n"/>
    </row>
    <row r="13" hidden="1" ht="31.5" customFormat="1" customHeight="1" s="15">
      <c r="B13" s="14" t="n"/>
      <c r="G13" s="17" t="n"/>
      <c r="H13" s="17" t="n"/>
      <c r="I13" s="1262" t="n"/>
    </row>
    <row r="14" hidden="1" ht="31.5" customFormat="1" customHeight="1" s="15">
      <c r="A14" s="92" t="n"/>
      <c r="B14" s="95" t="n"/>
      <c r="C14" s="82" t="inlineStr">
        <is>
          <t>ESTLABO TESTER</t>
        </is>
      </c>
      <c r="D14" s="82" t="inlineStr">
        <is>
          <t>ESTLABO   MASSAGE  GEL  WH　TESTER</t>
        </is>
      </c>
      <c r="E14" s="82" t="n"/>
      <c r="F14" s="82" t="n"/>
      <c r="G14" s="83">
        <f>'ORDER SHEET'!O1168</f>
        <v/>
      </c>
      <c r="H14" s="84" t="n">
        <v>0</v>
      </c>
      <c r="I14" s="1274">
        <f>G8*H8</f>
        <v/>
      </c>
    </row>
    <row r="15" hidden="1" ht="31.5" customFormat="1" customHeight="1" s="15">
      <c r="A15" s="92" t="n"/>
      <c r="B15" s="95" t="n"/>
      <c r="C15" s="82" t="inlineStr">
        <is>
          <t>ESTLABO TESTER</t>
        </is>
      </c>
      <c r="D15" s="82" t="inlineStr">
        <is>
          <t>ESTLABO   MASSAGE  GEL  AG　TESTER</t>
        </is>
      </c>
      <c r="E15" s="82" t="n"/>
      <c r="F15" s="82" t="n"/>
      <c r="G15" s="83">
        <f>'ORDER SHEET'!O1169</f>
        <v/>
      </c>
      <c r="H15" s="84" t="n">
        <v>0</v>
      </c>
      <c r="I15" s="1274">
        <f>G9*H9</f>
        <v/>
      </c>
    </row>
    <row r="16" hidden="1" ht="31.5" customFormat="1" customHeight="1" s="15">
      <c r="A16" s="92" t="n"/>
      <c r="B16" s="95" t="n"/>
      <c r="C16" s="82" t="inlineStr">
        <is>
          <t>ESTLABO TESTER</t>
        </is>
      </c>
      <c r="D16" s="82" t="inlineStr">
        <is>
          <t>ESTLABO   MASSAGE  CREAM　TESTER</t>
        </is>
      </c>
      <c r="E16" s="82" t="n"/>
      <c r="F16" s="82" t="n"/>
      <c r="G16" s="83" t="n">
        <v>198</v>
      </c>
      <c r="H16" s="1296" t="n">
        <v>0</v>
      </c>
      <c r="I16" s="1297" t="n">
        <v>0</v>
      </c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PEEL  OFF  PACK  LIFT  SET　TESTER</t>
        </is>
      </c>
      <c r="E17" s="82" t="n"/>
      <c r="F17" s="82" t="n"/>
      <c r="G17" s="83">
        <f>'ORDER SHEET'!O1171</f>
        <v/>
      </c>
      <c r="H17" s="84" t="n">
        <v>0</v>
      </c>
      <c r="I17" s="1274">
        <f>G11*H11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PEEL  OFF  PACK  WHITE  SET　TESTER</t>
        </is>
      </c>
      <c r="E18" s="82" t="n"/>
      <c r="F18" s="82" t="n"/>
      <c r="G18" s="83">
        <f>'ORDER SHEET'!O1172</f>
        <v/>
      </c>
      <c r="H18" s="84" t="n">
        <v>0</v>
      </c>
      <c r="I18" s="1274">
        <f>G12*H12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　POINT　CLEANSING　TESTER</t>
        </is>
      </c>
      <c r="E19" s="82" t="n"/>
      <c r="F19" s="82" t="n"/>
      <c r="G19" s="83">
        <f>'ORDER SHEET'!O1173</f>
        <v/>
      </c>
      <c r="H19" s="84" t="n">
        <v>0</v>
      </c>
      <c r="I19" s="1274">
        <f>G13*H13</f>
        <v/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CLEANSING  SOAP　TESTER</t>
        </is>
      </c>
      <c r="E20" s="82" t="n"/>
      <c r="F20" s="82" t="n"/>
      <c r="G20" s="83">
        <f>'ORDER SHEET'!O1174</f>
        <v/>
      </c>
      <c r="H20" s="84" t="n">
        <v>0</v>
      </c>
      <c r="I20" s="1274">
        <f>G14*H14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SOFT  PEEL  GEL  SCRUB　TESTER</t>
        </is>
      </c>
      <c r="E21" s="82" t="n"/>
      <c r="F21" s="82" t="n"/>
      <c r="G21" s="83">
        <f>'ORDER SHEET'!O1175</f>
        <v/>
      </c>
      <c r="H21" s="84" t="n">
        <v>0</v>
      </c>
      <c r="I21" s="1274">
        <f>G15*H15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   CLEAN  OFF  PACK　TESTER</t>
        </is>
      </c>
      <c r="E22" s="82" t="n"/>
      <c r="F22" s="82" t="n"/>
      <c r="G22" s="83">
        <f>'ORDER SHEET'!O1176</f>
        <v/>
      </c>
      <c r="H22" s="84" t="n">
        <v>0</v>
      </c>
      <c r="I22" s="1274">
        <f>G16*H16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　CLEANGING  GEL　TESTER</t>
        </is>
      </c>
      <c r="E23" s="82" t="n"/>
      <c r="F23" s="82" t="n"/>
      <c r="G23" s="83">
        <f>'ORDER SHEET'!O1177</f>
        <v/>
      </c>
      <c r="H23" s="84" t="n">
        <v>0</v>
      </c>
      <c r="I23" s="1274">
        <f>G17*H17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　CLEANGING  EMULSION　TESTER</t>
        </is>
      </c>
      <c r="E24" s="82" t="n"/>
      <c r="F24" s="82" t="n"/>
      <c r="G24" s="83">
        <f>'ORDER SHEET'!O1178</f>
        <v/>
      </c>
      <c r="H24" s="84" t="n">
        <v>0</v>
      </c>
      <c r="I24" s="1274">
        <f>G18*H18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CLEANGING  FORM　TESTER</t>
        </is>
      </c>
      <c r="E25" s="82" t="n"/>
      <c r="F25" s="82" t="n"/>
      <c r="G25" s="83">
        <f>'ORDER SHEET'!O1179</f>
        <v/>
      </c>
      <c r="H25" s="84" t="n">
        <v>0</v>
      </c>
      <c r="I25" s="1274">
        <f>G19*H19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   FRESHENER  LOTION　TESTER</t>
        </is>
      </c>
      <c r="E26" s="82" t="n"/>
      <c r="F26" s="82" t="n"/>
      <c r="G26" s="83">
        <f>'ORDER SHEET'!O1180</f>
        <v/>
      </c>
      <c r="H26" s="84" t="n">
        <v>0</v>
      </c>
      <c r="I26" s="1274">
        <f>G20*H20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   MASSAGE  LIQUID　TESTER</t>
        </is>
      </c>
      <c r="E27" s="82" t="n"/>
      <c r="F27" s="82" t="n"/>
      <c r="G27" s="83">
        <f>'ORDER SHEET'!O1181</f>
        <v/>
      </c>
      <c r="H27" s="84" t="n">
        <v>0</v>
      </c>
      <c r="I27" s="1274">
        <f>G21*H21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ORIGINAL  MIX  OIL　TESTER</t>
        </is>
      </c>
      <c r="E28" s="82" t="n"/>
      <c r="F28" s="82" t="n"/>
      <c r="G28" s="83">
        <f>'ORDER SHEET'!O1182</f>
        <v/>
      </c>
      <c r="H28" s="84" t="n">
        <v>0</v>
      </c>
      <c r="I28" s="1274">
        <f>G22*H22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NTURAL  OIL  SUGAR  SQUARANE　TESTER</t>
        </is>
      </c>
      <c r="E29" s="82" t="n"/>
      <c r="F29" s="82" t="n"/>
      <c r="G29" s="83">
        <f>'ORDER SHEET'!O1183</f>
        <v/>
      </c>
      <c r="H29" s="84" t="n">
        <v>0</v>
      </c>
      <c r="I29" s="1274">
        <f>G23*H23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FINISHING  LOTION　TESTER</t>
        </is>
      </c>
      <c r="E30" s="82" t="n"/>
      <c r="F30" s="82" t="n"/>
      <c r="G30" s="83">
        <f>'ORDER SHEET'!O1184</f>
        <v/>
      </c>
      <c r="H30" s="84" t="n">
        <v>0</v>
      </c>
      <c r="I30" s="1274">
        <f>G24*H24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FINISHING  ESSENCE　TESTER</t>
        </is>
      </c>
      <c r="E31" s="82" t="n"/>
      <c r="F31" s="82" t="n"/>
      <c r="G31" s="83">
        <f>'ORDER SHEET'!O1185</f>
        <v/>
      </c>
      <c r="H31" s="84" t="n">
        <v>0</v>
      </c>
      <c r="I31" s="1274">
        <f>G25*H25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FINISHING  CREAM　TESTER</t>
        </is>
      </c>
      <c r="E32" s="82" t="n"/>
      <c r="F32" s="82" t="n"/>
      <c r="G32" s="83">
        <f>'ORDER SHEET'!O1186</f>
        <v/>
      </c>
      <c r="H32" s="84" t="n">
        <v>0</v>
      </c>
      <c r="I32" s="1274">
        <f>G26*H26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MILK  EMULSION　TESTER</t>
        </is>
      </c>
      <c r="E33" s="82" t="n"/>
      <c r="F33" s="82" t="n"/>
      <c r="G33" s="83">
        <f>'ORDER SHEET'!O1187</f>
        <v/>
      </c>
      <c r="H33" s="84" t="n">
        <v>0</v>
      </c>
      <c r="I33" s="1274">
        <f>G27*H27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OILY  SKIN LOTION　TESTER</t>
        </is>
      </c>
      <c r="E34" s="82" t="n"/>
      <c r="F34" s="82" t="n"/>
      <c r="G34" s="83">
        <f>'ORDER SHEET'!O1188</f>
        <v/>
      </c>
      <c r="H34" s="84" t="n">
        <v>0</v>
      </c>
      <c r="I34" s="1274">
        <f>G28*H28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WHITE  LOTION  TESTER</t>
        </is>
      </c>
      <c r="E35" s="82" t="n"/>
      <c r="F35" s="82" t="n"/>
      <c r="G35" s="83">
        <f>'ORDER SHEET'!O1189</f>
        <v/>
      </c>
      <c r="H35" s="84" t="n">
        <v>0</v>
      </c>
      <c r="I35" s="1274">
        <f>G29*H29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WHITE  MILK　TESTER</t>
        </is>
      </c>
      <c r="E36" s="82" t="n"/>
      <c r="F36" s="82" t="n"/>
      <c r="G36" s="83">
        <f>'ORDER SHEET'!O1190</f>
        <v/>
      </c>
      <c r="H36" s="84" t="n">
        <v>0</v>
      </c>
      <c r="I36" s="1274">
        <f>G30*H30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EYE  CARE  ESSENCE　TESTER</t>
        </is>
      </c>
      <c r="E37" s="82" t="n"/>
      <c r="F37" s="82" t="n"/>
      <c r="G37" s="83">
        <f>'ORDER SHEET'!O1191</f>
        <v/>
      </c>
      <c r="H37" s="84" t="n">
        <v>0</v>
      </c>
      <c r="I37" s="1274">
        <f>G31*H31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MAKE  UP  BASE　TESTER</t>
        </is>
      </c>
      <c r="E38" s="82" t="n"/>
      <c r="F38" s="82" t="n"/>
      <c r="G38" s="83">
        <f>'ORDER SHEET'!O1192</f>
        <v/>
      </c>
      <c r="H38" s="84" t="n">
        <v>0</v>
      </c>
      <c r="I38" s="1274">
        <f>G32*H32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CALMING  GEL  PACK　TESTER</t>
        </is>
      </c>
      <c r="E39" s="82" t="n"/>
      <c r="F39" s="82" t="n"/>
      <c r="G39" s="83">
        <f>'ORDER SHEET'!O1193</f>
        <v/>
      </c>
      <c r="H39" s="84" t="n">
        <v>0</v>
      </c>
      <c r="I39" s="1274">
        <f>G33*H33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MINERAL  WHITE  PACK　TESTER</t>
        </is>
      </c>
      <c r="E40" s="82" t="n"/>
      <c r="F40" s="82" t="n"/>
      <c r="G40" s="83">
        <f>'ORDER SHEET'!O1194</f>
        <v/>
      </c>
      <c r="H40" s="84" t="n">
        <v>0</v>
      </c>
      <c r="I40" s="1274">
        <f>G34*H34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CERAMID  DEEP  MOIST  PACK　TESTER</t>
        </is>
      </c>
      <c r="E41" s="82" t="n"/>
      <c r="F41" s="82" t="n"/>
      <c r="G41" s="83">
        <f>'ORDER SHEET'!O1195</f>
        <v/>
      </c>
      <c r="H41" s="84" t="n">
        <v>0</v>
      </c>
      <c r="I41" s="1274">
        <f>G35*H35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TRIPLE  COLLA G  PACK　TESTER</t>
        </is>
      </c>
      <c r="E42" s="82" t="n"/>
      <c r="F42" s="82" t="n"/>
      <c r="G42" s="83">
        <f>'ORDER SHEET'!O1196</f>
        <v/>
      </c>
      <c r="H42" s="84" t="n">
        <v>0</v>
      </c>
      <c r="I42" s="1274">
        <f>G36*H36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SLIM  FACE  MASSAGE  PACK　TESTER</t>
        </is>
      </c>
      <c r="E43" s="82" t="n"/>
      <c r="F43" s="82" t="n"/>
      <c r="G43" s="83">
        <f>'ORDER SHEET'!O1197</f>
        <v/>
      </c>
      <c r="H43" s="84" t="n">
        <v>0</v>
      </c>
      <c r="I43" s="1274">
        <f>G37*H37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KAISO  PACK　TESTER</t>
        </is>
      </c>
      <c r="E44" s="82" t="n"/>
      <c r="F44" s="82" t="n"/>
      <c r="G44" s="83">
        <f>'ORDER SHEET'!O1198</f>
        <v/>
      </c>
      <c r="H44" s="84" t="n">
        <v>0</v>
      </c>
      <c r="I44" s="1274">
        <f>G38*H38</f>
        <v/>
      </c>
    </row>
    <row r="45" hidden="1" ht="31.5" customFormat="1" customHeight="1" s="15">
      <c r="A45" s="92" t="n"/>
      <c r="B45" s="95" t="n"/>
      <c r="C45" s="82" t="inlineStr">
        <is>
          <t xml:space="preserve">ESTLABO </t>
        </is>
      </c>
      <c r="D45" s="82" t="inlineStr">
        <is>
          <t xml:space="preserve">LABO+L sample set　</t>
        </is>
      </c>
      <c r="E45" s="82" t="n"/>
      <c r="F45" s="82" t="n"/>
      <c r="G45" s="83">
        <f>'ORDER SHEET'!O1199</f>
        <v/>
      </c>
      <c r="H45" s="84" t="n">
        <v>0</v>
      </c>
      <c r="I45" s="1274">
        <f>G39*H39</f>
        <v/>
      </c>
    </row>
    <row r="46" hidden="1" ht="31.5" customFormat="1" customHeight="1" s="15">
      <c r="A46" s="92" t="n"/>
      <c r="B46" s="95" t="n"/>
      <c r="C46" s="82" t="inlineStr">
        <is>
          <t xml:space="preserve">ESTLABO TESTER </t>
        </is>
      </c>
      <c r="D46" s="82" t="inlineStr">
        <is>
          <t>ESTLABO   FINISHING  LOTION  EL　TESTER</t>
        </is>
      </c>
      <c r="E46" s="82" t="n"/>
      <c r="F46" s="82" t="n"/>
      <c r="G46" s="83">
        <f>'ORDER SHEET'!O1200</f>
        <v/>
      </c>
      <c r="H46" s="84" t="n">
        <v>0</v>
      </c>
      <c r="I46" s="1274">
        <f>G40*H40</f>
        <v/>
      </c>
    </row>
    <row r="47" hidden="1" ht="31.5" customFormat="1" customHeight="1" s="15">
      <c r="A47" s="92" t="n"/>
      <c r="B47" s="95" t="n"/>
      <c r="C47" s="82" t="inlineStr">
        <is>
          <t xml:space="preserve">ESTLABO TESTER </t>
        </is>
      </c>
      <c r="D47" s="82" t="inlineStr">
        <is>
          <t>ESTLABO   FINISHING  ESSENCE  EL　TESTER</t>
        </is>
      </c>
      <c r="E47" s="82" t="n"/>
      <c r="F47" s="82" t="n"/>
      <c r="G47" s="83">
        <f>'ORDER SHEET'!O1201</f>
        <v/>
      </c>
      <c r="H47" s="84" t="n">
        <v>0</v>
      </c>
      <c r="I47" s="1274">
        <f>G41*H41</f>
        <v/>
      </c>
    </row>
    <row r="48" hidden="1" ht="31.5" customFormat="1" customHeight="1" s="15">
      <c r="A48" s="92" t="n"/>
      <c r="B48" s="95" t="n"/>
      <c r="C48" s="82" t="inlineStr">
        <is>
          <t xml:space="preserve">ESTLABO TESTER </t>
        </is>
      </c>
      <c r="D48" s="82" t="inlineStr">
        <is>
          <t>ESTLABO   FINISHING  MILK  EMULSION EL　TESTER</t>
        </is>
      </c>
      <c r="E48" s="82" t="n"/>
      <c r="F48" s="82" t="n"/>
      <c r="G48" s="83">
        <f>'ORDER SHEET'!O1202</f>
        <v/>
      </c>
      <c r="H48" s="84" t="n">
        <v>0</v>
      </c>
      <c r="I48" s="1274">
        <f>G42*H42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CREAM  EL　TESTER</t>
        </is>
      </c>
      <c r="E49" s="82" t="n"/>
      <c r="F49" s="82" t="n"/>
      <c r="G49" s="83">
        <f>'ORDER SHEET'!O1203</f>
        <v/>
      </c>
      <c r="H49" s="84" t="n">
        <v>0</v>
      </c>
      <c r="I49" s="1274">
        <f>G43*H43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LABO+  Re.pair Lotion　 TESTER</t>
        </is>
      </c>
      <c r="E50" s="82" t="n"/>
      <c r="F50" s="82" t="n"/>
      <c r="G50" s="83">
        <f>'ORDER SHEET'!O1204</f>
        <v/>
      </c>
      <c r="H50" s="84" t="n">
        <v>0</v>
      </c>
      <c r="I50" s="1274">
        <f>G44*H44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LABO+  Re.pair Milk　 TESTER</t>
        </is>
      </c>
      <c r="E51" s="82" t="n"/>
      <c r="F51" s="82" t="n"/>
      <c r="G51" s="83">
        <f>'ORDER SHEET'!O1205</f>
        <v/>
      </c>
      <c r="H51" s="84" t="n">
        <v>0</v>
      </c>
      <c r="I51" s="1274">
        <f>G45*H45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LABO+  Re.pair Cream　 TESTER</t>
        </is>
      </c>
      <c r="E52" s="82" t="n"/>
      <c r="F52" s="82" t="n"/>
      <c r="G52" s="83">
        <f>'ORDER SHEET'!O1206</f>
        <v/>
      </c>
      <c r="H52" s="84" t="n">
        <v>0</v>
      </c>
      <c r="I52" s="1274">
        <f>G46*H46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LABOPLUS  First Essence TESTER</t>
        </is>
      </c>
      <c r="E53" s="82" t="n"/>
      <c r="F53" s="82" t="n"/>
      <c r="G53" s="83">
        <f>'ORDER SHEET'!O1207</f>
        <v/>
      </c>
      <c r="H53" s="84" t="n">
        <v>0</v>
      </c>
      <c r="I53" s="1274">
        <f>G47*H47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Glamorous Lift Mask　 TESTER</t>
        </is>
      </c>
      <c r="E54" s="82" t="n"/>
      <c r="F54" s="82" t="n"/>
      <c r="G54" s="83">
        <f>'ORDER SHEET'!O1208</f>
        <v/>
      </c>
      <c r="H54" s="84" t="n">
        <v>0</v>
      </c>
      <c r="I54" s="1274">
        <f>G48*H48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UV Color　 TESTER</t>
        </is>
      </c>
      <c r="E55" s="82" t="n"/>
      <c r="F55" s="82" t="n"/>
      <c r="G55" s="83">
        <f>'ORDER SHEET'!O1209</f>
        <v/>
      </c>
      <c r="H55" s="84" t="n">
        <v>0</v>
      </c>
      <c r="I55" s="1274">
        <f>G49*H49</f>
        <v/>
      </c>
    </row>
    <row r="56">
      <c r="A56" s="222" t="n"/>
      <c r="B56" s="221" t="n"/>
      <c r="C56" s="82" t="inlineStr">
        <is>
          <t xml:space="preserve">ESTLABO TESTER </t>
        </is>
      </c>
      <c r="D56" s="220" t="inlineStr">
        <is>
          <t>MOTHERMO Tight&amp;Lift Serum FOR TESTER</t>
        </is>
      </c>
      <c r="E56" s="220" t="n"/>
      <c r="F56" s="220" t="n"/>
      <c r="G56" s="83">
        <f>'ORDER SHEET'!O1211</f>
        <v/>
      </c>
      <c r="H56" s="84" t="n">
        <v>0</v>
      </c>
      <c r="I56" s="1274">
        <f>G50*H50</f>
        <v/>
      </c>
    </row>
    <row r="57">
      <c r="A57" s="222" t="n"/>
      <c r="B57" s="221" t="n"/>
      <c r="C57" s="82" t="inlineStr">
        <is>
          <t xml:space="preserve">ESTLABO TESTER </t>
        </is>
      </c>
      <c r="D57" s="220" t="inlineStr">
        <is>
          <t>DENKIBRUSH MOTHERMO FOR TESTER</t>
        </is>
      </c>
      <c r="E57" s="220" t="n"/>
      <c r="F57" s="220" t="n"/>
      <c r="G57" s="83">
        <f>'ORDER SHEET'!O1212</f>
        <v/>
      </c>
      <c r="H57" s="84" t="n">
        <v>0</v>
      </c>
      <c r="I57" s="1274">
        <f>G51*H51</f>
        <v/>
      </c>
    </row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</sheetData>
  <autoFilter ref="A5:I6"/>
  <mergeCells count="9">
    <mergeCell ref="A3:B3"/>
    <mergeCell ref="E4:F4"/>
    <mergeCell ref="A1:D1"/>
    <mergeCell ref="A4:B4"/>
    <mergeCell ref="A2:B2"/>
    <mergeCell ref="C2:D2"/>
    <mergeCell ref="A12:F12"/>
    <mergeCell ref="C3:D3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8" t="inlineStr">
        <is>
          <t>ケース数量</t>
        </is>
      </c>
      <c r="N5" s="1298" t="inlineStr">
        <is>
          <t>合計容積</t>
        </is>
      </c>
      <c r="O5" s="1298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299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300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301" t="inlineStr">
        <is>
          <t>ケース数量</t>
        </is>
      </c>
      <c r="N9" s="1301" t="inlineStr">
        <is>
          <t>合計容積</t>
        </is>
      </c>
      <c r="O9" s="1301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302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8" t="n"/>
      <c r="N10" s="1298" t="n"/>
      <c r="O10" s="1298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1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303" t="inlineStr">
        <is>
          <t>仕入値合計</t>
        </is>
      </c>
      <c r="J5" s="1304" t="n"/>
      <c r="K5" s="1072" t="inlineStr">
        <is>
          <t>ケース容積</t>
        </is>
      </c>
      <c r="L5" s="1072" t="inlineStr">
        <is>
          <t>ケース重量</t>
        </is>
      </c>
      <c r="M5" s="1305" t="inlineStr">
        <is>
          <t>ケース数量</t>
        </is>
      </c>
      <c r="N5" s="1305" t="inlineStr">
        <is>
          <t>合計容積</t>
        </is>
      </c>
      <c r="O5" s="1305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271" t="n"/>
      <c r="B6" s="1271" t="inlineStr">
        <is>
          <t>4582487961914</t>
        </is>
      </c>
      <c r="C6" s="1271" t="inlineStr">
        <is>
          <t>McCoy PRO</t>
        </is>
      </c>
      <c r="D6" s="1271" t="inlineStr">
        <is>
          <t>《McCoy》McCoy MASSAGE OIL ROSE 500ml</t>
        </is>
      </c>
      <c r="E6" s="1271" t="n"/>
      <c r="F6" s="1271" t="n"/>
      <c r="G6" s="1271" t="n">
        <v>4</v>
      </c>
      <c r="H6" s="1272" t="n">
        <v>3867</v>
      </c>
      <c r="I6" s="1272" t="n">
        <v>15468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  <c r="R6" s="1271" t="n"/>
    </row>
    <row r="7" ht="20.1" customFormat="1" customHeight="1" s="15">
      <c r="A7" s="1271" t="n"/>
      <c r="B7" s="1271" t="n"/>
      <c r="C7" s="1271" t="inlineStr">
        <is>
          <t>McCoy</t>
        </is>
      </c>
      <c r="D7" s="1271" t="inlineStr">
        <is>
          <t>《McCoy》ENEW ACTIVE BURN 180tablets　образцы не отправляли</t>
        </is>
      </c>
      <c r="E7" s="1271" t="n"/>
      <c r="F7" s="1271" t="n"/>
      <c r="G7" s="1271" t="n">
        <v>6</v>
      </c>
      <c r="H7" s="1272" t="n">
        <v>5600</v>
      </c>
      <c r="I7" s="1272" t="n">
        <v>33600</v>
      </c>
      <c r="J7" s="1271" t="n"/>
      <c r="K7" s="1271" t="n"/>
      <c r="L7" s="1271" t="n"/>
      <c r="M7" s="1271" t="n"/>
      <c r="N7" s="1271" t="n"/>
      <c r="O7" s="1271" t="n"/>
      <c r="P7" s="1271" t="n"/>
      <c r="Q7" s="1271" t="n"/>
      <c r="R7" s="1271" t="n"/>
    </row>
    <row r="8" ht="28.5" customHeight="1" s="1255">
      <c r="A8" s="1271" t="n"/>
      <c r="B8" s="1271" t="inlineStr">
        <is>
          <t>4582487961709</t>
        </is>
      </c>
      <c r="C8" s="1271" t="inlineStr">
        <is>
          <t>McCoy</t>
        </is>
      </c>
      <c r="D8" s="1271" t="inlineStr">
        <is>
          <t>《McCoy》Dolcet Body Make Leggings L size</t>
        </is>
      </c>
      <c r="E8" s="1271" t="n"/>
      <c r="F8" s="1271" t="n"/>
      <c r="G8" s="1271" t="n">
        <v>5</v>
      </c>
      <c r="H8" s="1272" t="n">
        <v>5600</v>
      </c>
      <c r="I8" s="1272" t="n">
        <v>28000</v>
      </c>
      <c r="J8" s="1271" t="n"/>
      <c r="K8" s="1271" t="n"/>
      <c r="L8" s="1271" t="n"/>
      <c r="M8" s="1271" t="n"/>
      <c r="N8" s="1271" t="n"/>
      <c r="O8" s="1271" t="n"/>
      <c r="P8" s="1271" t="n"/>
      <c r="Q8" s="1271" t="n"/>
      <c r="R8" s="1271" t="n"/>
    </row>
    <row r="9">
      <c r="A9" s="1271" t="n"/>
      <c r="B9" s="1271" t="inlineStr">
        <is>
          <t>4582487961761</t>
        </is>
      </c>
      <c r="C9" s="1271" t="inlineStr">
        <is>
          <t>McCoy</t>
        </is>
      </c>
      <c r="D9" s="1271" t="inlineStr">
        <is>
          <t>《McCoy》Dolcet Sheet Mask 4 set/box</t>
        </is>
      </c>
      <c r="E9" s="1271" t="n"/>
      <c r="F9" s="1271" t="n"/>
      <c r="G9" s="1271" t="n">
        <v>7</v>
      </c>
      <c r="H9" s="1272" t="n">
        <v>3200</v>
      </c>
      <c r="I9" s="1272" t="n">
        <v>22400</v>
      </c>
      <c r="J9" s="1271" t="n"/>
      <c r="K9" s="1271" t="n"/>
      <c r="L9" s="1271" t="n"/>
      <c r="M9" s="1271" t="n"/>
      <c r="N9" s="1271" t="n"/>
      <c r="O9" s="1271" t="n"/>
      <c r="P9" s="1271" t="n"/>
      <c r="Q9" s="1271" t="n"/>
      <c r="R9" s="1271" t="n"/>
    </row>
    <row r="10" ht="20.1" customFormat="1" customHeight="1" s="15">
      <c r="A10" s="1271" t="n"/>
      <c r="B10" s="1271" t="inlineStr">
        <is>
          <t>4582487961747</t>
        </is>
      </c>
      <c r="C10" s="1271" t="inlineStr">
        <is>
          <t>McCoy</t>
        </is>
      </c>
      <c r="D10" s="1271" t="inlineStr">
        <is>
          <t>《McCoy》McCELLRIE Tightening Cream 50g</t>
        </is>
      </c>
      <c r="E10" s="1271" t="n"/>
      <c r="F10" s="1271" t="n"/>
      <c r="G10" s="1271" t="n">
        <v>98</v>
      </c>
      <c r="H10" s="1272" t="n">
        <v>5600</v>
      </c>
      <c r="I10" s="1272" t="n">
        <v>548800</v>
      </c>
      <c r="J10" s="1271" t="n"/>
      <c r="K10" s="1271" t="n"/>
      <c r="L10" s="1271" t="n"/>
      <c r="M10" s="1271" t="n"/>
      <c r="N10" s="1271" t="n"/>
      <c r="O10" s="1271" t="n"/>
      <c r="P10" s="1271" t="n"/>
      <c r="Q10" s="1271" t="n"/>
      <c r="R10" s="1271" t="n"/>
    </row>
    <row r="11">
      <c r="A11" s="1271" t="n"/>
      <c r="B11" s="1271" t="inlineStr">
        <is>
          <t>4582487961884</t>
        </is>
      </c>
      <c r="C11" s="1271" t="inlineStr">
        <is>
          <t>McCoy PRO</t>
        </is>
      </c>
      <c r="D11" s="1271" t="inlineStr">
        <is>
          <t>《McCoy》Press type bottle made for Non F Shape Mineral Balance Body Massage cream 500g</t>
        </is>
      </c>
      <c r="E11" s="1271" t="n"/>
      <c r="F11" s="1271" t="n"/>
      <c r="G11" s="1271" t="n">
        <v>7</v>
      </c>
      <c r="H11" s="1272" t="n">
        <v>1000</v>
      </c>
      <c r="I11" s="1272" t="n">
        <v>7000</v>
      </c>
      <c r="J11" s="1271" t="n"/>
      <c r="K11" s="1271" t="n"/>
      <c r="L11" s="1271" t="n"/>
      <c r="M11" s="1271" t="n"/>
      <c r="N11" s="1271" t="n"/>
      <c r="O11" s="1271" t="n"/>
      <c r="P11" s="1271" t="n"/>
      <c r="Q11" s="1271" t="n"/>
      <c r="R11" s="1271" t="n"/>
    </row>
    <row r="12" ht="26.1" customHeight="1" s="1255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083" t="n">
        <v>127</v>
      </c>
      <c r="H12" s="1306" t="n">
        <v>24867</v>
      </c>
      <c r="I12" s="1306" t="n">
        <v>655268</v>
      </c>
      <c r="J12" s="1083" t="n"/>
      <c r="K12" s="1156" t="n"/>
      <c r="L12" s="1156" t="n"/>
      <c r="M12" s="1156" t="n"/>
      <c r="N12" s="1156" t="n"/>
      <c r="O12" s="1156" t="n"/>
      <c r="P12" s="1156" t="n"/>
      <c r="Q12" s="1307" t="n"/>
      <c r="R12" s="1074" t="n"/>
    </row>
    <row r="13" ht="26.1" customHeight="1" s="1255">
      <c r="B13" s="14" t="n"/>
      <c r="G13" s="17" t="n"/>
      <c r="H13" s="17" t="n"/>
      <c r="I13" s="1262" t="n"/>
      <c r="J13" s="1262" t="n"/>
      <c r="K13" s="19" t="n"/>
      <c r="L13" s="19" t="n"/>
      <c r="M13" s="1262" t="n"/>
      <c r="N13" s="1262" t="n"/>
      <c r="O13" s="1262" t="n"/>
      <c r="P13" s="14" t="n"/>
      <c r="Q13" s="14" t="n"/>
    </row>
    <row r="14">
      <c r="A14" s="36" t="inlineStr">
        <is>
          <t>SAMPLE/TESTER ORDER</t>
        </is>
      </c>
    </row>
    <row r="15">
      <c r="A15" s="1075" t="inlineStr">
        <is>
          <t>INV No.</t>
        </is>
      </c>
      <c r="B15" s="1075" t="inlineStr">
        <is>
          <t>Jan code</t>
        </is>
      </c>
      <c r="C15" s="1082" t="inlineStr">
        <is>
          <t>Brand name</t>
        </is>
      </c>
      <c r="D15" s="1075" t="inlineStr">
        <is>
          <t>Description of goods</t>
        </is>
      </c>
      <c r="E15" s="1075" t="inlineStr">
        <is>
          <t>Case Q'ty</t>
        </is>
      </c>
      <c r="F15" s="1075" t="inlineStr">
        <is>
          <t>LOT</t>
        </is>
      </c>
      <c r="G15" s="1080" t="inlineStr">
        <is>
          <t>Q'ty</t>
        </is>
      </c>
      <c r="H15" s="1077" t="inlineStr">
        <is>
          <t>仕入値</t>
        </is>
      </c>
      <c r="I15" s="1303" t="inlineStr">
        <is>
          <t>仕入値合計</t>
        </is>
      </c>
      <c r="J15" s="1308" t="n"/>
    </row>
    <row r="16">
      <c r="A16" s="1271" t="n"/>
      <c r="B16" s="1271" t="n"/>
      <c r="C16" s="1271" t="inlineStr">
        <is>
          <t>McCoy TESTER</t>
        </is>
      </c>
      <c r="D16" s="1271" t="inlineStr">
        <is>
          <t>《McCoy》McCELLRIE CARNIVAL EYE CARE ESSENCE 2.7ml TESTER (commercial free)</t>
        </is>
      </c>
      <c r="E16" s="1271" t="n"/>
      <c r="F16" s="1271" t="n"/>
      <c r="G16" s="1271" t="n">
        <v>70</v>
      </c>
      <c r="H16" s="1272" t="n">
        <v>0</v>
      </c>
      <c r="I16" s="1272" t="n">
        <v>0</v>
      </c>
    </row>
    <row r="17">
      <c r="A17" s="1271" t="n"/>
      <c r="B17" s="1271" t="n"/>
      <c r="C17" s="1271" t="inlineStr">
        <is>
          <t>McCoy</t>
        </is>
      </c>
      <c r="D17" s="1271" t="inlineStr">
        <is>
          <t>《McCoy》 McCELLRIE  Pique sample pouch 1g</t>
        </is>
      </c>
      <c r="E17" s="1271" t="n"/>
      <c r="F17" s="1271" t="n"/>
      <c r="G17" s="1271" t="n">
        <v>4</v>
      </c>
      <c r="H17" s="1272" t="n">
        <v>280</v>
      </c>
      <c r="I17" s="1272" t="n">
        <v>1120</v>
      </c>
    </row>
    <row r="18">
      <c r="A18" s="1156" t="inlineStr">
        <is>
          <t>TOTAL</t>
        </is>
      </c>
      <c r="B18" s="1266" t="n"/>
      <c r="C18" s="1266" t="n"/>
      <c r="D18" s="1266" t="n"/>
      <c r="E18" s="1266" t="n"/>
      <c r="F18" s="1267" t="n"/>
      <c r="G18" s="1083" t="n">
        <v>74</v>
      </c>
      <c r="H18" s="1306" t="n">
        <v>280</v>
      </c>
      <c r="I18" s="1306" t="n">
        <v>1120</v>
      </c>
      <c r="J18" s="1083" t="n"/>
      <c r="K18" s="1156" t="n"/>
      <c r="L18" s="1156" t="n"/>
      <c r="M18" s="1156" t="n"/>
      <c r="N18" s="1156" t="n"/>
      <c r="O18" s="1156" t="n"/>
      <c r="P18" s="1156" t="n"/>
      <c r="Q18" s="1307" t="n"/>
      <c r="R18" s="1074" t="n"/>
    </row>
    <row r="19"/>
    <row r="20">
      <c r="G20" s="1076" t="inlineStr">
        <is>
          <t>合計個数</t>
        </is>
      </c>
    </row>
    <row r="21">
      <c r="G21" s="1080">
        <f>G6+G10</f>
        <v/>
      </c>
    </row>
  </sheetData>
  <autoFilter ref="A5:R6"/>
  <mergeCells count="10">
    <mergeCell ref="A1:D1"/>
    <mergeCell ref="A3:B3"/>
    <mergeCell ref="A2:B2"/>
    <mergeCell ref="C2:D2"/>
    <mergeCell ref="A12:F1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09" t="inlineStr">
        <is>
          <t>梱包情報締切：</t>
        </is>
      </c>
      <c r="F4" s="1282" t="n"/>
      <c r="G4" s="1310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7" t="n"/>
      <c r="B5" s="1277" t="n"/>
      <c r="C5" s="1277" t="n"/>
      <c r="D5" s="1277" t="n"/>
      <c r="E5" s="1277" t="n"/>
      <c r="F5" s="1284" t="n"/>
      <c r="G5" s="1311" t="inlineStr">
        <is>
          <t>納品必着日：</t>
        </is>
      </c>
      <c r="H5" s="1312" t="n"/>
      <c r="I5" s="160" t="n"/>
      <c r="J5" s="30" t="inlineStr">
        <is>
          <t>◀</t>
        </is>
      </c>
    </row>
    <row r="6">
      <c r="A6" s="1313" t="inlineStr">
        <is>
          <t>納品先ご住所</t>
        </is>
      </c>
      <c r="B6" s="1312" t="n"/>
      <c r="C6" s="1314" t="inlineStr">
        <is>
          <t>飯野港運株式会社
京都府舞鶴市松陰１８－７
営業課　谷口様
TEL: 0773-75-5371
FAX: 0773-75-5681</t>
        </is>
      </c>
      <c r="D6" s="1315" t="n"/>
      <c r="E6" s="1315" t="n"/>
      <c r="F6" s="1315" t="n"/>
      <c r="G6" s="1315" t="n"/>
      <c r="H6" s="1315" t="n"/>
      <c r="I6" s="1312" t="n"/>
      <c r="J6" s="1160" t="inlineStr">
        <is>
          <t>◀</t>
        </is>
      </c>
    </row>
    <row r="7">
      <c r="A7" s="1316" t="n"/>
      <c r="B7" s="1282" t="n"/>
      <c r="C7" s="1316" t="n"/>
      <c r="I7" s="1282" t="n"/>
      <c r="J7" s="1281" t="n"/>
    </row>
    <row r="8">
      <c r="A8" s="1316" t="n"/>
      <c r="B8" s="1282" t="n"/>
      <c r="C8" s="1316" t="n"/>
      <c r="I8" s="1282" t="n"/>
      <c r="J8" s="1281" t="n"/>
    </row>
    <row r="9">
      <c r="A9" s="1316" t="n"/>
      <c r="B9" s="1282" t="n"/>
      <c r="C9" s="1316" t="n"/>
      <c r="I9" s="1282" t="n"/>
      <c r="J9" s="1281" t="n"/>
    </row>
    <row r="10">
      <c r="A10" s="1316" t="n"/>
      <c r="B10" s="1282" t="n"/>
      <c r="C10" s="1316" t="n"/>
      <c r="I10" s="1282" t="n"/>
      <c r="J10" s="1281" t="n"/>
    </row>
    <row r="11" hidden="1" s="1255">
      <c r="A11" s="1317" t="n"/>
      <c r="B11" s="1284" t="n"/>
      <c r="C11" s="1317" t="n"/>
      <c r="D11" s="1277" t="n"/>
      <c r="E11" s="1277" t="n"/>
      <c r="F11" s="1277" t="n"/>
      <c r="G11" s="1277" t="n"/>
      <c r="H11" s="1277" t="n"/>
      <c r="I11" s="1284" t="n"/>
      <c r="J11" s="1281" t="n"/>
    </row>
    <row r="12" ht="18.75" customHeight="1" s="1255">
      <c r="A12" s="1318" t="inlineStr">
        <is>
          <t>対応内容</t>
        </is>
      </c>
      <c r="B12" s="1319" t="inlineStr">
        <is>
          <t>必要なご対応に
チェックをお願いいたします。⇒</t>
        </is>
      </c>
      <c r="C12" s="1315" t="n"/>
      <c r="D12" s="1315" t="n"/>
      <c r="E12" s="1312" t="n"/>
      <c r="F12" s="161" t="inlineStr">
        <is>
          <t>☑</t>
        </is>
      </c>
      <c r="G12" s="1178" t="inlineStr">
        <is>
          <t>商品へのロシア語ラベルシール貼付</t>
        </is>
      </c>
      <c r="H12" s="1315" t="n"/>
      <c r="I12" s="1312" t="n"/>
      <c r="J12" s="30" t="inlineStr">
        <is>
          <t>◀</t>
        </is>
      </c>
    </row>
    <row r="13">
      <c r="A13" s="1320" t="n"/>
      <c r="B13" s="1316" t="n"/>
      <c r="E13" s="1282" t="n"/>
      <c r="F13" s="161" t="inlineStr">
        <is>
          <t>☑</t>
        </is>
      </c>
      <c r="G13" s="1178" t="inlineStr">
        <is>
          <t>段ボールへのケースマーク貼付</t>
        </is>
      </c>
      <c r="H13" s="1315" t="n"/>
      <c r="I13" s="1312" t="n"/>
      <c r="J13" s="30" t="inlineStr">
        <is>
          <t>◀</t>
        </is>
      </c>
    </row>
    <row r="14">
      <c r="A14" s="1320" t="n"/>
      <c r="B14" s="1316" t="n"/>
      <c r="E14" s="1282" t="n"/>
      <c r="F14" s="161" t="inlineStr">
        <is>
          <t>☑</t>
        </is>
      </c>
      <c r="G14" s="1178" t="inlineStr">
        <is>
          <t>梱包リスト作成</t>
        </is>
      </c>
      <c r="H14" s="1315" t="n"/>
      <c r="I14" s="1312" t="n"/>
      <c r="J14" s="30" t="inlineStr">
        <is>
          <t>◀</t>
        </is>
      </c>
    </row>
    <row r="15">
      <c r="A15" s="1321" t="n"/>
      <c r="B15" s="1317" t="n"/>
      <c r="C15" s="1277" t="n"/>
      <c r="D15" s="1277" t="n"/>
      <c r="E15" s="1284" t="n"/>
      <c r="F15" s="161" t="inlineStr">
        <is>
          <t>☑</t>
        </is>
      </c>
      <c r="G15" s="1322" t="inlineStr">
        <is>
          <t>伝票追跡番号のご共有</t>
        </is>
      </c>
      <c r="H15" s="1266" t="n"/>
      <c r="I15" s="1323" t="n"/>
      <c r="J15" s="30" t="inlineStr">
        <is>
          <t>◀</t>
        </is>
      </c>
    </row>
    <row r="16">
      <c r="A16" s="1313" t="inlineStr">
        <is>
          <t>備考</t>
        </is>
      </c>
      <c r="B16" s="1324" t="n"/>
      <c r="C16" s="1315" t="n"/>
      <c r="D16" s="1315" t="n"/>
      <c r="E16" s="1315" t="n"/>
      <c r="F16" s="1315" t="n"/>
      <c r="G16" s="1315" t="n"/>
      <c r="H16" s="1315" t="n"/>
      <c r="I16" s="1312" t="n"/>
      <c r="J16" s="31" t="n"/>
    </row>
    <row r="17">
      <c r="A17" s="1320" t="n"/>
      <c r="B17" s="1316" t="n"/>
      <c r="I17" s="1282" t="n"/>
    </row>
    <row r="18">
      <c r="A18" s="1320" t="n"/>
      <c r="B18" s="1316" t="n"/>
      <c r="I18" s="1282" t="n"/>
    </row>
    <row r="19">
      <c r="A19" s="1321" t="n"/>
      <c r="B19" s="1317" t="n"/>
      <c r="C19" s="1277" t="n"/>
      <c r="D19" s="1277" t="n"/>
      <c r="E19" s="1277" t="n"/>
      <c r="F19" s="1277" t="n"/>
      <c r="G19" s="1277" t="n"/>
      <c r="H19" s="1277" t="n"/>
      <c r="I19" s="1284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2025-09-20T18:16:32Z</dcterms:modified>
  <cp:lastModifiedBy>aoi kuwamura</cp:lastModifiedBy>
  <cp:lastPrinted>2025-08-28T04:14:29Z</cp:lastPrinted>
</cp:coreProperties>
</file>