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0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75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64" fontId="20" fillId="2" borderId="63" applyAlignment="1" pivotButton="0" quotePrefix="0" xfId="1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6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0" fontId="169" fillId="0" borderId="185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99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18" t="n"/>
      <c r="M1" s="1318" t="n"/>
      <c r="S1" s="1319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183" t="inlineStr">
        <is>
          <t>合計</t>
        </is>
      </c>
      <c r="B3" s="1320" t="n"/>
      <c r="C3" s="68" t="n"/>
      <c r="D3" s="68" t="n"/>
      <c r="E3" s="1321" t="n"/>
      <c r="F3" s="70" t="n"/>
      <c r="G3" s="70">
        <f>SUM(#REF!)</f>
        <v/>
      </c>
      <c r="H3" s="70">
        <f>SUM(#REF!)</f>
        <v/>
      </c>
      <c r="I3" s="381" t="n"/>
    </row>
    <row r="4">
      <c r="G4" s="52" t="n"/>
      <c r="H4" s="52" t="n"/>
      <c r="I4" s="52" t="n"/>
    </row>
    <row r="5">
      <c r="G5" s="52" t="n"/>
      <c r="H5" s="52" t="n"/>
      <c r="I5" s="52" t="n"/>
    </row>
    <row r="6">
      <c r="G6" s="52" t="n"/>
      <c r="H6" s="52" t="n"/>
      <c r="I6" s="52" t="n"/>
    </row>
    <row r="7">
      <c r="G7" s="52" t="n"/>
      <c r="H7" s="52" t="n"/>
      <c r="I7" s="52" t="n"/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autoFilter ref="A2:WVI3"/>
  <mergeCells count="2">
    <mergeCell ref="A3:B3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18" t="n"/>
      <c r="I1" s="1318" t="n"/>
      <c r="O1" s="1319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99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2" min="4" max="4"/>
    <col width="10.875" customWidth="1" style="1323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4" t="n"/>
      <c r="G1" s="1274" t="n"/>
      <c r="H1" s="1274" t="n"/>
    </row>
    <row r="2"/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24" t="inlineStr">
        <is>
          <t>上代
（税抜）</t>
        </is>
      </c>
      <c r="E3" s="1325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  <c r="F2" s="1327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28" t="inlineStr">
        <is>
          <t>飯野港運株式会社</t>
        </is>
      </c>
      <c r="D3" s="447" t="inlineStr">
        <is>
          <t>営業課　谷口様</t>
        </is>
      </c>
      <c r="E3" s="1329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26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27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28" t="inlineStr">
        <is>
          <t>KSユーラシア㈱</t>
        </is>
      </c>
      <c r="D3" s="447" t="inlineStr">
        <is>
          <t>アリニナ</t>
        </is>
      </c>
      <c r="E3" s="1330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1" t="inlineStr">
        <is>
          <t>ケース数量</t>
        </is>
      </c>
      <c r="M5" s="1331" t="inlineStr">
        <is>
          <t>合計容積</t>
        </is>
      </c>
      <c r="N5" s="1331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4949775100668</t>
        </is>
      </c>
      <c r="C6" s="1271" t="inlineStr">
        <is>
          <t>Salon de Flouveil</t>
        </is>
      </c>
      <c r="D6" s="1271" t="inlineStr">
        <is>
          <t>《Salon de Flouveil》GRAND FLOUVEIL Treatment Foam</t>
        </is>
      </c>
      <c r="E6" s="1271" t="n"/>
      <c r="F6" s="1271" t="inlineStr">
        <is>
          <t>6</t>
        </is>
      </c>
      <c r="G6" s="1271" t="n">
        <v>4</v>
      </c>
      <c r="H6" s="1271" t="inlineStr">
        <is>
          <t>3300</t>
        </is>
      </c>
      <c r="I6" s="1271" t="inlineStr">
        <is>
          <t>0</t>
        </is>
      </c>
      <c r="J6" s="1271" t="n"/>
      <c r="K6" s="1271" t="n"/>
      <c r="L6" s="1271" t="n"/>
      <c r="M6" s="1271" t="n"/>
      <c r="N6" s="1271" t="n"/>
      <c r="O6" s="1271" t="inlineStr">
        <is>
          <t>0.153</t>
        </is>
      </c>
      <c r="P6" s="1271" t="inlineStr">
        <is>
          <t>0</t>
        </is>
      </c>
      <c r="Q6" s="1271" t="inlineStr">
        <is>
      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</t>
        </is>
      </c>
    </row>
    <row r="7" ht="20.1" customFormat="1" customHeight="1" s="15">
      <c r="A7" s="1271" t="n"/>
      <c r="B7" s="1271" t="inlineStr">
        <is>
          <t>4949775100040</t>
        </is>
      </c>
      <c r="C7" s="1271" t="inlineStr">
        <is>
          <t>Salon de Flouveil</t>
        </is>
      </c>
      <c r="D7" s="1271" t="inlineStr">
        <is>
          <t>《Salon de Flouveil》RC Emulsion</t>
        </is>
      </c>
      <c r="E7" s="1271" t="n"/>
      <c r="F7" s="1271" t="inlineStr">
        <is>
          <t>6</t>
        </is>
      </c>
      <c r="G7" s="1271" t="n">
        <v>45</v>
      </c>
      <c r="H7" s="1271" t="inlineStr">
        <is>
          <t>3630</t>
        </is>
      </c>
      <c r="I7" s="1271" t="inlineStr">
        <is>
          <t>0</t>
        </is>
      </c>
      <c r="J7" s="1271" t="n"/>
      <c r="K7" s="1271" t="n"/>
      <c r="L7" s="1271" t="n"/>
      <c r="M7" s="1271" t="n"/>
      <c r="N7" s="1271" t="n"/>
      <c r="O7" s="1271" t="inlineStr">
        <is>
          <t>0.134</t>
        </is>
      </c>
      <c r="P7" s="1271" t="inlineStr">
        <is>
          <t>0</t>
        </is>
      </c>
      <c r="Q7" s="1271" t="inlineStr">
        <is>
      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</t>
        </is>
      </c>
    </row>
    <row r="8" ht="20.1" customFormat="1" customHeight="1" s="15">
      <c r="A8" s="1271" t="n"/>
      <c r="B8" s="1271" t="inlineStr">
        <is>
          <t>4949775100095</t>
        </is>
      </c>
      <c r="C8" s="1271" t="inlineStr">
        <is>
          <t>Salon de Flouveil</t>
        </is>
      </c>
      <c r="D8" s="1271" t="inlineStr">
        <is>
          <t>《Salon de Flouveil》EF Emulsion</t>
        </is>
      </c>
      <c r="E8" s="1271" t="n"/>
      <c r="F8" s="1271" t="inlineStr">
        <is>
          <t>6</t>
        </is>
      </c>
      <c r="G8" s="1271" t="n">
        <v>23</v>
      </c>
      <c r="H8" s="1271" t="inlineStr">
        <is>
          <t>1815</t>
        </is>
      </c>
      <c r="I8" s="1271" t="inlineStr">
        <is>
          <t>0</t>
        </is>
      </c>
      <c r="J8" s="1271" t="n"/>
      <c r="K8" s="1271" t="n"/>
      <c r="L8" s="1271" t="n"/>
      <c r="M8" s="1271" t="n"/>
      <c r="N8" s="1271" t="n"/>
      <c r="O8" s="1271" t="inlineStr">
        <is>
          <t>0.111</t>
        </is>
      </c>
      <c r="P8" s="1271" t="inlineStr">
        <is>
          <t>0</t>
        </is>
      </c>
      <c r="Q8" s="1271" t="inlineStr">
        <is>
    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γ－グルタミン酸Ｎａ、エタノール、セテアリルアルコール、フェノキシエタノール、ソルビトール、セタノール、</t>
        </is>
      </c>
    </row>
    <row r="9" ht="20.1" customFormat="1" customHeight="1" s="14">
      <c r="A9" s="1271" t="n"/>
      <c r="B9" s="1271" t="inlineStr">
        <is>
          <t>4949775100064</t>
        </is>
      </c>
      <c r="C9" s="1271" t="inlineStr">
        <is>
          <t>Salon de Flouveil</t>
        </is>
      </c>
      <c r="D9" s="1271" t="inlineStr">
        <is>
          <t>《Salon de Flouveil》EF Cleansing</t>
        </is>
      </c>
      <c r="E9" s="1271" t="n"/>
      <c r="F9" s="1271" t="inlineStr">
        <is>
          <t>6</t>
        </is>
      </c>
      <c r="G9" s="1271" t="n">
        <v>3</v>
      </c>
      <c r="H9" s="1271" t="inlineStr">
        <is>
          <t>1485</t>
        </is>
      </c>
      <c r="I9" s="1271" t="inlineStr">
        <is>
          <t>0</t>
        </is>
      </c>
      <c r="J9" s="1271" t="n"/>
      <c r="K9" s="1271" t="n"/>
      <c r="L9" s="1271" t="n"/>
      <c r="M9" s="1271" t="n"/>
      <c r="N9" s="1271" t="n"/>
      <c r="O9" s="1271" t="inlineStr">
        <is>
          <t>0.12</t>
        </is>
      </c>
      <c r="P9" s="1271" t="inlineStr">
        <is>
          <t>0</t>
        </is>
      </c>
      <c r="Q9" s="1271" t="inlineStr">
        <is>
    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    </is>
      </c>
    </row>
    <row r="10" ht="26.25" customHeight="1" s="1255">
      <c r="A10" s="1259" t="inlineStr">
        <is>
          <t>TOTAL</t>
        </is>
      </c>
      <c r="B10" s="1260" t="n"/>
      <c r="C10" s="1260" t="n"/>
      <c r="D10" s="1260" t="n"/>
      <c r="E10" s="1260" t="n"/>
      <c r="F10" s="1261" t="n"/>
      <c r="G10" s="97" t="n">
        <v>75</v>
      </c>
      <c r="H10" s="97" t="n">
        <v>10230</v>
      </c>
      <c r="I10" s="1332" t="n">
        <v>0</v>
      </c>
      <c r="J10" s="1113" t="n"/>
      <c r="K10" s="1113" t="n"/>
      <c r="L10" s="1113">
        <f>SUM(#REF!)</f>
        <v/>
      </c>
      <c r="M10" s="1113">
        <f>SUM(#REF!)</f>
        <v/>
      </c>
      <c r="N10" s="1113">
        <f>SUM(#REF!)</f>
        <v/>
      </c>
      <c r="O10" s="1293">
        <f>SUM(#REF!)</f>
        <v/>
      </c>
      <c r="P10" s="1293">
        <f>SUM(#REF!)</f>
        <v/>
      </c>
      <c r="Q10" s="82" t="n"/>
      <c r="R10" s="13" t="n"/>
    </row>
    <row r="11">
      <c r="B11" s="14" t="n"/>
      <c r="G11" s="17" t="n"/>
      <c r="H11" s="17" t="n"/>
      <c r="I11" s="1262" t="n"/>
      <c r="J11" s="19" t="n"/>
      <c r="K11" s="19" t="n"/>
      <c r="L11" s="1262" t="n"/>
      <c r="M11" s="1262" t="n"/>
      <c r="N11" s="1262" t="n"/>
      <c r="O11" s="14" t="n"/>
      <c r="P11" s="14" t="n"/>
      <c r="R11" s="13" t="n"/>
    </row>
    <row r="12">
      <c r="A12" s="20" t="inlineStr">
        <is>
          <t>SAMPLE/TESTER ORDER</t>
        </is>
      </c>
      <c r="B12" s="14" t="n"/>
      <c r="G12" s="17" t="n"/>
      <c r="H12" s="17" t="n"/>
      <c r="I12" s="1262" t="n"/>
      <c r="J12" s="19" t="n"/>
      <c r="K12" s="19" t="n"/>
      <c r="L12" s="1262" t="n"/>
      <c r="M12" s="1262" t="n"/>
      <c r="N12" s="1262" t="n"/>
      <c r="O12" s="14" t="n"/>
      <c r="P12" s="14" t="n"/>
      <c r="R12" s="13" t="n"/>
    </row>
    <row r="13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  <c r="J13" s="164" t="inlineStr">
        <is>
          <t>ケース容積</t>
        </is>
      </c>
      <c r="K13" s="164" t="inlineStr">
        <is>
          <t>ケース重量</t>
        </is>
      </c>
      <c r="L13" s="1333" t="inlineStr">
        <is>
          <t>ケース数量</t>
        </is>
      </c>
      <c r="M13" s="1333" t="inlineStr">
        <is>
          <t>合計容積</t>
        </is>
      </c>
      <c r="N13" s="1333" t="inlineStr">
        <is>
          <t>合計重量</t>
        </is>
      </c>
      <c r="O13" s="155" t="inlineStr">
        <is>
          <t>Unit N/W(kg)</t>
        </is>
      </c>
      <c r="P13" s="155" t="inlineStr">
        <is>
          <t>Total N/W(kg)</t>
        </is>
      </c>
      <c r="Q13" s="1113" t="inlineStr">
        <is>
          <t>成分</t>
        </is>
      </c>
      <c r="R13" s="13" t="n"/>
    </row>
    <row r="14">
      <c r="A14" s="1296" t="inlineStr">
        <is>
          <t>SAMPLE/TESTER TOTAL</t>
        </is>
      </c>
      <c r="B14" s="1260" t="n"/>
      <c r="C14" s="1260" t="n"/>
      <c r="D14" s="1260" t="n"/>
      <c r="E14" s="1260" t="n"/>
      <c r="F14" s="1261" t="n"/>
      <c r="G14" s="83">
        <f>SUM(#REF!)</f>
        <v/>
      </c>
      <c r="H14" s="88" t="n"/>
      <c r="I14" s="1334">
        <f>SUM(#REF!)</f>
        <v/>
      </c>
      <c r="J14" s="145" t="n"/>
      <c r="K14" s="145" t="n"/>
      <c r="L14" s="1292" t="n"/>
      <c r="M14" s="1292" t="n"/>
      <c r="N14" s="1292" t="n"/>
      <c r="O14" s="1114" t="n"/>
      <c r="P14" s="1114" t="n"/>
      <c r="Q14" s="94" t="n"/>
    </row>
  </sheetData>
  <autoFilter ref="A5:Q6"/>
  <mergeCells count="10">
    <mergeCell ref="A1:D1"/>
    <mergeCell ref="A2:B2"/>
    <mergeCell ref="A10:F10"/>
    <mergeCell ref="C2:D2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7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35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269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</row>
    <row r="6" ht="20.1" customFormat="1" customHeight="1" s="291">
      <c r="A6" s="1271" t="n"/>
      <c r="B6" s="1271" t="inlineStr">
        <is>
          <t>4937610121992</t>
        </is>
      </c>
      <c r="C6" s="1271" t="inlineStr">
        <is>
          <t>CHANSON</t>
        </is>
      </c>
      <c r="D6" s="1271" t="inlineStr">
        <is>
          <t>《CHANSON》SERKIS MOIST WASH</t>
        </is>
      </c>
      <c r="E6" s="1271" t="n"/>
      <c r="F6" s="1271" t="inlineStr">
        <is>
          <t>6</t>
        </is>
      </c>
      <c r="G6" s="1271" t="n">
        <v>24</v>
      </c>
      <c r="H6" s="1271" t="inlineStr">
        <is>
          <t>1600</t>
        </is>
      </c>
      <c r="I6" s="1271" t="inlineStr">
        <is>
          <t>0</t>
        </is>
      </c>
    </row>
    <row r="7" ht="20.1" customFormat="1" customHeight="1" s="291">
      <c r="A7" s="1271" t="n"/>
      <c r="B7" s="1271" t="inlineStr">
        <is>
          <t>4937610121671</t>
        </is>
      </c>
      <c r="C7" s="1271" t="inlineStr">
        <is>
          <t>CHANSON</t>
        </is>
      </c>
      <c r="D7" s="1271" t="inlineStr">
        <is>
          <t>《CHANSON》SERKIS CLEANSING OIL</t>
        </is>
      </c>
      <c r="E7" s="1271" t="n"/>
      <c r="F7" s="1271" t="inlineStr">
        <is>
          <t>6</t>
        </is>
      </c>
      <c r="G7" s="1271" t="n">
        <v>4</v>
      </c>
      <c r="H7" s="1271" t="inlineStr">
        <is>
          <t>1600</t>
        </is>
      </c>
      <c r="I7" s="1271" t="inlineStr">
        <is>
          <t>0</t>
        </is>
      </c>
    </row>
    <row r="8" ht="20.1" customFormat="1" customHeight="1" s="291">
      <c r="A8" s="1271" t="n"/>
      <c r="B8" s="1271" t="n"/>
      <c r="C8" s="1271" t="inlineStr">
        <is>
          <t>CHANSON</t>
        </is>
      </c>
      <c r="D8" s="1271" t="inlineStr">
        <is>
          <t>《CHANSON》LIFT MASSAGE</t>
        </is>
      </c>
      <c r="E8" s="1271" t="n"/>
      <c r="F8" s="1271" t="inlineStr">
        <is>
          <t>6</t>
        </is>
      </c>
      <c r="G8" s="1271" t="n">
        <v>32</v>
      </c>
      <c r="H8" s="1271" t="inlineStr">
        <is>
          <t>1600</t>
        </is>
      </c>
      <c r="I8" s="1271" t="inlineStr">
        <is>
          <t>0</t>
        </is>
      </c>
    </row>
    <row r="9" ht="20.1" customFormat="1" customHeight="1" s="307">
      <c r="A9" s="1338" t="inlineStr">
        <is>
          <t>TOTAL</t>
        </is>
      </c>
      <c r="B9" s="1260" t="n"/>
      <c r="C9" s="1260" t="n"/>
      <c r="D9" s="1260" t="n"/>
      <c r="E9" s="1260" t="n"/>
      <c r="F9" s="1261" t="n"/>
      <c r="G9" s="314" t="n">
        <v>60</v>
      </c>
      <c r="H9" s="314" t="n">
        <v>4800</v>
      </c>
      <c r="I9" s="1339" t="n">
        <v>0</v>
      </c>
    </row>
    <row r="10" ht="26.25" customFormat="1" customHeight="1" s="1198">
      <c r="B10" s="14" t="n"/>
      <c r="G10" s="318" t="n"/>
      <c r="H10" s="318" t="n"/>
      <c r="I10" s="1340" t="n"/>
    </row>
    <row r="11" ht="20.25" customFormat="1" customHeight="1" s="1198">
      <c r="A11" s="369" t="inlineStr">
        <is>
          <t>SAMPLE/TESTER ORDER</t>
        </is>
      </c>
      <c r="B11" s="14" t="n"/>
      <c r="G11" s="318" t="n"/>
      <c r="H11" s="318" t="n"/>
      <c r="I11" s="1340" t="n"/>
    </row>
    <row r="12" ht="20.1" customFormat="1" customHeight="1" s="1198">
      <c r="A12" s="398" t="inlineStr">
        <is>
          <t>INV No.</t>
        </is>
      </c>
      <c r="B12" s="81" t="inlineStr">
        <is>
          <t>Jan code</t>
        </is>
      </c>
      <c r="C12" s="290" t="inlineStr">
        <is>
          <t>Brand name</t>
        </is>
      </c>
      <c r="D12" s="1237" t="inlineStr">
        <is>
          <t>Description of goods</t>
        </is>
      </c>
      <c r="E12" s="1237" t="inlineStr">
        <is>
          <t>Case Q'ty</t>
        </is>
      </c>
      <c r="F12" s="1237" t="inlineStr">
        <is>
          <t>LOT</t>
        </is>
      </c>
      <c r="G12" s="316" t="inlineStr">
        <is>
          <t>Q'ty</t>
        </is>
      </c>
      <c r="H12" s="292" t="inlineStr">
        <is>
          <t>仕入値</t>
        </is>
      </c>
      <c r="I12" s="1341" t="inlineStr">
        <is>
          <t>仕入値合計</t>
        </is>
      </c>
    </row>
    <row r="13" ht="20.1" customFormat="1" customHeight="1" s="1198">
      <c r="A13" s="1342" t="inlineStr">
        <is>
          <t>SAMPLE/TESTER TOTAL</t>
        </is>
      </c>
      <c r="B13" s="1274" t="n"/>
      <c r="C13" s="1274" t="n"/>
      <c r="D13" s="1274" t="n"/>
      <c r="E13" s="1274" t="n"/>
      <c r="F13" s="1281" t="n"/>
      <c r="G13" s="284">
        <f>SUM(#REF!)</f>
        <v/>
      </c>
      <c r="H13" s="401" t="n"/>
      <c r="I13" s="1343">
        <f>SUM(#REF!)</f>
        <v/>
      </c>
      <c r="J13" s="281" t="n"/>
      <c r="K13" s="281" t="n"/>
    </row>
    <row r="14" ht="20.1" customFormat="1" customHeight="1" s="1198">
      <c r="A14" s="1242" t="n"/>
      <c r="B14" s="1151" t="n"/>
      <c r="C14" s="1242" t="n"/>
      <c r="D14" s="1242" t="n"/>
      <c r="E14" s="1242" t="n"/>
      <c r="F14" s="1242" t="n"/>
      <c r="G14" s="279" t="n"/>
      <c r="H14" s="279" t="n"/>
      <c r="I14" s="279" t="n"/>
      <c r="J14" s="281" t="n"/>
      <c r="K14" s="281" t="n"/>
    </row>
    <row r="15">
      <c r="A15" s="281" t="n"/>
      <c r="B15" s="1151" t="n"/>
      <c r="C15" s="281" t="n"/>
      <c r="D15" s="281" t="n"/>
      <c r="E15" s="281" t="n"/>
      <c r="F15" s="281" t="n"/>
      <c r="G15" s="279" t="inlineStr">
        <is>
          <t>合計個数</t>
        </is>
      </c>
      <c r="H15" s="279" t="n"/>
      <c r="I15" s="1335" t="n"/>
      <c r="J15" s="281" t="n"/>
      <c r="K15" s="281" t="n"/>
    </row>
    <row r="16">
      <c r="A16" s="281" t="n"/>
      <c r="B16" s="1151" t="n"/>
      <c r="C16" s="281" t="n"/>
      <c r="D16" s="281" t="n"/>
      <c r="E16" s="281" t="n"/>
      <c r="F16" s="281" t="n"/>
      <c r="G16" s="284">
        <f>G6+G10</f>
        <v/>
      </c>
      <c r="H16" s="279" t="n"/>
      <c r="I16" s="279" t="n"/>
      <c r="J16" s="281" t="n"/>
      <c r="K16" s="281" t="n"/>
    </row>
    <row r="17">
      <c r="A17" s="281" t="n"/>
      <c r="B17" s="1151" t="n"/>
      <c r="C17" s="281" t="n"/>
      <c r="D17" s="281" t="n"/>
      <c r="E17" s="281" t="n"/>
      <c r="F17" s="281" t="n"/>
      <c r="G17" s="279" t="n"/>
      <c r="H17" s="279" t="n"/>
      <c r="I17" s="1335" t="n"/>
      <c r="J17" s="281" t="n"/>
      <c r="K17" s="281" t="n"/>
    </row>
  </sheetData>
  <autoFilter ref="A5:I6"/>
  <mergeCells count="10">
    <mergeCell ref="A1:D1"/>
    <mergeCell ref="A2:B2"/>
    <mergeCell ref="C2:D2"/>
    <mergeCell ref="A13:F13"/>
    <mergeCell ref="A9:F9"/>
    <mergeCell ref="C4:D4"/>
    <mergeCell ref="A4:B4"/>
    <mergeCell ref="E4:F4"/>
    <mergeCell ref="C3:D3"/>
    <mergeCell ref="A3:B3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269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105</t>
        </is>
      </c>
      <c r="C6" s="1271" t="inlineStr">
        <is>
          <t>Hime Labo</t>
        </is>
      </c>
      <c r="D6" s="1271" t="inlineStr">
        <is>
          <t>《Hime Labo》Washing mini soap</t>
        </is>
      </c>
      <c r="E6" s="1271" t="n"/>
      <c r="F6" s="1271" t="inlineStr">
        <is>
          <t>120</t>
        </is>
      </c>
      <c r="G6" s="1271" t="n">
        <v>32</v>
      </c>
      <c r="H6" s="1271" t="inlineStr">
        <is>
          <t>180</t>
        </is>
      </c>
      <c r="I6" s="1271" t="inlineStr">
        <is>
          <t>0</t>
        </is>
      </c>
    </row>
    <row r="7" ht="15" customFormat="1" customHeight="1" s="15">
      <c r="A7" s="1271" t="n"/>
      <c r="B7" s="1271" t="inlineStr">
        <is>
          <t>103</t>
        </is>
      </c>
      <c r="C7" s="1271" t="inlineStr">
        <is>
          <t>Hime Labo</t>
        </is>
      </c>
      <c r="D7" s="1271" t="inlineStr">
        <is>
          <t>《Hime Labo》Body lotion</t>
        </is>
      </c>
      <c r="E7" s="1271" t="n"/>
      <c r="F7" s="1271" t="inlineStr">
        <is>
          <t>40</t>
        </is>
      </c>
      <c r="G7" s="1271" t="n">
        <v>42</v>
      </c>
      <c r="H7" s="1271" t="inlineStr">
        <is>
          <t>818</t>
        </is>
      </c>
      <c r="I7" s="1271" t="inlineStr">
        <is>
          <t>0</t>
        </is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97" t="n">
        <v>74</v>
      </c>
      <c r="H8" s="97" t="n">
        <v>998</v>
      </c>
      <c r="I8" s="1332" t="n">
        <v>0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4580551840110</t>
        </is>
      </c>
      <c r="C6" s="1271" t="inlineStr">
        <is>
          <t>Beaty Conexion</t>
        </is>
      </c>
      <c r="D6" s="1271" t="inlineStr">
        <is>
          <t>OSAKA MATSUGE Mascara</t>
        </is>
      </c>
      <c r="E6" s="1271" t="n"/>
      <c r="F6" s="1271" t="inlineStr">
        <is>
          <t>96</t>
        </is>
      </c>
      <c r="G6" s="1271" t="n">
        <v>54</v>
      </c>
      <c r="H6" s="1271" t="inlineStr">
        <is>
          <t>990</t>
        </is>
      </c>
      <c r="I6" s="1271" t="inlineStr">
        <is>
          <t>346500</t>
        </is>
      </c>
      <c r="J6" s="1271" t="inlineStr">
        <is>
          <t>0.017</t>
        </is>
      </c>
      <c r="K6" s="1271" t="inlineStr">
        <is>
          <t>3.45</t>
        </is>
      </c>
      <c r="L6" s="1271" t="n"/>
      <c r="M6" s="1271" t="inlineStr">
        <is>
          <t>0.061979166666666675</t>
        </is>
      </c>
      <c r="N6" s="1271" t="inlineStr">
        <is>
          <t>12.578125000000002</t>
        </is>
      </c>
      <c r="O6" s="1271" t="inlineStr">
        <is>
          <t>0.027</t>
        </is>
      </c>
      <c r="P6" s="1271" t="inlineStr">
        <is>
          <t>9.45</t>
        </is>
      </c>
      <c r="Q6" s="1271" t="inlineStr">
        <is>
          <t>別添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n">
        <v>990</v>
      </c>
      <c r="I7" s="1346" t="n">
        <v>346500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1" customHeight="1" s="1255">
      <c r="A10" s="196" t="inlineStr">
        <is>
          <t>INV No.</t>
        </is>
      </c>
      <c r="B10" s="80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340">
        <f>SUM(#REF!)</f>
        <v/>
      </c>
      <c r="H11" s="192" t="n"/>
      <c r="I11" s="1348">
        <f>SUM(#REF!)</f>
        <v/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201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4562410106384</t>
        </is>
      </c>
      <c r="C6" s="1271" t="inlineStr">
        <is>
          <t>Kyo Tomo</t>
        </is>
      </c>
      <c r="D6" s="1271" t="inlineStr">
        <is>
          <t>《Kyo Tomo》FIJI BEAUTU MIST 150ml</t>
        </is>
      </c>
      <c r="E6" s="1271" t="n"/>
      <c r="F6" s="1271" t="inlineStr">
        <is>
          <t>50</t>
        </is>
      </c>
      <c r="G6" s="1271" t="n">
        <v>42</v>
      </c>
      <c r="H6" s="1271" t="inlineStr">
        <is>
          <t>710</t>
        </is>
      </c>
      <c r="I6" s="1271" t="inlineStr">
        <is>
          <t>0</t>
        </is>
      </c>
    </row>
    <row r="7" ht="20.1" customFormat="1" customHeight="1" s="15">
      <c r="A7" s="1271" t="n"/>
      <c r="B7" s="1271" t="inlineStr">
        <is>
          <t>4562410102416</t>
        </is>
      </c>
      <c r="C7" s="1271" t="inlineStr">
        <is>
          <t>Kyo Tomo</t>
        </is>
      </c>
      <c r="D7" s="1271" t="inlineStr">
        <is>
          <t>《Kyo Tomo》 HYDROGEN CAPSUL</t>
        </is>
      </c>
      <c r="E7" s="1271" t="n"/>
      <c r="F7" s="1271" t="inlineStr">
        <is>
          <t>10</t>
        </is>
      </c>
      <c r="G7" s="1271" t="n">
        <v>42</v>
      </c>
      <c r="H7" s="1271" t="inlineStr">
        <is>
          <t>5332</t>
        </is>
      </c>
      <c r="I7" s="1271" t="inlineStr">
        <is>
          <t>0</t>
        </is>
      </c>
    </row>
    <row r="8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84</v>
      </c>
      <c r="H8" s="169" t="n">
        <v>6042</v>
      </c>
      <c r="I8" s="1346" t="n">
        <v>0</v>
      </c>
    </row>
    <row r="9">
      <c r="B9" s="14" t="n"/>
      <c r="G9" s="17" t="n"/>
      <c r="H9" s="17" t="n"/>
      <c r="I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I6"/>
  <mergeCells count="9">
    <mergeCell ref="A3:B3"/>
    <mergeCell ref="E4:F4"/>
    <mergeCell ref="A4:B4"/>
    <mergeCell ref="A1:D1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0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1" t="inlineStr">
        <is>
          <t>ケース数量</t>
        </is>
      </c>
      <c r="M5" s="1351" t="inlineStr">
        <is>
          <t>合計容積</t>
        </is>
      </c>
      <c r="N5" s="1351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Elega Doll PRO</t>
        </is>
      </c>
      <c r="D6" s="1271" t="inlineStr">
        <is>
          <t>《Elega Doll PRO》Fresh 98 Freeze Dry Gel Mask 10 sheets</t>
        </is>
      </c>
      <c r="E6" s="1271" t="n"/>
      <c r="F6" s="1271" t="inlineStr">
        <is>
          <t>25</t>
        </is>
      </c>
      <c r="G6" s="1271" t="n">
        <v>42</v>
      </c>
      <c r="H6" s="1271" t="inlineStr">
        <is>
          <t>3200</t>
        </is>
      </c>
      <c r="I6" s="1271" t="inlineStr">
        <is>
          <t>0</t>
        </is>
      </c>
      <c r="J6" s="1271" t="n"/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0.026</t>
        </is>
      </c>
      <c r="P6" s="1271" t="inlineStr">
        <is>
          <t>0</t>
        </is>
      </c>
      <c r="Q6" s="1271" t="inlineStr">
        <is>
          <t>水、ヒドロキシエチルウレア、グリセリン、加水分解コラーゲン、トレハロース、β-グルカン、
フラーレン、キリンケツエキス、ヒアルロン酸ナトリウム、スクワラン、ツボクサエキス、
グリチルリチン酸２K、水溶性コラーゲン、アラントイン、ビサボロール、ヒドロキシエチルセルロース、キサンタンガム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42</v>
      </c>
      <c r="H7" s="169" t="n">
        <v>3200</v>
      </c>
      <c r="I7" s="1346" t="n">
        <v>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30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15" customHeight="1" s="125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30" customHeight="1" s="1255">
      <c r="A10" s="224" t="n"/>
      <c r="B10" s="81" t="inlineStr">
        <is>
          <t>Jan code</t>
        </is>
      </c>
      <c r="C10" s="225" t="inlineStr">
        <is>
          <t>Brand name</t>
        </is>
      </c>
      <c r="D10" s="224" t="inlineStr">
        <is>
          <t>Description of goods</t>
        </is>
      </c>
      <c r="E10" s="224" t="inlineStr">
        <is>
          <t>Case Q'ty</t>
        </is>
      </c>
      <c r="F10" s="224" t="inlineStr">
        <is>
          <t>LOT</t>
        </is>
      </c>
      <c r="G10" s="226" t="inlineStr">
        <is>
          <t>Q'ty</t>
        </is>
      </c>
      <c r="H10" s="227" t="inlineStr">
        <is>
          <t>仕入値</t>
        </is>
      </c>
      <c r="I10" s="1348" t="inlineStr">
        <is>
          <t>仕入値合計</t>
        </is>
      </c>
    </row>
    <row r="11" ht="30" customHeight="1" s="1255">
      <c r="A11" s="1290" t="inlineStr">
        <is>
          <t>SAMPLE/TESTER TOTAL</t>
        </is>
      </c>
      <c r="B11" s="1274" t="n"/>
      <c r="C11" s="1274" t="n"/>
      <c r="D11" s="1274" t="n"/>
      <c r="E11" s="1274" t="n"/>
      <c r="F11" s="1281" t="n"/>
      <c r="G11" s="254">
        <f>SUM(#REF!)</f>
        <v/>
      </c>
      <c r="H11" s="228" t="n"/>
      <c r="I11" s="1352">
        <f>SUM(#REF!)</f>
        <v/>
      </c>
    </row>
  </sheetData>
  <autoFilter ref="A5:Q5"/>
  <mergeCells count="10">
    <mergeCell ref="A1:D1"/>
    <mergeCell ref="A4:B4"/>
    <mergeCell ref="E4:F4"/>
    <mergeCell ref="A11:F11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4589780290024</t>
        </is>
      </c>
      <c r="C6" s="1271" t="inlineStr">
        <is>
          <t>Atmore</t>
        </is>
      </c>
      <c r="D6" s="1271" t="inlineStr">
        <is>
          <t>《Atmore》RYUKYU SOAP 200g</t>
        </is>
      </c>
      <c r="E6" s="1271" t="n"/>
      <c r="F6" s="1271" t="inlineStr">
        <is>
          <t>24</t>
        </is>
      </c>
      <c r="G6" s="1271" t="n">
        <v>5</v>
      </c>
      <c r="H6" s="1271" t="inlineStr">
        <is>
          <t>2720</t>
        </is>
      </c>
      <c r="I6" s="1271" t="inlineStr">
        <is>
          <t>0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n">
        <v>2720</v>
      </c>
      <c r="I7" s="1346" t="n">
        <v>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7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353" t="inlineStr">
        <is>
          <t>TOTAL</t>
        </is>
      </c>
      <c r="B6" s="1260" t="n"/>
      <c r="C6" s="1260" t="n"/>
      <c r="D6" s="1260" t="n"/>
      <c r="E6" s="1260" t="n"/>
      <c r="F6" s="1354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6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ROYAL COSMETICS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49" t="inlineStr">
        <is>
          <t>仕入値合計</t>
        </is>
      </c>
    </row>
    <row r="6" ht="20.1" customFormat="1" customHeight="1" s="15">
      <c r="A6" s="1271" t="n"/>
      <c r="B6" s="1271" t="inlineStr">
        <is>
          <t>4573221620068</t>
        </is>
      </c>
      <c r="C6" s="1271" t="inlineStr">
        <is>
          <t>ROSY DROP</t>
        </is>
      </c>
      <c r="D6" s="1271" t="inlineStr">
        <is>
          <t>《ROSY DROP》 Perfect Stretch Sheet</t>
        </is>
      </c>
      <c r="E6" s="1271" t="n"/>
      <c r="F6" s="1271" t="n"/>
      <c r="G6" s="1271" t="inlineStr">
        <is>
          <t>50</t>
        </is>
      </c>
      <c r="H6" s="1271" t="n">
        <v>32</v>
      </c>
      <c r="I6" s="1271" t="inlineStr">
        <is>
          <t>3600</t>
        </is>
      </c>
      <c r="J6" s="1271" t="inlineStr">
        <is>
          <t>720000</t>
        </is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0" t="n"/>
      <c r="G7" s="1261" t="n"/>
      <c r="H7" s="169" t="n">
        <v>32</v>
      </c>
      <c r="I7" s="169" t="n">
        <v>3600</v>
      </c>
      <c r="J7" s="1346" t="n">
        <v>720000</v>
      </c>
    </row>
    <row r="8" ht="20.1" customFormat="1" customHeight="1" s="15">
      <c r="B8" s="14" t="n"/>
      <c r="H8" s="17" t="n"/>
      <c r="I8" s="17" t="n"/>
      <c r="J8" s="1262" t="n"/>
    </row>
    <row r="9" ht="20.1" customFormat="1" customHeight="1" s="14">
      <c r="A9" s="20" t="inlineStr">
        <is>
          <t>SAMPLE/TESTER ORDER</t>
        </is>
      </c>
      <c r="B9" s="14" t="n"/>
      <c r="H9" s="17" t="n"/>
      <c r="I9" s="17" t="n"/>
      <c r="J9" s="1262" t="n"/>
    </row>
    <row r="10" ht="26.25" customFormat="1" customHeight="1" s="1101">
      <c r="A10" s="190" t="inlineStr">
        <is>
          <t>INV No.</t>
        </is>
      </c>
      <c r="B10" s="81" t="inlineStr">
        <is>
          <t>Jan code</t>
        </is>
      </c>
      <c r="C10" s="176" t="inlineStr">
        <is>
          <t>Brand name</t>
        </is>
      </c>
      <c r="D10" s="1109" t="inlineStr">
        <is>
          <t>Description of goods</t>
        </is>
      </c>
      <c r="E10" s="1109" t="inlineStr">
        <is>
          <t>НАМИМЕНОВАНИЕ</t>
        </is>
      </c>
      <c r="F10" s="1109" t="inlineStr">
        <is>
          <t>Case Q'ty</t>
        </is>
      </c>
      <c r="G10" s="1109" t="inlineStr">
        <is>
          <t>LOT</t>
        </is>
      </c>
      <c r="H10" s="191" t="inlineStr">
        <is>
          <t>Q'ty</t>
        </is>
      </c>
      <c r="I10" s="192" t="inlineStr">
        <is>
          <t>仕入値</t>
        </is>
      </c>
      <c r="J10" s="1348" t="inlineStr">
        <is>
          <t>仕入値合計</t>
        </is>
      </c>
    </row>
    <row r="11" ht="20.25" customFormat="1" customHeight="1" s="1101">
      <c r="A11" s="1271" t="n"/>
      <c r="B11" s="1271" t="n"/>
      <c r="C11" s="1271" t="inlineStr">
        <is>
          <t>ROSY DROP SAMPLE</t>
        </is>
      </c>
      <c r="D11" s="1271" t="inlineStr">
        <is>
          <t>《ROSY DROP》WRINKLE SERUM(mini pouch) (N.C.V)</t>
        </is>
      </c>
      <c r="E11" s="1271" t="n"/>
      <c r="F11" s="1271" t="n"/>
      <c r="G11" s="1271" t="n"/>
      <c r="H11" s="1271" t="n">
        <v>53</v>
      </c>
      <c r="I11" s="1271" t="inlineStr">
        <is>
          <t>0</t>
        </is>
      </c>
      <c r="J11" s="1271" t="inlineStr">
        <is>
          <t>0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6" t="n"/>
      <c r="G12" s="1267" t="n"/>
      <c r="H12" s="193" t="n">
        <v>53</v>
      </c>
      <c r="I12" s="173" t="n">
        <v>0</v>
      </c>
      <c r="J12" s="1352" t="n">
        <v>0</v>
      </c>
      <c r="K12" s="2" t="n"/>
      <c r="L12" s="2" t="n"/>
      <c r="M12" s="2" t="n"/>
      <c r="N12" s="2" t="n"/>
      <c r="O12" s="2" t="n"/>
      <c r="P12" s="2" t="n"/>
      <c r="Q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1151" t="n"/>
      <c r="H13" s="5" t="n"/>
      <c r="I13" s="5" t="n"/>
      <c r="J13" s="5" t="n"/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" t="n"/>
      <c r="H14" s="21" t="inlineStr">
        <is>
          <t>合計個数</t>
        </is>
      </c>
      <c r="I14" s="5" t="n"/>
      <c r="J14" s="1273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193">
        <f>H6+H10</f>
        <v/>
      </c>
      <c r="I15" s="5" t="n"/>
      <c r="J15" s="5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5" t="n"/>
      <c r="I16" s="5" t="n"/>
      <c r="J16" s="1254" t="n"/>
      <c r="K16" s="2" t="n"/>
      <c r="L16" s="2" t="n"/>
      <c r="M16" s="2" t="n"/>
      <c r="N16" s="2" t="n"/>
      <c r="O16" s="2" t="n"/>
      <c r="P16" s="2" t="n"/>
      <c r="Q16" s="2" t="n"/>
    </row>
  </sheetData>
  <autoFilter ref="A5:J6"/>
  <mergeCells count="10">
    <mergeCell ref="A3:B3"/>
    <mergeCell ref="F4:G4"/>
    <mergeCell ref="A4:B4"/>
    <mergeCell ref="A1:D1"/>
    <mergeCell ref="A2:B2"/>
    <mergeCell ref="C2:D2"/>
    <mergeCell ref="A12:G12"/>
    <mergeCell ref="A7:G7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18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35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ROYAL COSMETICS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36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55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56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4573383080991</t>
        </is>
      </c>
      <c r="C6" s="1271" t="inlineStr">
        <is>
          <t>Lapidem PRO</t>
        </is>
      </c>
      <c r="D6" s="1271" t="inlineStr">
        <is>
          <t>4573383080991</t>
        </is>
      </c>
      <c r="E6" s="1271" t="inlineStr">
        <is>
          <t>《Lapidem PRO》BATH &amp; MASSAGE OIL05 (CHARGE) 500ml</t>
        </is>
      </c>
      <c r="F6" s="1271" t="n"/>
      <c r="G6" s="1271" t="inlineStr">
        <is>
          <t>6</t>
        </is>
      </c>
      <c r="H6" s="1271" t="n">
        <v>32</v>
      </c>
      <c r="I6" s="1271" t="inlineStr">
        <is>
          <t>11550</t>
        </is>
      </c>
      <c r="J6" s="1271" t="inlineStr">
        <is>
          <t>0</t>
        </is>
      </c>
    </row>
    <row r="7" ht="20.1" customFormat="1" customHeight="1" s="291">
      <c r="A7" s="1271" t="n"/>
      <c r="B7" s="1271" t="inlineStr">
        <is>
          <t>4573383081950</t>
        </is>
      </c>
      <c r="C7" s="1271" t="inlineStr">
        <is>
          <t>Lapidem</t>
        </is>
      </c>
      <c r="D7" s="1271" t="inlineStr">
        <is>
          <t>4573383081950</t>
        </is>
      </c>
      <c r="E7" s="1271" t="inlineStr">
        <is>
          <t>《Lapidem》AG MOISTURE CLEANSER 300ml</t>
        </is>
      </c>
      <c r="F7" s="1271" t="n"/>
      <c r="G7" s="1271" t="inlineStr">
        <is>
          <t>12</t>
        </is>
      </c>
      <c r="H7" s="1271" t="n">
        <v>32</v>
      </c>
      <c r="I7" s="1271" t="inlineStr">
        <is>
          <t>2240</t>
        </is>
      </c>
      <c r="J7" s="1271" t="inlineStr">
        <is>
          <t>0</t>
        </is>
      </c>
    </row>
    <row r="8" ht="19.5" customFormat="1" customHeight="1" s="307">
      <c r="A8" s="1357" t="inlineStr">
        <is>
          <t>TOTAL</t>
        </is>
      </c>
      <c r="B8" s="1260" t="n"/>
      <c r="C8" s="1260" t="n"/>
      <c r="D8" s="1260" t="n"/>
      <c r="E8" s="1260" t="n"/>
      <c r="F8" s="1260" t="n"/>
      <c r="G8" s="1261" t="n"/>
      <c r="H8" s="370" t="n">
        <v>64</v>
      </c>
      <c r="I8" s="1358" t="n">
        <v>13790</v>
      </c>
      <c r="J8" s="1359" t="n">
        <v>0</v>
      </c>
      <c r="K8" s="368" t="n"/>
    </row>
    <row r="9" ht="19.5" customFormat="1" customHeight="1" s="307">
      <c r="B9" s="14" t="n"/>
      <c r="H9" s="393" t="n"/>
      <c r="I9" s="318" t="n"/>
      <c r="J9" s="1360" t="n"/>
      <c r="K9" s="368" t="n"/>
    </row>
    <row r="10" ht="19.5" customFormat="1" customHeight="1" s="307">
      <c r="A10" s="1225" t="inlineStr">
        <is>
          <t>SAMPLE/TESTER ORDER</t>
        </is>
      </c>
      <c r="B10" s="1274" t="n"/>
      <c r="C10" s="1274" t="n"/>
      <c r="D10" s="1274" t="n"/>
      <c r="E10" s="1274" t="n"/>
      <c r="F10" s="1274" t="n"/>
      <c r="G10" s="1274" t="n"/>
      <c r="H10" s="1274" t="n"/>
      <c r="I10" s="1274" t="n"/>
      <c r="J10" s="1274" t="n"/>
      <c r="K10" s="373" t="n"/>
    </row>
    <row r="11" ht="27" customFormat="1" customHeight="1" s="291">
      <c r="A11" s="1225" t="n"/>
      <c r="B11" s="1225" t="n"/>
      <c r="C11" s="1225" t="n"/>
      <c r="D11" s="1225" t="n"/>
      <c r="E11" s="1225" t="n"/>
      <c r="F11" s="1225" t="n"/>
      <c r="G11" s="1225" t="n"/>
      <c r="H11" s="1225" t="n"/>
      <c r="I11" s="1225" t="n"/>
      <c r="J11" s="1225" t="n"/>
      <c r="K11" s="373" t="n"/>
    </row>
    <row r="12" ht="19.5" customFormat="1" customHeight="1" s="1198">
      <c r="A12" s="1226" t="inlineStr">
        <is>
          <t xml:space="preserve">SAMPLE/TESTER </t>
        </is>
      </c>
      <c r="B12" s="1260" t="n"/>
      <c r="C12" s="1260" t="n"/>
      <c r="D12" s="1260" t="n"/>
      <c r="E12" s="1260" t="n"/>
      <c r="F12" s="1260" t="n"/>
      <c r="G12" s="1260" t="n"/>
      <c r="H12" s="1260" t="n"/>
      <c r="I12" s="1260" t="n"/>
      <c r="J12" s="1260" t="n"/>
      <c r="K12" s="373" t="n"/>
    </row>
    <row r="13" ht="14.25" customFormat="1" customHeight="1" s="1198">
      <c r="A13" s="334" t="inlineStr">
        <is>
          <t>INV No.</t>
        </is>
      </c>
      <c r="B13" s="81" t="inlineStr">
        <is>
          <t>Jan code</t>
        </is>
      </c>
      <c r="C13" s="335" t="inlineStr">
        <is>
          <t>Brand name</t>
        </is>
      </c>
      <c r="D13" s="335" t="n"/>
      <c r="E13" s="1222" t="inlineStr">
        <is>
          <t>Description of goods</t>
        </is>
      </c>
      <c r="F13" s="1222" t="inlineStr">
        <is>
          <t>Case Q'ty</t>
        </is>
      </c>
      <c r="G13" s="1222" t="inlineStr">
        <is>
          <t>LOT</t>
        </is>
      </c>
      <c r="H13" s="337" t="n">
        <v>64</v>
      </c>
      <c r="I13" s="338" t="n">
        <v>13790</v>
      </c>
      <c r="J13" s="1356" t="n">
        <v>0</v>
      </c>
      <c r="K13" s="368" t="n"/>
    </row>
    <row r="14" ht="20.1" customFormat="1" customHeight="1" s="1198">
      <c r="A14" s="1271" t="n"/>
      <c r="B14" s="1271" t="n"/>
      <c r="C14" s="1271" t="inlineStr">
        <is>
          <t>Lapidem TESTER</t>
        </is>
      </c>
      <c r="D14" s="1271" t="n"/>
      <c r="E14" s="1271" t="inlineStr">
        <is>
          <t>Japanese towel blue  TESTER (N.C.V)</t>
        </is>
      </c>
      <c r="F14" s="1271" t="n"/>
      <c r="G14" s="1271" t="n"/>
      <c r="H14" s="1271" t="n">
        <v>5</v>
      </c>
      <c r="I14" s="1271" t="inlineStr">
        <is>
          <t>0</t>
        </is>
      </c>
      <c r="J14" s="1271" t="inlineStr">
        <is>
          <t>0</t>
        </is>
      </c>
    </row>
    <row r="15" ht="20.1" customFormat="1" customHeight="1" s="1198">
      <c r="A15" s="1361" t="inlineStr">
        <is>
          <t>SAMPLE/TESTER TOTAL</t>
        </is>
      </c>
      <c r="B15" s="1266" t="n"/>
      <c r="C15" s="1266" t="n"/>
      <c r="D15" s="1266" t="n"/>
      <c r="E15" s="1266" t="n"/>
      <c r="F15" s="1266" t="n"/>
      <c r="G15" s="1267" t="n"/>
      <c r="H15" s="337">
        <f>SUM(#REF!)</f>
        <v/>
      </c>
      <c r="I15" s="337" t="n"/>
      <c r="J15" s="337" t="n"/>
      <c r="K15" s="365" t="n"/>
      <c r="L15" s="281" t="n"/>
      <c r="M15" s="281" t="n"/>
      <c r="N15" s="281" t="n"/>
      <c r="O15" s="281" t="n"/>
      <c r="P15" s="281" t="n"/>
      <c r="Q15" s="281" t="n"/>
    </row>
    <row r="16">
      <c r="A16" s="1242" t="n"/>
      <c r="B16" s="1151" t="n"/>
      <c r="C16" s="1242" t="n"/>
      <c r="D16" s="1242" t="n"/>
      <c r="E16" s="1242" t="n"/>
      <c r="F16" s="1242" t="n"/>
      <c r="G16" s="1242" t="n"/>
      <c r="H16" s="279" t="inlineStr">
        <is>
          <t>合計個数</t>
        </is>
      </c>
      <c r="I16" s="279" t="n"/>
      <c r="J16" s="1335" t="n"/>
      <c r="K16" s="365" t="n"/>
      <c r="L16" s="281" t="n"/>
      <c r="M16" s="281" t="n"/>
      <c r="N16" s="281" t="n"/>
      <c r="O16" s="281" t="n"/>
      <c r="P16" s="281" t="n"/>
      <c r="Q16" s="281" t="n"/>
    </row>
    <row r="17">
      <c r="A17" s="281" t="n"/>
      <c r="B17" s="1151" t="n"/>
      <c r="C17" s="281" t="n"/>
      <c r="D17" s="281" t="n"/>
      <c r="E17" s="281" t="n"/>
      <c r="F17" s="281" t="n"/>
      <c r="G17" s="281" t="n"/>
      <c r="H17" s="374">
        <f>H6+H12</f>
        <v/>
      </c>
      <c r="I17" s="279" t="n"/>
      <c r="J17" s="279" t="n"/>
      <c r="K17" s="365" t="n"/>
      <c r="L17" s="281" t="n"/>
      <c r="M17" s="281" t="n"/>
      <c r="N17" s="281" t="n"/>
      <c r="O17" s="281" t="n"/>
      <c r="P17" s="281" t="n"/>
      <c r="Q17" s="281" t="n"/>
    </row>
    <row r="18">
      <c r="A18" s="281" t="n"/>
      <c r="B18" s="1151" t="n"/>
      <c r="C18" s="281" t="n"/>
      <c r="D18" s="281" t="n"/>
      <c r="E18" s="281" t="n"/>
      <c r="F18" s="281" t="n"/>
      <c r="G18" s="281" t="n"/>
      <c r="H18" s="279" t="n"/>
      <c r="I18" s="279" t="n"/>
      <c r="J18" s="1335" t="n"/>
      <c r="K18" s="365" t="n"/>
      <c r="L18" s="281" t="n"/>
      <c r="M18" s="281" t="n"/>
      <c r="N18" s="281" t="n"/>
      <c r="O18" s="281" t="n"/>
      <c r="P18" s="281" t="n"/>
      <c r="Q18" s="281" t="n"/>
    </row>
  </sheetData>
  <autoFilter ref="A5:J14"/>
  <mergeCells count="12">
    <mergeCell ref="A4:B4"/>
    <mergeCell ref="F4:G4"/>
    <mergeCell ref="C2:E2"/>
    <mergeCell ref="A2:B2"/>
    <mergeCell ref="A8:G8"/>
    <mergeCell ref="C4:E4"/>
    <mergeCell ref="A12:J12"/>
    <mergeCell ref="A1:E1"/>
    <mergeCell ref="C3:E3"/>
    <mergeCell ref="A15:G15"/>
    <mergeCell ref="A10:J10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1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91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4560438576547</t>
        </is>
      </c>
      <c r="C10" s="1271" t="inlineStr">
        <is>
          <t>AISHODO TESTER</t>
        </is>
      </c>
      <c r="D10" s="1271" t="inlineStr">
        <is>
          <t>《AISHODO》Maiko Moisture Facial Mask Green tea/Q10/Placenta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inlineStr">
        <is>
          <t>0</t>
        </is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n">
        <v>0</v>
      </c>
      <c r="I11" s="1346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 ht="20.1" customHeight="1" s="1255"/>
    <row r="14" ht="20.1" customHeight="1" s="1255">
      <c r="G14" s="173" t="inlineStr">
        <is>
          <t>合計個数</t>
        </is>
      </c>
    </row>
    <row r="15">
      <c r="G15" s="193">
        <f>G6+G10</f>
        <v/>
      </c>
    </row>
    <row r="16"/>
    <row r="17"/>
    <row r="18"/>
    <row r="19" ht="15.75" customHeight="1" s="1255"/>
    <row r="20" ht="18" customHeight="1" s="1255">
      <c r="G20" s="2" t="n"/>
    </row>
    <row r="21">
      <c r="G21" s="2" t="n"/>
    </row>
  </sheetData>
  <autoFilter ref="A5:Q5">
    <sortState ref="A5:Q6">
      <sortCondition ref="G5"/>
    </sortState>
  </autoFilter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201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269" t="inlineStr">
        <is>
          <t>ROYAL COSMETICS 09.2025輸出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49" t="inlineStr">
        <is>
          <t>仕入値合計</t>
        </is>
      </c>
    </row>
    <row r="6" ht="20.1" customFormat="1" customHeight="1" s="15">
      <c r="A6" s="1271" t="n"/>
      <c r="B6" s="1271" t="inlineStr">
        <is>
          <t>4582425685056</t>
        </is>
      </c>
      <c r="C6" s="1271" t="inlineStr">
        <is>
          <t>Lishan</t>
        </is>
      </c>
      <c r="D6" s="1271" t="inlineStr">
        <is>
          <t>Lishan Make Keep UV Spray 250g</t>
        </is>
      </c>
      <c r="E6" s="1271" t="n"/>
      <c r="F6" s="1271" t="n">
        <v>54</v>
      </c>
      <c r="G6" s="1271" t="inlineStr">
        <is>
          <t>600</t>
        </is>
      </c>
      <c r="H6" s="1271" t="inlineStr">
        <is>
          <t>0</t>
        </is>
      </c>
    </row>
    <row r="7" ht="20.1" customFormat="1" customHeight="1" s="15">
      <c r="A7" s="1271" t="n"/>
      <c r="B7" s="1271" t="inlineStr">
        <is>
          <t>4582425685858</t>
        </is>
      </c>
      <c r="C7" s="1271" t="inlineStr">
        <is>
          <t>Lishan</t>
        </is>
      </c>
      <c r="D7" s="1271" t="inlineStr">
        <is>
          <t>Lishan UV Protection Spray (Additive-free) 200g</t>
        </is>
      </c>
      <c r="E7" s="1271" t="n"/>
      <c r="F7" s="1271" t="n">
        <v>4</v>
      </c>
      <c r="G7" s="1271" t="inlineStr">
        <is>
          <t>530</t>
        </is>
      </c>
      <c r="H7" s="1271" t="inlineStr">
        <is>
          <t>0</t>
        </is>
      </c>
    </row>
    <row r="8">
      <c r="A8" s="1362" t="inlineStr">
        <is>
          <t>TOTAL</t>
        </is>
      </c>
      <c r="B8" s="1260" t="n"/>
      <c r="C8" s="1260" t="n"/>
      <c r="D8" s="1260" t="n"/>
      <c r="E8" s="1260" t="n"/>
      <c r="F8" s="169">
        <f>SUM(#REF!)</f>
        <v/>
      </c>
      <c r="G8" s="169" t="n">
        <v>58</v>
      </c>
      <c r="H8" s="1346" t="n">
        <v>1130</v>
      </c>
      <c r="I8" t="n">
        <v>0</v>
      </c>
    </row>
    <row r="9">
      <c r="B9" s="14" t="n"/>
      <c r="F9" s="17" t="n"/>
      <c r="G9" s="17" t="n"/>
      <c r="H9" s="1262" t="n"/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</sheetData>
  <autoFilter ref="A5:H5"/>
  <mergeCells count="8">
    <mergeCell ref="A1:D1"/>
    <mergeCell ref="A4:B4"/>
    <mergeCell ref="A2:B2"/>
    <mergeCell ref="C2:D2"/>
    <mergeCell ref="A8:E8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4953035039001</t>
        </is>
      </c>
      <c r="C6" s="1271" t="inlineStr">
        <is>
          <t>CBON</t>
        </is>
      </c>
      <c r="D6" s="1271" t="inlineStr">
        <is>
          <t>《CBON》 FACIALIST SKIN  CONDITIONER Q</t>
        </is>
      </c>
      <c r="E6" s="1271" t="n"/>
      <c r="F6" s="1271" t="inlineStr">
        <is>
          <t>30</t>
        </is>
      </c>
      <c r="G6" s="1271" t="n">
        <v>2</v>
      </c>
      <c r="H6" s="1271" t="inlineStr">
        <is>
          <t>1750</t>
        </is>
      </c>
      <c r="I6" s="1271" t="inlineStr">
        <is>
          <t>0</t>
        </is>
      </c>
    </row>
    <row r="7" ht="20.1" customFormat="1" customHeight="1" s="15">
      <c r="A7" s="1271" t="n"/>
      <c r="B7" s="1271" t="inlineStr">
        <is>
          <t>4953035038998</t>
        </is>
      </c>
      <c r="C7" s="1271" t="inlineStr">
        <is>
          <t>CBON</t>
        </is>
      </c>
      <c r="D7" s="1271" t="inlineStr">
        <is>
          <t>《CBON》 FACIALIST DUAL MOIST LOTION (300ml)</t>
        </is>
      </c>
      <c r="E7" s="1271" t="n"/>
      <c r="F7" s="1271" t="inlineStr">
        <is>
          <t>30</t>
        </is>
      </c>
      <c r="G7" s="1271" t="n">
        <v>43</v>
      </c>
      <c r="H7" s="1271" t="inlineStr">
        <is>
          <t>4550</t>
        </is>
      </c>
      <c r="I7" s="1271" t="inlineStr">
        <is>
          <t>0</t>
        </is>
      </c>
    </row>
    <row r="8" ht="20.1" customFormat="1" customHeight="1" s="14">
      <c r="A8" s="1271" t="n"/>
      <c r="B8" s="1271" t="inlineStr">
        <is>
          <t>4953035038981</t>
        </is>
      </c>
      <c r="C8" s="1271" t="inlineStr">
        <is>
          <t>CBON</t>
        </is>
      </c>
      <c r="D8" s="1271" t="inlineStr">
        <is>
          <t>《CBON》 FACIALIST DUAL MOIST LOTION Q  (120ml)</t>
        </is>
      </c>
      <c r="E8" s="1271" t="n"/>
      <c r="F8" s="1271" t="inlineStr">
        <is>
          <t>30</t>
        </is>
      </c>
      <c r="G8" s="1271" t="n">
        <v>43</v>
      </c>
      <c r="H8" s="1271" t="inlineStr">
        <is>
          <t>2100</t>
        </is>
      </c>
      <c r="I8" s="1271" t="inlineStr">
        <is>
          <t>0</t>
        </is>
      </c>
    </row>
    <row r="9" ht="20.1" customFormat="1" customHeight="1" s="15">
      <c r="A9" s="1271" t="n"/>
      <c r="B9" s="1271" t="inlineStr">
        <is>
          <t>4953035036499</t>
        </is>
      </c>
      <c r="C9" s="1271" t="inlineStr">
        <is>
          <t>CBON</t>
        </is>
      </c>
      <c r="D9" s="1271" t="inlineStr">
        <is>
          <t>《CBON》 ABILITY MOIST GEL</t>
        </is>
      </c>
      <c r="E9" s="1271" t="n"/>
      <c r="F9" s="1271" t="inlineStr">
        <is>
          <t>30</t>
        </is>
      </c>
      <c r="G9" s="1271" t="n">
        <v>653</v>
      </c>
      <c r="H9" s="1271" t="inlineStr">
        <is>
          <t>1750</t>
        </is>
      </c>
      <c r="I9" s="1271" t="inlineStr">
        <is>
          <t>0</t>
        </is>
      </c>
    </row>
    <row r="10" ht="20.25" customFormat="1" customHeight="1" s="1101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83" t="n">
        <v>741</v>
      </c>
      <c r="H10" s="83" t="n">
        <v>10150</v>
      </c>
      <c r="I10" s="83" t="n">
        <v>0</v>
      </c>
    </row>
    <row r="11" ht="20.1" customFormat="1" customHeight="1" s="1101">
      <c r="B11" s="14" t="n"/>
      <c r="G11" s="17" t="n"/>
      <c r="H11" s="17" t="n"/>
      <c r="I11" s="1262" t="n"/>
    </row>
    <row r="12" ht="20.1" customFormat="1" customHeight="1" s="1101">
      <c r="A12" s="20" t="inlineStr">
        <is>
          <t>SAMPLE/TESTER ORDER</t>
        </is>
      </c>
      <c r="C12" s="15" t="n"/>
      <c r="D12" s="15" t="n"/>
      <c r="E12" s="15" t="n"/>
      <c r="F12" s="15" t="n"/>
    </row>
    <row r="13" ht="20.1" customFormat="1" customHeight="1" s="1101">
      <c r="A13" s="155" t="inlineStr">
        <is>
          <t>INV No.</t>
        </is>
      </c>
      <c r="B13" s="81" t="inlineStr">
        <is>
          <t>Jan code</t>
        </is>
      </c>
      <c r="C13" s="82" t="inlineStr">
        <is>
          <t>Brand name</t>
        </is>
      </c>
      <c r="D13" s="1113" t="inlineStr">
        <is>
          <t>Description of goods</t>
        </is>
      </c>
      <c r="E13" s="1113" t="inlineStr">
        <is>
          <t>Case Q'ty</t>
        </is>
      </c>
      <c r="F13" s="1113" t="inlineStr">
        <is>
          <t>LOT</t>
        </is>
      </c>
      <c r="G13" s="99" t="inlineStr">
        <is>
          <t>Q'ty</t>
        </is>
      </c>
      <c r="H13" s="93" t="inlineStr">
        <is>
          <t>仕入値</t>
        </is>
      </c>
      <c r="I13" s="1272" t="inlineStr">
        <is>
          <t>仕入値合計</t>
        </is>
      </c>
    </row>
    <row r="14">
      <c r="A14" s="1271" t="n"/>
      <c r="B14" s="1271" t="n"/>
      <c r="C14" s="1271" t="inlineStr">
        <is>
          <t>CBON　SAMPLE</t>
        </is>
      </c>
      <c r="D14" s="1271" t="inlineStr">
        <is>
          <t>《CBON》 ABILITY UV PROTECT BASE  (mini sample) (N.C.V)</t>
        </is>
      </c>
      <c r="E14" s="1271" t="n"/>
      <c r="F14" s="1271" t="n"/>
      <c r="G14" s="1271" t="n">
        <v>4</v>
      </c>
      <c r="H14" s="1271" t="inlineStr">
        <is>
          <t>0</t>
        </is>
      </c>
      <c r="I14" s="1271" t="inlineStr">
        <is>
          <t>0</t>
        </is>
      </c>
    </row>
    <row r="15">
      <c r="A15" s="1271" t="n"/>
      <c r="B15" s="1271" t="inlineStr">
        <is>
          <t>4953035039520</t>
        </is>
      </c>
      <c r="C15" s="1271" t="inlineStr">
        <is>
          <t>CBON SAMPLE</t>
        </is>
      </c>
      <c r="D15" s="1271" t="inlineStr">
        <is>
          <t>《CBON》 FACIALIST DUAL MOIST LOTION (mini sample) (N.C.V)</t>
        </is>
      </c>
      <c r="E15" s="1271" t="n"/>
      <c r="F15" s="1271" t="n"/>
      <c r="G15" s="1271" t="n">
        <v>6</v>
      </c>
      <c r="H15" s="1271" t="inlineStr">
        <is>
          <t>0</t>
        </is>
      </c>
      <c r="I15" s="1271" t="inlineStr">
        <is>
          <t>0</t>
        </is>
      </c>
    </row>
    <row r="16">
      <c r="A16" s="1271" t="n"/>
      <c r="B16" s="1271" t="n"/>
      <c r="C16" s="1271" t="inlineStr">
        <is>
          <t>CBON mini sample</t>
        </is>
      </c>
      <c r="D16" s="1271" t="inlineStr">
        <is>
          <t>《CBON》 FACIALIST SKIN  CONDITIONER Q 1.5ml</t>
        </is>
      </c>
      <c r="E16" s="1271" t="n"/>
      <c r="F16" s="1271" t="n"/>
      <c r="G16" s="1271" t="n">
        <v>2</v>
      </c>
      <c r="H16" s="1271" t="inlineStr">
        <is>
          <t>50</t>
        </is>
      </c>
      <c r="I16" s="1271" t="inlineStr">
        <is>
          <t>0</t>
        </is>
      </c>
    </row>
    <row r="17">
      <c r="A17" s="1271" t="n"/>
      <c r="B17" s="1271" t="n"/>
      <c r="C17" s="1271" t="inlineStr">
        <is>
          <t>CBON mini sample</t>
        </is>
      </c>
      <c r="D17" s="1271" t="inlineStr">
        <is>
          <t>《CBON》FACIALIST TREATMENT MASSERa 10g</t>
        </is>
      </c>
      <c r="E17" s="1271" t="n"/>
      <c r="F17" s="1271" t="n"/>
      <c r="G17" s="1271" t="n">
        <v>2</v>
      </c>
      <c r="H17" s="1271" t="inlineStr">
        <is>
          <t>250</t>
        </is>
      </c>
      <c r="I17" s="1271" t="inlineStr">
        <is>
          <t>0</t>
        </is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14</v>
      </c>
      <c r="H18" s="88" t="n">
        <v>300</v>
      </c>
      <c r="I18" s="88" t="n">
        <v>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3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A10:F10"/>
    <mergeCell ref="C2:D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n"/>
      <c r="C6" s="1271" t="inlineStr">
        <is>
          <t>MEROS</t>
        </is>
      </c>
      <c r="D6" s="1271" t="inlineStr">
        <is>
          <t>Zephyrien Mask Seal</t>
        </is>
      </c>
      <c r="E6" s="1271" t="n"/>
      <c r="F6" s="1271" t="n"/>
      <c r="G6" s="1271" t="n">
        <v>4</v>
      </c>
      <c r="H6" s="1271" t="inlineStr">
        <is>
          <t>1000</t>
        </is>
      </c>
      <c r="I6" s="1271" t="inlineStr">
        <is>
          <t>0</t>
        </is>
      </c>
    </row>
    <row r="7" ht="20.1" customFormat="1" customHeight="1" s="15">
      <c r="A7" s="1271" t="n"/>
      <c r="B7" s="1271" t="n"/>
      <c r="C7" s="1271" t="inlineStr">
        <is>
          <t>MEROS</t>
        </is>
      </c>
      <c r="D7" s="1271" t="inlineStr">
        <is>
          <t>ID CARE HAIR COLOR SHAMPOO 700ml</t>
        </is>
      </c>
      <c r="E7" s="1271" t="n"/>
      <c r="F7" s="1271" t="n"/>
      <c r="G7" s="1271" t="n">
        <v>54</v>
      </c>
      <c r="H7" s="1271" t="inlineStr">
        <is>
          <t>1001</t>
        </is>
      </c>
      <c r="I7" s="1271" t="inlineStr">
        <is>
          <t>0</t>
        </is>
      </c>
    </row>
    <row r="8" ht="20.1" customFormat="1" customHeight="1" s="1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58</v>
      </c>
      <c r="H8" s="169" t="n">
        <v>2001</v>
      </c>
      <c r="I8" s="1346" t="n">
        <v>0</v>
      </c>
    </row>
    <row r="9" ht="20.1" customFormat="1" customHeight="1" s="14">
      <c r="B9" s="14" t="n"/>
      <c r="G9" s="17" t="n"/>
      <c r="H9" s="17" t="n"/>
      <c r="I9" s="1262" t="n"/>
    </row>
    <row r="10" ht="26.25" customFormat="1" customHeight="1" s="1101">
      <c r="A10" s="20" t="inlineStr">
        <is>
          <t>SAMPLE/TESTER ORDER</t>
        </is>
      </c>
      <c r="B10" s="14" t="n"/>
      <c r="G10" s="17" t="n"/>
      <c r="H10" s="17" t="n"/>
      <c r="I10" s="1262" t="n"/>
    </row>
    <row r="11" ht="20.25" customFormat="1" customHeight="1" s="1101">
      <c r="A11" s="190" t="inlineStr">
        <is>
          <t>INV No.</t>
        </is>
      </c>
      <c r="B11" s="81" t="inlineStr">
        <is>
          <t>Jan code</t>
        </is>
      </c>
      <c r="C11" s="176" t="inlineStr">
        <is>
          <t>Brand name</t>
        </is>
      </c>
      <c r="D11" s="1109" t="inlineStr">
        <is>
          <t>Description of goods</t>
        </is>
      </c>
      <c r="E11" s="1109" t="inlineStr">
        <is>
          <t>Case Q'ty</t>
        </is>
      </c>
      <c r="F11" s="1109" t="inlineStr">
        <is>
          <t>LOT</t>
        </is>
      </c>
      <c r="G11" s="191" t="inlineStr">
        <is>
          <t>Q'ty</t>
        </is>
      </c>
      <c r="H11" s="192" t="inlineStr">
        <is>
          <t>仕入値</t>
        </is>
      </c>
      <c r="I11" s="1348" t="inlineStr">
        <is>
          <t>仕入値合計</t>
        </is>
      </c>
    </row>
    <row r="12" ht="20.1" customFormat="1" customHeight="1" s="1101">
      <c r="A12" s="1075" t="inlineStr">
        <is>
          <t>SAMPLE/TESTER TOTAL</t>
        </is>
      </c>
      <c r="B12" s="1266" t="n"/>
      <c r="C12" s="1266" t="n"/>
      <c r="D12" s="1266" t="n"/>
      <c r="E12" s="1266" t="n"/>
      <c r="F12" s="1267" t="n"/>
      <c r="G12" s="193">
        <f>SUM(#REF!)</f>
        <v/>
      </c>
      <c r="H12" s="173" t="n"/>
      <c r="I12" s="1352">
        <f>SUM(#REF!)</f>
        <v/>
      </c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1151" t="n"/>
      <c r="B13" s="1151" t="n"/>
      <c r="C13" s="1151" t="n"/>
      <c r="D13" s="1151" t="n"/>
      <c r="E13" s="1151" t="n"/>
      <c r="F13" s="1151" t="n"/>
      <c r="G13" s="5" t="n"/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21" t="inlineStr">
        <is>
          <t>合計個数</t>
        </is>
      </c>
      <c r="H14" s="5" t="n"/>
      <c r="I14" s="1273" t="n"/>
      <c r="J14" s="2" t="n"/>
      <c r="K14" s="2" t="n"/>
      <c r="L14" s="2" t="n"/>
      <c r="M14" s="2" t="n"/>
      <c r="N14" s="2" t="n"/>
      <c r="O14" s="2" t="n"/>
      <c r="P14" s="2" t="n"/>
    </row>
    <row r="15">
      <c r="A15" s="2" t="n"/>
      <c r="B15" s="1151" t="n"/>
      <c r="C15" s="2" t="n"/>
      <c r="D15" s="2" t="n"/>
      <c r="E15" s="2" t="n"/>
      <c r="F15" s="2" t="n"/>
      <c r="G15" s="193">
        <f>G6+G10</f>
        <v/>
      </c>
      <c r="H15" s="5" t="n"/>
      <c r="I15" s="5" t="n"/>
      <c r="J15" s="2" t="n"/>
      <c r="K15" s="2" t="n"/>
      <c r="L15" s="2" t="n"/>
      <c r="M15" s="2" t="n"/>
      <c r="N15" s="2" t="n"/>
      <c r="O15" s="2" t="n"/>
      <c r="P15" s="2" t="n"/>
    </row>
    <row r="16">
      <c r="A16" s="2" t="n"/>
      <c r="B16" s="1151" t="n"/>
      <c r="C16" s="2" t="n"/>
      <c r="D16" s="2" t="n"/>
      <c r="E16" s="2" t="n"/>
      <c r="F16" s="2" t="n"/>
      <c r="G16" s="5" t="n"/>
      <c r="H16" s="5" t="n"/>
      <c r="I16" s="1254" t="n"/>
      <c r="J16" s="2" t="n"/>
      <c r="K16" s="2" t="n"/>
      <c r="L16" s="2" t="n"/>
      <c r="M16" s="2" t="n"/>
      <c r="N16" s="2" t="n"/>
      <c r="O16" s="2" t="n"/>
      <c r="P16" s="2" t="n"/>
    </row>
  </sheetData>
  <autoFilter ref="A5:I6"/>
  <mergeCells count="10">
    <mergeCell ref="A3:B3"/>
    <mergeCell ref="E4:F4"/>
    <mergeCell ref="A4:B4"/>
    <mergeCell ref="A1:D1"/>
    <mergeCell ref="A2:B2"/>
    <mergeCell ref="C2:D2"/>
    <mergeCell ref="A8:F8"/>
    <mergeCell ref="A12:F12"/>
    <mergeCell ref="C3:D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271" t="n"/>
      <c r="B10" s="1271" t="inlineStr">
        <is>
          <t>4580224360549</t>
        </is>
      </c>
      <c r="C10" s="1271" t="inlineStr">
        <is>
          <t>RUHAKU TESTER</t>
        </is>
      </c>
      <c r="D10" s="1271" t="inlineStr">
        <is>
          <t>《RUHAKU》　Balance Lotion  TESTER(N.C.V)</t>
        </is>
      </c>
      <c r="E10" s="1271" t="n"/>
      <c r="F10" s="1271" t="n"/>
      <c r="G10" s="1271" t="n">
        <v>33</v>
      </c>
      <c r="H10" s="1271" t="inlineStr">
        <is>
          <t>0</t>
        </is>
      </c>
      <c r="I10" s="1271" t="inlineStr">
        <is>
          <t>0</t>
        </is>
      </c>
    </row>
    <row r="1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169" t="n">
        <v>33</v>
      </c>
      <c r="H11" s="169" t="n">
        <v>0</v>
      </c>
      <c r="I11" s="1346" t="n">
        <v>0</v>
      </c>
      <c r="J11" s="1109" t="n"/>
      <c r="K11" s="1109" t="n"/>
      <c r="L11" s="1109" t="n"/>
      <c r="M11" s="1109" t="n"/>
      <c r="N11" s="1109" t="n"/>
      <c r="O11" s="1109" t="n"/>
      <c r="P11" s="1268" t="n"/>
      <c r="Q11" s="176" t="n"/>
      <c r="R11" s="13" t="n"/>
    </row>
    <row r="12"/>
    <row r="13"/>
    <row r="14"/>
    <row r="15" ht="21" customHeight="1" s="1255"/>
    <row r="16" ht="19.5" customHeight="1" s="1255">
      <c r="G16" s="173" t="inlineStr">
        <is>
          <t>合計個数</t>
        </is>
      </c>
    </row>
    <row r="17">
      <c r="G17" s="193">
        <f>G6+G10</f>
        <v/>
      </c>
    </row>
    <row r="19" ht="15.75" customHeight="1" s="1255"/>
    <row r="20" ht="18" customHeight="1" s="1255"/>
  </sheetData>
  <autoFilter ref="A5:Q5"/>
  <mergeCells count="10">
    <mergeCell ref="A1:D1"/>
    <mergeCell ref="A4:B4"/>
    <mergeCell ref="E4:F4"/>
    <mergeCell ref="A11:F11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200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4573152440193</t>
        </is>
      </c>
      <c r="C6" s="1271" t="inlineStr">
        <is>
          <t>Olupono</t>
        </is>
      </c>
      <c r="D6" s="1271" t="inlineStr">
        <is>
          <t>《Olupono》 OLUPONO　PLUS ZEN COLLECTION (HAND SOAP YUDZU)</t>
        </is>
      </c>
      <c r="E6" s="1271" t="n"/>
      <c r="F6" s="1271" t="inlineStr">
        <is>
          <t>16</t>
        </is>
      </c>
      <c r="G6" s="1271" t="n">
        <v>5</v>
      </c>
      <c r="H6" s="1271" t="inlineStr">
        <is>
          <t>1300</t>
        </is>
      </c>
      <c r="I6" s="1271" t="inlineStr">
        <is>
          <t>0</t>
        </is>
      </c>
    </row>
    <row r="7" ht="20.1" customFormat="1" customHeight="1" s="15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n">
        <v>1300</v>
      </c>
      <c r="I7" s="1346" t="n">
        <v>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4562496020116</t>
        </is>
      </c>
      <c r="C6" s="1271" t="inlineStr">
        <is>
          <t>Emu No Shizuku</t>
        </is>
      </c>
      <c r="D6" s="1271" t="inlineStr">
        <is>
          <t>《Emu No Shizuku》 Emu Oil body and skin care 100% natural.</t>
        </is>
      </c>
      <c r="E6" s="1271" t="n"/>
      <c r="F6" s="1271" t="inlineStr">
        <is>
          <t>10</t>
        </is>
      </c>
      <c r="G6" s="1271" t="n">
        <v>54</v>
      </c>
      <c r="H6" s="1271" t="inlineStr">
        <is>
          <t>900</t>
        </is>
      </c>
      <c r="I6" s="1271" t="inlineStr">
        <is>
          <t>0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54</v>
      </c>
      <c r="H7" s="169" t="n">
        <v>900</v>
      </c>
      <c r="I7" s="1346" t="n">
        <v>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202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271" t="n"/>
      <c r="B6" s="1271" t="inlineStr">
        <is>
          <t>RR-CO1</t>
        </is>
      </c>
      <c r="C6" s="1271" t="inlineStr">
        <is>
          <t>Chikuhodo</t>
        </is>
      </c>
      <c r="D6" s="1271" t="inlineStr">
        <is>
          <t>《Chikuhodo》CONCEALER BRUSH RR-CO1</t>
        </is>
      </c>
      <c r="E6" s="1271" t="n"/>
      <c r="F6" s="1271" t="n"/>
      <c r="G6" s="1271" t="n">
        <v>3</v>
      </c>
      <c r="H6" s="1271" t="inlineStr">
        <is>
          <t>1100</t>
        </is>
      </c>
      <c r="I6" s="1271" t="inlineStr">
        <is>
          <t>0</t>
        </is>
      </c>
    </row>
    <row r="7">
      <c r="A7" s="1271" t="n"/>
      <c r="B7" s="1271" t="inlineStr">
        <is>
          <t>RR-LQ3</t>
        </is>
      </c>
      <c r="C7" s="1271" t="inlineStr">
        <is>
          <t>Chikuhodo</t>
        </is>
      </c>
      <c r="D7" s="1271" t="inlineStr">
        <is>
          <t>《Chikuhodo》LIQUID BRUSH RR-LQ3</t>
        </is>
      </c>
      <c r="E7" s="1271" t="n"/>
      <c r="F7" s="1271" t="n"/>
      <c r="G7" s="1271" t="n">
        <v>11</v>
      </c>
      <c r="H7" s="1271" t="inlineStr">
        <is>
          <t>2000</t>
        </is>
      </c>
      <c r="I7" s="1271" t="inlineStr">
        <is>
          <t>0</t>
        </is>
      </c>
    </row>
    <row r="8">
      <c r="A8" s="1271" t="n"/>
      <c r="B8" s="1271" t="inlineStr">
        <is>
          <t>RR-P5</t>
        </is>
      </c>
      <c r="C8" s="1271" t="inlineStr">
        <is>
          <t>Chikuhodo</t>
        </is>
      </c>
      <c r="D8" s="1271" t="inlineStr">
        <is>
          <t>《Chikuhodo》FACE BRUSH POWDER RR-P5</t>
        </is>
      </c>
      <c r="E8" s="1271" t="n"/>
      <c r="F8" s="1271" t="n"/>
      <c r="G8" s="1271" t="n">
        <v>44</v>
      </c>
      <c r="H8" s="1271" t="inlineStr">
        <is>
          <t>3700</t>
        </is>
      </c>
      <c r="I8" s="1271" t="inlineStr">
        <is>
          <t>0</t>
        </is>
      </c>
    </row>
    <row r="9">
      <c r="A9" s="1290" t="inlineStr">
        <is>
          <t>TOTAL</t>
        </is>
      </c>
      <c r="B9" s="1274" t="n"/>
      <c r="C9" s="1274" t="n"/>
      <c r="D9" s="1274" t="n"/>
      <c r="E9" s="1274" t="n"/>
      <c r="F9" s="1281" t="n"/>
      <c r="G9" s="377" t="n">
        <v>58</v>
      </c>
      <c r="H9" s="377" t="n">
        <v>6800</v>
      </c>
      <c r="I9" s="1363" t="n">
        <v>0</v>
      </c>
    </row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autoFilter ref="A5:I6"/>
  <mergeCells count="9">
    <mergeCell ref="A1:D1"/>
    <mergeCell ref="A4:B4"/>
    <mergeCell ref="E4:F4"/>
    <mergeCell ref="A3:B3"/>
    <mergeCell ref="A2:B2"/>
    <mergeCell ref="C2:D2"/>
    <mergeCell ref="A9:F9"/>
    <mergeCell ref="C4:D4"/>
    <mergeCell ref="C3:D3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46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4582394360022</t>
        </is>
      </c>
      <c r="C6" s="1271" t="inlineStr">
        <is>
          <t>MAYURI</t>
        </is>
      </c>
      <c r="D6" s="1271" t="inlineStr">
        <is>
          <t>《MAYURI》SQUALENE</t>
        </is>
      </c>
      <c r="E6" s="1271" t="n"/>
      <c r="F6" s="1271" t="inlineStr">
        <is>
          <t>72</t>
        </is>
      </c>
      <c r="G6" s="1271" t="n">
        <v>5</v>
      </c>
      <c r="H6" s="1271" t="inlineStr">
        <is>
          <t>2090</t>
        </is>
      </c>
      <c r="I6" s="1271" t="inlineStr">
        <is>
          <t>150480</t>
        </is>
      </c>
      <c r="J6" s="1271" t="inlineStr">
        <is>
          <t>0.047</t>
        </is>
      </c>
      <c r="K6" s="1271" t="inlineStr">
        <is>
          <t>10.85</t>
        </is>
      </c>
      <c r="L6" s="1271" t="n"/>
      <c r="M6" s="1271" t="inlineStr">
        <is>
          <t>0.094</t>
        </is>
      </c>
      <c r="N6" s="1271" t="inlineStr">
        <is>
          <t>21.7</t>
        </is>
      </c>
      <c r="O6" s="1271" t="inlineStr">
        <is>
          <t>0.248</t>
        </is>
      </c>
      <c r="P6" s="1271" t="inlineStr">
        <is>
          <t>17.856</t>
        </is>
      </c>
      <c r="Q6" s="1271" t="inlineStr">
        <is>
          <t>スクワレン、ゼラチン、グリセリン、ビタミンE</t>
        </is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5</v>
      </c>
      <c r="H7" s="169" t="n">
        <v>2090</v>
      </c>
      <c r="I7" s="1346" t="n">
        <v>150480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6.25" customHeight="1" s="1255">
      <c r="I8" s="1254" t="inlineStr">
        <is>
          <t> </t>
        </is>
      </c>
    </row>
    <row r="9" ht="20.1" customFormat="1" customHeight="1" s="15">
      <c r="A9" s="20" t="inlineStr">
        <is>
          <t>SAMPLE/TESTER ORDER</t>
        </is>
      </c>
      <c r="B9" s="14" t="n"/>
      <c r="C9" s="15" t="n"/>
      <c r="D9" s="15" t="n"/>
      <c r="E9" s="15" t="n"/>
      <c r="F9" s="15" t="n"/>
      <c r="G9" s="17" t="n"/>
      <c r="H9" s="17" t="n"/>
      <c r="I9" s="1262" t="n"/>
    </row>
    <row r="10" ht="20.1" customFormat="1" customHeight="1" s="15">
      <c r="A10" s="195" t="n"/>
      <c r="B10" s="1347" t="inlineStr">
        <is>
          <t>Jan code</t>
        </is>
      </c>
      <c r="C10" s="176" t="inlineStr">
        <is>
          <t>Brand name</t>
        </is>
      </c>
      <c r="D10" s="177" t="inlineStr">
        <is>
          <t>Description of goods</t>
        </is>
      </c>
      <c r="E10" s="1216" t="inlineStr">
        <is>
          <t>Case Q'ty</t>
        </is>
      </c>
      <c r="F10" s="1216" t="inlineStr">
        <is>
          <t>LOT</t>
        </is>
      </c>
      <c r="G10" s="193" t="inlineStr">
        <is>
          <t>Q'ty</t>
        </is>
      </c>
      <c r="H10" s="174" t="inlineStr">
        <is>
          <t>仕入値</t>
        </is>
      </c>
      <c r="I10" s="1349" t="inlineStr">
        <is>
          <t>仕入値合計</t>
        </is>
      </c>
      <c r="J10" s="188" t="n"/>
      <c r="K10" s="188" t="n"/>
      <c r="L10" s="188" t="n"/>
      <c r="M10" s="188" t="n"/>
      <c r="N10" s="188" t="n"/>
      <c r="O10" s="1364" t="n"/>
      <c r="P10" s="1268" t="n"/>
      <c r="R10" s="16" t="n"/>
    </row>
    <row r="11">
      <c r="A11" s="201" t="inlineStr">
        <is>
          <t>SAMPLE/TESTER TOTAL</t>
        </is>
      </c>
      <c r="B11" s="1347" t="n"/>
      <c r="C11" s="176" t="n"/>
      <c r="D11" s="177" t="n"/>
      <c r="E11" s="1109" t="n"/>
      <c r="F11" s="1109" t="n"/>
      <c r="G11" s="179">
        <f>SUM(#REF!)</f>
        <v/>
      </c>
      <c r="H11" s="192" t="n"/>
      <c r="I11" s="1348">
        <f>SUM(#REF!)</f>
        <v/>
      </c>
      <c r="J11" s="188" t="n"/>
      <c r="K11" s="188" t="n"/>
      <c r="L11" s="188" t="n"/>
      <c r="M11" s="188" t="n"/>
      <c r="N11" s="188" t="n"/>
      <c r="O11" s="1364" t="n"/>
      <c r="P11" s="1268" t="n"/>
      <c r="R11" s="16" t="n"/>
    </row>
  </sheetData>
  <autoFilter ref="A5:Q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5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4560393650337</t>
        </is>
      </c>
      <c r="C6" s="1271" t="inlineStr">
        <is>
          <t>AFURA</t>
        </is>
      </c>
      <c r="D6" s="1271" t="inlineStr">
        <is>
          <t>《SKINIMALIST》GRANA AMPULE NEW!</t>
        </is>
      </c>
      <c r="E6" s="1271" t="n"/>
      <c r="F6" s="1271" t="inlineStr">
        <is>
          <t>60</t>
        </is>
      </c>
      <c r="G6" s="1271" t="n">
        <v>4</v>
      </c>
      <c r="H6" s="1271" t="inlineStr">
        <is>
          <t>2600</t>
        </is>
      </c>
      <c r="I6" s="1271" t="inlineStr">
        <is>
          <t>0</t>
        </is>
      </c>
      <c r="J6" s="1271" t="inlineStr">
        <is>
          <t>0.014</t>
        </is>
      </c>
      <c r="K6" s="1271" t="n"/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0.1</t>
        </is>
      </c>
      <c r="P6" s="1271" t="inlineStr">
        <is>
          <t>0</t>
        </is>
      </c>
      <c r="Q6" s="1271" t="inlineStr">
        <is>
          <t>乳酸桿菌／ブタプラセンタ発酵液、ＢＧ、グリセリン、トリエチルヘキサノイン、ペンチレングリコール、ジグリセリン、エチルヘキサン酸セチル、
ジメチルイソソルバイド、レチノイン酸ヒドロキシピナコロン、ヒアルロン酸Ｎａ、加水分解ヒアルロン酸、加水分解ヒアルロン酸Ｎａ、
アセチルヒアルロン酸Ｎａ、セラミドＮＰ、セラミドＮＧ、セラミドＡＰ、α－グルカンオリゴサッカリド、ツボクサ葉エキス、グリチルリチン酸２Ｋ、
パンテノール、アラントイン、水添レシチン、フィトステロールズ、ステアリン酸グリセリル（ＳＥ）、ステアリン酸ソル</t>
        </is>
      </c>
    </row>
    <row r="7" ht="20.1" customFormat="1" customHeight="1" s="15">
      <c r="A7" s="1271" t="n"/>
      <c r="B7" s="1271" t="inlineStr">
        <is>
          <t>4560393650092</t>
        </is>
      </c>
      <c r="C7" s="1271" t="inlineStr">
        <is>
          <t>AFURA</t>
        </is>
      </c>
      <c r="D7" s="1271" t="inlineStr">
        <is>
          <t>《B-10》MESO BODY &amp; LEG CREAM</t>
        </is>
      </c>
      <c r="E7" s="1271" t="n"/>
      <c r="F7" s="1271" t="inlineStr">
        <is>
          <t>35</t>
        </is>
      </c>
      <c r="G7" s="1271" t="n">
        <v>4</v>
      </c>
      <c r="H7" s="1271" t="inlineStr">
        <is>
          <t>3500</t>
        </is>
      </c>
      <c r="I7" s="1271" t="inlineStr">
        <is>
          <t>0</t>
        </is>
      </c>
      <c r="J7" s="1271" t="inlineStr">
        <is>
          <t>0.029</t>
        </is>
      </c>
      <c r="K7" s="1271" t="inlineStr">
        <is>
          <t>6.5</t>
        </is>
      </c>
      <c r="L7" s="1271" t="n"/>
      <c r="M7" s="1271" t="inlineStr">
        <is>
          <t>0</t>
        </is>
      </c>
      <c r="N7" s="1271" t="inlineStr">
        <is>
          <t>0</t>
        </is>
      </c>
      <c r="O7" s="1271" t="inlineStr">
        <is>
          <t>0.18</t>
        </is>
      </c>
      <c r="P7" s="1271" t="inlineStr">
        <is>
          <t>0</t>
        </is>
      </c>
      <c r="Q7" s="1271" t="inlineStr">
        <is>
          <t>別添</t>
        </is>
      </c>
    </row>
    <row r="8" ht="33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8</v>
      </c>
      <c r="H8" s="169" t="n">
        <v>6100</v>
      </c>
      <c r="I8" s="1346" t="n">
        <v>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 ht="15" customHeight="1" s="1255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15" customHeight="1" s="1255">
      <c r="A10" s="20" t="inlineStr">
        <is>
          <t>SAMPLE/TESTER ORDER (INTERCHARM MOSCOW 出展用）</t>
        </is>
      </c>
      <c r="B10" s="14" t="n"/>
      <c r="C10" s="15" t="n"/>
      <c r="D10" s="15" t="n"/>
      <c r="E10" s="15" t="n"/>
      <c r="F10" s="15" t="n"/>
      <c r="G10" s="17" t="n"/>
      <c r="H10" s="17" t="n"/>
      <c r="I10" s="1262" t="n"/>
    </row>
    <row r="11" ht="21.95" customHeight="1" s="1255">
      <c r="A11" s="195" t="n"/>
      <c r="B11" s="1347" t="inlineStr">
        <is>
          <t>Jan code</t>
        </is>
      </c>
      <c r="C11" s="176" t="inlineStr">
        <is>
          <t>Brand name</t>
        </is>
      </c>
      <c r="D11" s="177" t="inlineStr">
        <is>
          <t>Description of goods</t>
        </is>
      </c>
      <c r="E11" s="1216" t="inlineStr">
        <is>
          <t>Case Q'ty</t>
        </is>
      </c>
      <c r="F11" s="1216" t="inlineStr">
        <is>
          <t>LOT</t>
        </is>
      </c>
      <c r="G11" s="193" t="inlineStr">
        <is>
          <t>Q'ty</t>
        </is>
      </c>
      <c r="H11" s="174" t="inlineStr">
        <is>
          <t>仕入値</t>
        </is>
      </c>
      <c r="I11" s="1349" t="inlineStr">
        <is>
          <t>仕入値合計</t>
        </is>
      </c>
    </row>
    <row r="12" ht="21.95" customHeight="1" s="1255">
      <c r="A12" s="1271" t="n"/>
      <c r="B12" s="1271" t="inlineStr">
        <is>
          <t>4560393650306</t>
        </is>
      </c>
      <c r="C12" s="1271" t="inlineStr">
        <is>
          <t>AFURA TESTER</t>
        </is>
      </c>
      <c r="D12" s="1271" t="inlineStr">
        <is>
          <t>《SKINIMALIST》ESSENCE RICH LOTION TESTER (N.C.V)</t>
        </is>
      </c>
      <c r="E12" s="1271" t="n"/>
      <c r="F12" s="1271" t="n"/>
      <c r="G12" s="1271" t="n">
        <v>333</v>
      </c>
      <c r="H12" s="1271" t="inlineStr">
        <is>
          <t>0</t>
        </is>
      </c>
      <c r="I12" s="1271" t="inlineStr">
        <is>
          <t>0</t>
        </is>
      </c>
    </row>
    <row r="13">
      <c r="A13" s="201" t="inlineStr">
        <is>
          <t>SAMPLE/TESTER TOTAL</t>
        </is>
      </c>
      <c r="B13" s="1347" t="n"/>
      <c r="C13" s="176" t="n"/>
      <c r="D13" s="177" t="n"/>
      <c r="E13" s="1109" t="n"/>
      <c r="F13" s="1109" t="n"/>
      <c r="G13" s="179" t="n">
        <v>333</v>
      </c>
      <c r="H13" s="192" t="n">
        <v>0</v>
      </c>
      <c r="I13" s="1348" t="n">
        <v>0</v>
      </c>
    </row>
    <row r="14">
      <c r="G14" s="21" t="inlineStr">
        <is>
          <t>合計個数</t>
        </is>
      </c>
    </row>
    <row r="15">
      <c r="G15" s="143">
        <f>G6+G10</f>
        <v/>
      </c>
    </row>
  </sheetData>
  <autoFilter ref="A5:Q6"/>
  <mergeCells count="9">
    <mergeCell ref="A1:D1"/>
    <mergeCell ref="A4:B4"/>
    <mergeCell ref="E4:F4"/>
    <mergeCell ref="A3:B3"/>
    <mergeCell ref="A2:B2"/>
    <mergeCell ref="C2:D2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271" t="n"/>
      <c r="B6" s="1271" t="n"/>
      <c r="C6" s="1271" t="inlineStr">
        <is>
          <t>Cosmepro</t>
        </is>
      </c>
      <c r="D6" s="1271" t="inlineStr">
        <is>
          <t>《Cosmepro》Premium Fruit Sorbet Body Massage Salt Grape Fruits..</t>
        </is>
      </c>
      <c r="E6" s="1271" t="n"/>
      <c r="F6" s="1271" t="inlineStr">
        <is>
          <t>24</t>
        </is>
      </c>
      <c r="G6" s="1271" t="n">
        <v>54</v>
      </c>
      <c r="H6" s="1271" t="inlineStr">
        <is>
          <t>600</t>
        </is>
      </c>
      <c r="I6" s="1271" t="inlineStr">
        <is>
          <t>43200</t>
        </is>
      </c>
      <c r="J6" s="1271" t="inlineStr">
        <is>
          <t>0.028</t>
        </is>
      </c>
      <c r="K6" s="1271" t="inlineStr">
        <is>
          <t>13</t>
        </is>
      </c>
      <c r="L6" s="1271" t="n"/>
      <c r="M6" s="1271" t="inlineStr">
        <is>
          <t>0.028</t>
        </is>
      </c>
      <c r="N6" s="1271" t="inlineStr">
        <is>
          <t>13</t>
        </is>
      </c>
      <c r="O6" s="1271" t="inlineStr">
        <is>
          <t>0.52</t>
        </is>
      </c>
      <c r="P6" s="1271" t="inlineStr">
        <is>
          <t>37.44</t>
        </is>
      </c>
      <c r="Q6" s="1271" t="inlineStr">
        <is>
          <t>別添</t>
        </is>
      </c>
    </row>
    <row r="7" ht="27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54</v>
      </c>
      <c r="H7" s="169" t="n">
        <v>600</v>
      </c>
      <c r="I7" s="1346" t="n">
        <v>43200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7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18.75" customHeight="1" s="125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44" t="inlineStr">
        <is>
          <t>仕入値合計</t>
        </is>
      </c>
    </row>
    <row r="11">
      <c r="A11" s="1271" t="n"/>
      <c r="B11" s="1271" t="n"/>
      <c r="C11" s="1271" t="inlineStr">
        <is>
          <t>Cosmepro TESTER</t>
        </is>
      </c>
      <c r="D11" s="1271" t="inlineStr">
        <is>
          <t>《Cosmepro》Premium Fruit Sorbet Body Massage Blueberry. TESTER (N.C.V)</t>
        </is>
      </c>
      <c r="E11" s="1271" t="n"/>
      <c r="F11" s="1271" t="n"/>
      <c r="G11" s="1271" t="n">
        <v>3</v>
      </c>
      <c r="H11" s="1271" t="inlineStr">
        <is>
          <t>0</t>
        </is>
      </c>
      <c r="I11" s="1271" t="inlineStr">
        <is>
          <t>0</t>
        </is>
      </c>
    </row>
    <row r="12" ht="17.25" customHeight="1" s="1255">
      <c r="A12" s="1271" t="n"/>
      <c r="B12" s="1271" t="n"/>
      <c r="C12" s="1271" t="inlineStr">
        <is>
          <t>Cosmepro TESTER</t>
        </is>
      </c>
      <c r="D12" s="1271" t="inlineStr">
        <is>
          <t>《Cosmepro》Premium Fruit Sorbet Body Massage Salt Papaya. TESTER (N.C.V)</t>
        </is>
      </c>
      <c r="E12" s="1271" t="n"/>
      <c r="F12" s="1271" t="n"/>
      <c r="G12" s="1271" t="n">
        <v>44</v>
      </c>
      <c r="H12" s="1271" t="inlineStr">
        <is>
          <t>0</t>
        </is>
      </c>
      <c r="I12" s="1271" t="inlineStr">
        <is>
          <t>0</t>
        </is>
      </c>
    </row>
    <row r="13" ht="23.25" customHeight="1" s="1255">
      <c r="A13" s="1236" t="inlineStr">
        <is>
          <t>TOTAL</t>
        </is>
      </c>
      <c r="B13" s="1365" t="n"/>
      <c r="C13" s="1365" t="n"/>
      <c r="D13" s="1365" t="n"/>
      <c r="E13" s="1365" t="n"/>
      <c r="F13" s="1366" t="n"/>
      <c r="G13" s="63" t="n">
        <v>47</v>
      </c>
      <c r="H13" s="207" t="n">
        <v>0</v>
      </c>
      <c r="I13" s="1348" t="n">
        <v>0</v>
      </c>
    </row>
    <row r="14"/>
    <row r="15">
      <c r="G15" s="5" t="inlineStr">
        <is>
          <t>合計個数</t>
        </is>
      </c>
    </row>
    <row r="16">
      <c r="G16" s="62">
        <f>G10+G6</f>
        <v/>
      </c>
    </row>
  </sheetData>
  <autoFilter ref="A5:Q6"/>
  <mergeCells count="10">
    <mergeCell ref="A1:D1"/>
    <mergeCell ref="A4:B4"/>
    <mergeCell ref="E4:F4"/>
    <mergeCell ref="A3:B3"/>
    <mergeCell ref="A2:B2"/>
    <mergeCell ref="C2:D2"/>
    <mergeCell ref="A13:F13"/>
    <mergeCell ref="C3:D3"/>
    <mergeCell ref="A7:F7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4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4" t="n"/>
    </row>
    <row r="6" ht="24.95" customHeight="1" s="1255">
      <c r="C6" s="1275" t="n"/>
      <c r="D6" s="1276" t="n"/>
      <c r="E6" s="1276" t="n"/>
      <c r="F6" s="1277" t="n"/>
    </row>
    <row r="7" ht="24.95" customHeight="1" s="1255">
      <c r="A7" s="354" t="inlineStr">
        <is>
          <t>下記のとおり発注いたします。</t>
        </is>
      </c>
      <c r="C7" s="1278" t="n"/>
      <c r="F7" s="1279" t="n"/>
    </row>
    <row r="8">
      <c r="C8" s="1280" t="n"/>
      <c r="D8" s="1274" t="n"/>
      <c r="E8" s="1274" t="n"/>
      <c r="F8" s="1281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2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2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2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3" t="inlineStr">
        <is>
          <t>納品先：
飯野港運株式会社
京都府舞鶴市松陰１８－７
営業課　谷口様
TEL: 0773-75-5371
FAX: 0773-75-5681</t>
        </is>
      </c>
      <c r="B16" s="1284" t="inlineStr">
        <is>
          <t xml:space="preserve">
指定納期：2025/9/5
梱包情報提出締切：2025/9/3</t>
        </is>
      </c>
      <c r="C16" s="1276" t="n"/>
      <c r="D16" s="1276" t="n"/>
      <c r="E16" s="1276" t="n"/>
      <c r="F16" s="1277" t="n"/>
    </row>
    <row r="17" ht="19.5" customHeight="1" s="1255">
      <c r="A17" s="1278" t="n"/>
      <c r="B17" s="1278" t="n"/>
      <c r="F17" s="1279" t="n"/>
    </row>
    <row r="18" ht="19.5" customHeight="1" s="1255">
      <c r="A18" s="1278" t="n"/>
      <c r="B18" s="1278" t="n"/>
      <c r="F18" s="1279" t="n"/>
    </row>
    <row r="19" ht="19.5" customHeight="1" s="1255">
      <c r="A19" s="1278" t="n"/>
      <c r="B19" s="1278" t="n"/>
      <c r="F19" s="1279" t="n"/>
    </row>
    <row r="20" ht="19.5" customHeight="1" s="1255">
      <c r="A20" s="1280" t="n"/>
      <c r="B20" s="1280" t="n"/>
      <c r="C20" s="1274" t="n"/>
      <c r="D20" s="1274" t="n"/>
      <c r="E20" s="1274" t="n"/>
      <c r="F20" s="1281" t="n"/>
    </row>
    <row r="21" customFormat="1" s="362">
      <c r="A21" s="1285" t="inlineStr">
        <is>
          <t>備考</t>
        </is>
      </c>
      <c r="B21" s="1276" t="n"/>
      <c r="C21" s="1276" t="n"/>
      <c r="D21" s="1276" t="n"/>
      <c r="E21" s="1276" t="n"/>
      <c r="F21" s="1286" t="n"/>
    </row>
    <row r="22" customFormat="1" s="362">
      <c r="A22" s="1278" t="n"/>
      <c r="F22" s="1287" t="n"/>
    </row>
    <row r="23" customFormat="1" s="362">
      <c r="A23" s="1278" t="n"/>
      <c r="F23" s="1287" t="n"/>
    </row>
    <row r="24" customFormat="1" s="362">
      <c r="A24" s="1278" t="n"/>
      <c r="F24" s="1287" t="n"/>
    </row>
    <row r="25" customFormat="1" s="362">
      <c r="A25" s="1288" t="n"/>
      <c r="B25" s="1257" t="n"/>
      <c r="C25" s="1257" t="n"/>
      <c r="D25" s="1257" t="n"/>
      <c r="E25" s="1257" t="n"/>
      <c r="F25" s="1289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20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n"/>
      <c r="C6" s="1271" t="inlineStr">
        <is>
          <t>HANAKO</t>
        </is>
      </c>
      <c r="D6" s="1271" t="inlineStr">
        <is>
          <t>Delicate Zone Cosme Vagina wash</t>
        </is>
      </c>
      <c r="E6" s="1271" t="n"/>
      <c r="F6" s="1271" t="inlineStr">
        <is>
          <t>1~12</t>
        </is>
      </c>
      <c r="G6" s="1271" t="n">
        <v>4</v>
      </c>
      <c r="H6" s="1271" t="inlineStr">
        <is>
          <t>2139</t>
        </is>
      </c>
      <c r="I6" s="1271" t="inlineStr">
        <is>
          <t>0</t>
        </is>
      </c>
      <c r="J6" s="1271" t="inlineStr">
        <is>
          <t>0.04</t>
        </is>
      </c>
      <c r="K6" s="1271" t="inlineStr">
        <is>
          <t>16.3</t>
        </is>
      </c>
      <c r="L6" s="1271" t="n"/>
      <c r="M6" s="1271" t="inlineStr">
        <is>
          <t>0</t>
        </is>
      </c>
      <c r="N6" s="1271" t="inlineStr">
        <is>
          <t>0</t>
        </is>
      </c>
      <c r="O6" s="1271" t="inlineStr">
        <is>
          <t>0.201</t>
        </is>
      </c>
      <c r="P6" s="1271" t="inlineStr">
        <is>
          <t>0</t>
        </is>
      </c>
      <c r="Q6" s="1271" t="inlineStr">
        <is>
          <t>別添資料</t>
        </is>
      </c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69" t="n">
        <v>2139</v>
      </c>
      <c r="I7" s="1346" t="n">
        <v>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Q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65" t="n"/>
      <c r="C6" s="1365" t="n"/>
      <c r="D6" s="1365" t="n"/>
      <c r="E6" s="1365" t="n"/>
      <c r="F6" s="1366" t="n"/>
      <c r="G6" s="64">
        <f>SUM(#REF!)</f>
        <v/>
      </c>
      <c r="H6" s="64" t="n"/>
      <c r="I6" s="1367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44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15.75" customHeight="1" s="1255">
      <c r="G13" s="173" t="inlineStr">
        <is>
          <t>合計個数</t>
        </is>
      </c>
    </row>
    <row r="14" ht="18" customHeight="1" s="1255">
      <c r="G14" s="193">
        <f>G6+G10</f>
        <v/>
      </c>
    </row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1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35" min="9" max="9"/>
    <col hidden="1" width="10.125" customWidth="1" style="331" min="10" max="11"/>
    <col width="10.125" customWidth="1" style="1335" min="12" max="13"/>
    <col width="9.375" customWidth="1" style="1335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615" t="inlineStr">
        <is>
          <t>ROYAL COSMETICS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35" t="n"/>
      <c r="K2" s="1335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36" t="n"/>
      <c r="J3" s="1335" t="n"/>
      <c r="K3" s="1335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35" t="n"/>
      <c r="U4" s="1355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37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68" t="inlineStr">
        <is>
          <t>ケース数量</t>
        </is>
      </c>
      <c r="M5" s="1368" t="inlineStr">
        <is>
          <t>合計容積</t>
        </is>
      </c>
      <c r="N5" s="1368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69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39">
        <f>SUM(#REF!)</f>
        <v/>
      </c>
      <c r="J6" s="1237" t="n"/>
      <c r="K6" s="1237" t="n"/>
      <c r="L6" s="1237" t="n"/>
      <c r="M6" s="1237" t="n"/>
      <c r="N6" s="1237" t="n"/>
      <c r="O6" s="1237" t="n"/>
      <c r="P6" s="1370" t="n"/>
      <c r="Q6" s="290" t="n"/>
      <c r="R6" s="1061" t="n"/>
    </row>
    <row r="7" ht="20.1" customFormat="1" customHeight="1" s="291">
      <c r="B7" s="307" t="n"/>
      <c r="G7" s="318" t="n"/>
      <c r="H7" s="318" t="n"/>
      <c r="I7" s="1340" t="n"/>
      <c r="J7" s="324" t="n"/>
      <c r="K7" s="324" t="n"/>
      <c r="L7" s="1340" t="n"/>
      <c r="M7" s="1340" t="n"/>
      <c r="N7" s="1340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0" t="n"/>
      <c r="J8" s="324" t="n"/>
      <c r="K8" s="324" t="n"/>
      <c r="L8" s="1340" t="n"/>
      <c r="M8" s="1340" t="n"/>
      <c r="N8" s="1340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4" t="n"/>
      <c r="G9" s="318" t="n"/>
      <c r="H9" s="318" t="n"/>
      <c r="I9" s="1340" t="n"/>
      <c r="J9" s="324" t="n"/>
      <c r="K9" s="324" t="n"/>
      <c r="L9" s="1340" t="n"/>
      <c r="M9" s="1340" t="n"/>
      <c r="N9" s="1340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37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71" t="inlineStr">
        <is>
          <t>ケース数量</t>
        </is>
      </c>
      <c r="M10" s="1371" t="inlineStr">
        <is>
          <t>合計容積</t>
        </is>
      </c>
      <c r="N10" s="1371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372" t="inlineStr">
        <is>
          <t>SAMPLE/TESTER TOTAL</t>
        </is>
      </c>
      <c r="B11" s="1260" t="n"/>
      <c r="C11" s="1260" t="n"/>
      <c r="D11" s="1260" t="n"/>
      <c r="E11" s="1260" t="n"/>
      <c r="F11" s="1261" t="n"/>
      <c r="G11" s="284">
        <f>SUM(#REF!)</f>
        <v/>
      </c>
      <c r="H11" s="401" t="n"/>
      <c r="I11" s="1343">
        <f>SUM(#REF!)</f>
        <v/>
      </c>
      <c r="J11" s="1058" t="n"/>
      <c r="K11" s="1058" t="n"/>
      <c r="L11" s="1368" t="n"/>
      <c r="M11" s="1368" t="n"/>
      <c r="N11" s="1368" t="n"/>
      <c r="O11" s="283" t="n"/>
      <c r="P11" s="283" t="n"/>
      <c r="Q11" s="1064" t="n"/>
      <c r="S11" s="281" t="n"/>
      <c r="T11" s="281" t="n"/>
      <c r="U11" s="281" t="n"/>
    </row>
  </sheetData>
  <autoFilter ref="A5:Q6"/>
  <mergeCells count="10">
    <mergeCell ref="A4:B4"/>
    <mergeCell ref="E4:F4"/>
    <mergeCell ref="A11:F11"/>
    <mergeCell ref="A2:B2"/>
    <mergeCell ref="C2:D2"/>
    <mergeCell ref="A6:F6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Height="1" s="125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</row>
    <row r="13" ht="20.1" customHeight="1" s="1255">
      <c r="G13" s="253" t="inlineStr">
        <is>
          <t>合計個数</t>
        </is>
      </c>
    </row>
    <row r="14" ht="20.1" customHeight="1" s="1255">
      <c r="G14" s="193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4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340">
        <f>SUM(#REF!)</f>
        <v/>
      </c>
      <c r="H6" s="169" t="n"/>
      <c r="I6" s="1346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46">
        <f>SUM(#REF!)</f>
        <v/>
      </c>
      <c r="J10" s="2" t="n"/>
      <c r="K10" s="2" t="n"/>
      <c r="L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J13" s="2" t="n"/>
      <c r="K13" s="2" t="n"/>
      <c r="L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J14" s="2" t="n"/>
      <c r="K14" s="2" t="n"/>
      <c r="L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73" t="inlineStr">
        <is>
          <t>仕入値合計</t>
        </is>
      </c>
    </row>
    <row r="10">
      <c r="A10" s="1374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49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49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46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6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71" t="n"/>
      <c r="B6" s="1271" t="inlineStr">
        <is>
          <t>100306</t>
        </is>
      </c>
      <c r="C6" s="1271" t="inlineStr">
        <is>
          <t>Sunsorit</t>
        </is>
      </c>
      <c r="D6" s="1271" t="inlineStr">
        <is>
          <t>《Sunsorit》 Skin Peel Bar （red）small size</t>
        </is>
      </c>
      <c r="E6" s="1271" t="n"/>
      <c r="F6" s="1271" t="n"/>
      <c r="G6" s="1271" t="n">
        <v>2</v>
      </c>
      <c r="H6" s="1271" t="inlineStr">
        <is>
          <t>240</t>
        </is>
      </c>
      <c r="I6" s="1271" t="inlineStr">
        <is>
          <t>0</t>
        </is>
      </c>
    </row>
    <row r="7" ht="20.1" customFormat="1" customHeight="1" s="15">
      <c r="A7" s="1271" t="n"/>
      <c r="B7" s="1271" t="inlineStr">
        <is>
          <t>100400</t>
        </is>
      </c>
      <c r="C7" s="1271" t="inlineStr">
        <is>
          <t>Sunsorit</t>
        </is>
      </c>
      <c r="D7" s="1271" t="inlineStr">
        <is>
          <t>《Sunsorit》 Skin Peel Bar （black）</t>
        </is>
      </c>
      <c r="E7" s="1271" t="n"/>
      <c r="F7" s="1271" t="inlineStr">
        <is>
          <t>12</t>
        </is>
      </c>
      <c r="G7" s="1271" t="n">
        <v>42</v>
      </c>
      <c r="H7" s="1271" t="inlineStr">
        <is>
          <t>2250</t>
        </is>
      </c>
      <c r="I7" s="1271" t="inlineStr">
        <is>
          <t>0</t>
        </is>
      </c>
    </row>
    <row r="8" ht="26.25" customHeight="1" s="1255">
      <c r="A8" s="1259" t="inlineStr">
        <is>
          <t>TOTAL</t>
        </is>
      </c>
      <c r="B8" s="1260" t="n"/>
      <c r="C8" s="1260" t="n"/>
      <c r="D8" s="1260" t="n"/>
      <c r="E8" s="1260" t="n"/>
      <c r="F8" s="1261" t="n"/>
      <c r="G8" s="169" t="n">
        <v>44</v>
      </c>
      <c r="H8" s="169" t="n">
        <v>2490</v>
      </c>
      <c r="I8" s="169" t="n">
        <v>0</v>
      </c>
    </row>
    <row r="9">
      <c r="B9" s="14" t="n"/>
      <c r="G9" s="17" t="n"/>
      <c r="H9" s="17" t="n"/>
      <c r="I9" s="1262" t="n"/>
    </row>
    <row r="10" ht="15.75" customHeight="1" s="1255">
      <c r="A10" s="20" t="inlineStr">
        <is>
          <t>SAMPLE/TESTER ORDER</t>
        </is>
      </c>
    </row>
    <row r="11">
      <c r="A11" s="154" t="inlineStr">
        <is>
          <t>INV No.</t>
        </is>
      </c>
      <c r="B11" s="382" t="inlineStr">
        <is>
          <t>Jan code</t>
        </is>
      </c>
      <c r="C11" s="165" t="inlineStr">
        <is>
          <t>Brand name</t>
        </is>
      </c>
      <c r="D11" s="382" t="inlineStr">
        <is>
          <t>Description of goods</t>
        </is>
      </c>
      <c r="E11" s="165" t="n"/>
      <c r="F11" s="165" t="n"/>
      <c r="G11" s="166" t="inlineStr">
        <is>
          <t>Q'ty</t>
        </is>
      </c>
      <c r="H11" s="167" t="inlineStr">
        <is>
          <t>仕入値</t>
        </is>
      </c>
      <c r="I11" s="1270" t="inlineStr">
        <is>
          <t>仕入値合計</t>
        </is>
      </c>
    </row>
    <row r="12" ht="20.1" customHeight="1" s="1255">
      <c r="A12" s="1271" t="n"/>
      <c r="B12" s="1271" t="n"/>
      <c r="C12" s="1271" t="inlineStr">
        <is>
          <t>Sunsorit SAMPLE</t>
        </is>
      </c>
      <c r="D12" s="1271" t="inlineStr">
        <is>
          <t>《Sunsorit》 Skin Peel Bar （green）small size (mini sample) (N.C.V)</t>
        </is>
      </c>
      <c r="E12" s="1271" t="n"/>
      <c r="F12" s="1271" t="n"/>
      <c r="G12" s="1271" t="n">
        <v>53</v>
      </c>
      <c r="H12" s="1271" t="inlineStr">
        <is>
          <t>0</t>
        </is>
      </c>
      <c r="I12" s="1271" t="inlineStr">
        <is>
          <t>0</t>
        </is>
      </c>
    </row>
    <row r="13" ht="20.1" customHeight="1" s="1255">
      <c r="A13" s="1290" t="inlineStr">
        <is>
          <t>TOTAL</t>
        </is>
      </c>
      <c r="B13" s="1274" t="n"/>
      <c r="C13" s="1274" t="n"/>
      <c r="D13" s="1281" t="n"/>
      <c r="E13" s="333" t="n"/>
      <c r="F13" s="333" t="n"/>
      <c r="G13" s="377" t="n">
        <v>53</v>
      </c>
      <c r="H13" s="377" t="n">
        <v>0</v>
      </c>
      <c r="I13" s="377" t="n">
        <v>0</v>
      </c>
    </row>
    <row r="14"/>
    <row r="15">
      <c r="G15" s="253" t="inlineStr">
        <is>
          <t>合計個数</t>
        </is>
      </c>
    </row>
    <row r="16">
      <c r="G16" s="193">
        <f>G6+G10</f>
        <v/>
      </c>
    </row>
  </sheetData>
  <autoFilter ref="A5:I6"/>
  <mergeCells count="10">
    <mergeCell ref="A1:D1"/>
    <mergeCell ref="A4:B4"/>
    <mergeCell ref="E4:F4"/>
    <mergeCell ref="A3:B3"/>
    <mergeCell ref="A2:B2"/>
    <mergeCell ref="C2:D2"/>
    <mergeCell ref="A8:F8"/>
    <mergeCell ref="A13:D13"/>
    <mergeCell ref="C3:D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44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45" t="inlineStr">
        <is>
          <t>ケース数量</t>
        </is>
      </c>
      <c r="M5" s="1345" t="inlineStr">
        <is>
          <t>合計容積</t>
        </is>
      </c>
      <c r="N5" s="1345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46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8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1" t="inlineStr">
        <is>
          <t>ROYAL COSMETICS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ESTLABO</t>
        </is>
      </c>
      <c r="D6" s="1271" t="inlineStr">
        <is>
          <t>LABO+L sample set comercial free</t>
        </is>
      </c>
      <c r="E6" s="1271" t="n"/>
      <c r="F6" s="1271" t="n"/>
      <c r="G6" s="1271" t="n">
        <v>3</v>
      </c>
      <c r="H6" s="1271" t="inlineStr">
        <is>
          <t>0</t>
        </is>
      </c>
      <c r="I6" s="1271" t="inlineStr">
        <is>
          <t>0</t>
        </is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CALMING  GEL  PACK TESTER (N.C.V)</t>
        </is>
      </c>
      <c r="E7" s="1271" t="n"/>
      <c r="F7" s="1271" t="n"/>
      <c r="G7" s="1271" t="n">
        <v>44</v>
      </c>
      <c r="H7" s="1271" t="inlineStr">
        <is>
          <t>0</t>
        </is>
      </c>
      <c r="I7" s="1271" t="inlineStr">
        <is>
          <t>0</t>
        </is>
      </c>
    </row>
    <row r="8" hidden="1" ht="31.5" customFormat="1" customHeight="1" s="15">
      <c r="A8" s="1271" t="n"/>
      <c r="B8" s="1271" t="inlineStr">
        <is>
          <t>4544798200076</t>
        </is>
      </c>
      <c r="C8" s="1271" t="inlineStr">
        <is>
          <t>LABO+</t>
        </is>
      </c>
      <c r="D8" s="1271" t="inlineStr">
        <is>
          <t>LABO+  Sample Set</t>
        </is>
      </c>
      <c r="E8" s="1271" t="n"/>
      <c r="F8" s="1271" t="n"/>
      <c r="G8" s="1271" t="n">
        <v>5</v>
      </c>
      <c r="H8" s="1271" t="inlineStr">
        <is>
          <t>480</t>
        </is>
      </c>
      <c r="I8" s="1271" t="inlineStr">
        <is>
          <t>0</t>
        </is>
      </c>
    </row>
    <row r="9" hidden="1" ht="31.5" customFormat="1" customHeight="1" s="15">
      <c r="A9" s="1271" t="n"/>
      <c r="B9" s="1271" t="inlineStr">
        <is>
          <t>4544798200366</t>
        </is>
      </c>
      <c r="C9" s="1271" t="inlineStr">
        <is>
          <t>MOTHERMO</t>
        </is>
      </c>
      <c r="D9" s="1271" t="inlineStr">
        <is>
          <t>MOTHERMO  Re.vive Hair Serum</t>
        </is>
      </c>
      <c r="E9" s="1271" t="n"/>
      <c r="F9" s="1271" t="n"/>
      <c r="G9" s="1271" t="n">
        <v>5</v>
      </c>
      <c r="H9" s="1271" t="inlineStr">
        <is>
          <t>2730</t>
        </is>
      </c>
      <c r="I9" s="1271" t="inlineStr">
        <is>
          <t>0</t>
        </is>
      </c>
    </row>
    <row r="10" hidden="1" ht="31.5" customFormat="1" customHeight="1" s="15">
      <c r="A10" s="1271" t="n"/>
      <c r="B10" s="1271" t="n"/>
      <c r="C10" s="1271" t="inlineStr">
        <is>
          <t>EST LABO PRO</t>
        </is>
      </c>
      <c r="D10" s="1271" t="inlineStr">
        <is>
          <t>ESTLABO   PEEL  OFF  PACK  WHITE  SET СНЯТО С ПР-ВА</t>
        </is>
      </c>
      <c r="E10" s="1271" t="n"/>
      <c r="F10" s="1271" t="n"/>
      <c r="G10" s="1271" t="n">
        <v>54</v>
      </c>
      <c r="H10" s="1271" t="inlineStr">
        <is>
          <t>2730</t>
        </is>
      </c>
      <c r="I10" s="1271" t="inlineStr">
        <is>
          <t>0</t>
        </is>
      </c>
    </row>
    <row r="11" hidden="1" ht="31.5" customFormat="1" customHeight="1" s="15">
      <c r="A11" s="1271" t="n"/>
      <c r="B11" s="1271" t="inlineStr">
        <is>
          <t>4544798030819</t>
        </is>
      </c>
      <c r="C11" s="1271" t="inlineStr">
        <is>
          <t>EST LABO PRO</t>
        </is>
      </c>
      <c r="D11" s="1271" t="inlineStr">
        <is>
          <t>ESTLABO   FINISHING  ESSENCE</t>
        </is>
      </c>
      <c r="E11" s="1271" t="n"/>
      <c r="F11" s="1271" t="n"/>
      <c r="G11" s="1271" t="n">
        <v>54</v>
      </c>
      <c r="H11" s="1271" t="inlineStr">
        <is>
          <t>2600</t>
        </is>
      </c>
      <c r="I11" s="1271" t="inlineStr">
        <is>
          <t>0</t>
        </is>
      </c>
    </row>
    <row r="12" hidden="1" ht="31.5" customFormat="1" customHeight="1" s="15">
      <c r="A12" s="1271" t="n"/>
      <c r="B12" s="1271" t="inlineStr">
        <is>
          <t>4544798030604</t>
        </is>
      </c>
      <c r="C12" s="1271" t="inlineStr">
        <is>
          <t>EST LABO PRO</t>
        </is>
      </c>
      <c r="D12" s="1271" t="inlineStr">
        <is>
          <t>ESTLABO   ORIGINAL  MIX  OIL 300ml</t>
        </is>
      </c>
      <c r="E12" s="1271" t="n"/>
      <c r="F12" s="1271" t="n"/>
      <c r="G12" s="1271" t="n">
        <v>209</v>
      </c>
      <c r="H12" s="1271" t="n">
        <v>13455</v>
      </c>
      <c r="I12" s="1271" t="n">
        <v>0</v>
      </c>
    </row>
    <row r="13" hidden="1" ht="31.5" customFormat="1" customHeight="1" s="15">
      <c r="A13" s="1271" t="n"/>
      <c r="B13" s="1271" t="inlineStr">
        <is>
          <t>4544798030550</t>
        </is>
      </c>
      <c r="C13" s="1271" t="inlineStr">
        <is>
          <t>EST LABO PRO</t>
        </is>
      </c>
      <c r="D13" s="1271" t="inlineStr">
        <is>
          <t>ESTLABO   FRESHENER  LOTION</t>
        </is>
      </c>
      <c r="E13" s="1271" t="n"/>
      <c r="F13" s="1271" t="n"/>
      <c r="G13" s="1271" t="n">
        <v>32</v>
      </c>
      <c r="H13" s="1271" t="inlineStr">
        <is>
          <t>1300</t>
        </is>
      </c>
      <c r="I13" s="1271" t="inlineStr">
        <is>
          <t>0</t>
        </is>
      </c>
    </row>
    <row r="14" hidden="1" ht="31.5" customFormat="1" customHeight="1" s="15">
      <c r="A14" s="1271" t="n"/>
      <c r="B14" s="1271" t="inlineStr">
        <is>
          <t>4544798030390</t>
        </is>
      </c>
      <c r="C14" s="1271" t="inlineStr">
        <is>
          <t>EST LABO</t>
        </is>
      </c>
      <c r="D14" s="1271" t="inlineStr">
        <is>
          <t>ESTLABO   CLEANSING  OIL</t>
        </is>
      </c>
      <c r="E14" s="1271" t="n"/>
      <c r="F14" s="1271" t="n"/>
      <c r="G14" s="1271" t="n">
        <v>32</v>
      </c>
      <c r="H14" s="1271" t="inlineStr">
        <is>
          <t>2405</t>
        </is>
      </c>
      <c r="I14" s="1271" t="inlineStr">
        <is>
          <t>0</t>
        </is>
      </c>
    </row>
    <row r="15" hidden="1" ht="31.5" customFormat="1" customHeight="1" s="15">
      <c r="A15" s="1259" t="inlineStr">
        <is>
          <t>TOTAL</t>
        </is>
      </c>
      <c r="B15" s="1260" t="n"/>
      <c r="C15" s="1260" t="n"/>
      <c r="D15" s="1260" t="n"/>
      <c r="E15" s="1260" t="n"/>
      <c r="F15" s="1261" t="n"/>
      <c r="G15" s="1084" t="n"/>
      <c r="H15" s="1084" t="n"/>
      <c r="I15" s="1084" t="n"/>
    </row>
    <row r="16" hidden="1" ht="31.5" customFormat="1" customHeight="1" s="15">
      <c r="B16" s="14" t="n"/>
      <c r="G16" s="17" t="n"/>
      <c r="H16" s="17" t="n"/>
      <c r="I16" s="1262" t="n"/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MASSAGE  GEL  WH　TESTER</t>
        </is>
      </c>
      <c r="E17" s="82" t="n"/>
      <c r="F17" s="82" t="n"/>
      <c r="G17" s="83">
        <f>'ORDER SHEET'!O1168</f>
        <v/>
      </c>
      <c r="H17" s="84" t="n">
        <v>0</v>
      </c>
      <c r="I17" s="1272">
        <f>G8*H8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MASSAGE  GEL  AG　TESTER</t>
        </is>
      </c>
      <c r="E18" s="82" t="n"/>
      <c r="F18" s="82" t="n"/>
      <c r="G18" s="83">
        <f>'ORDER SHEET'!O1169</f>
        <v/>
      </c>
      <c r="H18" s="84" t="n">
        <v>0</v>
      </c>
      <c r="I18" s="1272">
        <f>G9*H9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   MASSAGE  CREAM　TESTER</t>
        </is>
      </c>
      <c r="E19" s="82" t="n"/>
      <c r="F19" s="82" t="n"/>
      <c r="G19" s="83" t="n">
        <v>52</v>
      </c>
      <c r="H19" s="84" t="n">
        <v>480</v>
      </c>
      <c r="I19" s="1272" t="n">
        <v>0</v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PEEL  OFF  PACK  LIFT  SET　TESTER</t>
        </is>
      </c>
      <c r="E20" s="82" t="n"/>
      <c r="F20" s="82" t="n"/>
      <c r="G20" s="83">
        <f>'ORDER SHEET'!O1171</f>
        <v/>
      </c>
      <c r="H20" s="84" t="n">
        <v>0</v>
      </c>
      <c r="I20" s="1272">
        <f>G11*H11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PEEL  OFF  PACK  WHITE  SET　TESTER</t>
        </is>
      </c>
      <c r="E21" s="82" t="n"/>
      <c r="F21" s="82" t="n"/>
      <c r="G21" s="83">
        <f>'ORDER SHEET'!O1172</f>
        <v/>
      </c>
      <c r="H21" s="84" t="n">
        <v>0</v>
      </c>
      <c r="I21" s="1272">
        <f>G12*H12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　POINT　CLEANSING　TESTER</t>
        </is>
      </c>
      <c r="E22" s="82" t="n"/>
      <c r="F22" s="82" t="n"/>
      <c r="G22" s="83">
        <f>'ORDER SHEET'!O1173</f>
        <v/>
      </c>
      <c r="H22" s="84" t="n">
        <v>0</v>
      </c>
      <c r="I22" s="1272">
        <f>G13*H13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   CLEANSING  SOAP　TESTER</t>
        </is>
      </c>
      <c r="E23" s="82" t="n"/>
      <c r="F23" s="82" t="n"/>
      <c r="G23" s="83">
        <f>'ORDER SHEET'!O1174</f>
        <v/>
      </c>
      <c r="H23" s="84" t="n">
        <v>0</v>
      </c>
      <c r="I23" s="1272">
        <f>G14*H14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   SOFT  PEEL  GEL  SCRUB　TESTER</t>
        </is>
      </c>
      <c r="E24" s="82" t="n"/>
      <c r="F24" s="82" t="n"/>
      <c r="G24" s="83">
        <f>'ORDER SHEET'!O1175</f>
        <v/>
      </c>
      <c r="H24" s="84" t="n">
        <v>0</v>
      </c>
      <c r="I24" s="1272">
        <f>G15*H15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  OFF  PACK　TESTER</t>
        </is>
      </c>
      <c r="E25" s="82" t="n"/>
      <c r="F25" s="82" t="n"/>
      <c r="G25" s="83">
        <f>'ORDER SHEET'!O1176</f>
        <v/>
      </c>
      <c r="H25" s="84" t="n">
        <v>0</v>
      </c>
      <c r="I25" s="1272">
        <f>G16*H16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　CLEANGING  GEL　TESTER</t>
        </is>
      </c>
      <c r="E26" s="82" t="n"/>
      <c r="F26" s="82" t="n"/>
      <c r="G26" s="83">
        <f>'ORDER SHEET'!O1177</f>
        <v/>
      </c>
      <c r="H26" s="84" t="n">
        <v>0</v>
      </c>
      <c r="I26" s="1272">
        <f>G17*H17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　CLEANGING  EMULSION　TESTER</t>
        </is>
      </c>
      <c r="E27" s="82" t="n"/>
      <c r="F27" s="82" t="n"/>
      <c r="G27" s="83">
        <f>'ORDER SHEET'!O1178</f>
        <v/>
      </c>
      <c r="H27" s="84" t="n">
        <v>0</v>
      </c>
      <c r="I27" s="1272">
        <f>G18*H18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CLEANGING  FORM　TESTER</t>
        </is>
      </c>
      <c r="E28" s="82" t="n"/>
      <c r="F28" s="82" t="n"/>
      <c r="G28" s="83">
        <f>'ORDER SHEET'!O1179</f>
        <v/>
      </c>
      <c r="H28" s="84" t="n">
        <v>0</v>
      </c>
      <c r="I28" s="1272">
        <f>G19*H19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FRESHENER  LOTION　TESTER</t>
        </is>
      </c>
      <c r="E29" s="82" t="n"/>
      <c r="F29" s="82" t="n"/>
      <c r="G29" s="83">
        <f>'ORDER SHEET'!O1180</f>
        <v/>
      </c>
      <c r="H29" s="84" t="n">
        <v>0</v>
      </c>
      <c r="I29" s="1272">
        <f>G20*H20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MASSAGE  LIQUID　TESTER</t>
        </is>
      </c>
      <c r="E30" s="82" t="n"/>
      <c r="F30" s="82" t="n"/>
      <c r="G30" s="83">
        <f>'ORDER SHEET'!O1181</f>
        <v/>
      </c>
      <c r="H30" s="84" t="n">
        <v>0</v>
      </c>
      <c r="I30" s="1272">
        <f>G21*H21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ORIGINAL  MIX  OIL　TESTER</t>
        </is>
      </c>
      <c r="E31" s="82" t="n"/>
      <c r="F31" s="82" t="n"/>
      <c r="G31" s="83">
        <f>'ORDER SHEET'!O1182</f>
        <v/>
      </c>
      <c r="H31" s="84" t="n">
        <v>0</v>
      </c>
      <c r="I31" s="1272">
        <f>G22*H22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NTURAL  OIL  SUGAR  SQUARANE　TESTER</t>
        </is>
      </c>
      <c r="E32" s="82" t="n"/>
      <c r="F32" s="82" t="n"/>
      <c r="G32" s="83">
        <f>'ORDER SHEET'!O1183</f>
        <v/>
      </c>
      <c r="H32" s="84" t="n">
        <v>0</v>
      </c>
      <c r="I32" s="1272">
        <f>G23*H23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LOTION　TESTER</t>
        </is>
      </c>
      <c r="E33" s="82" t="n"/>
      <c r="F33" s="82" t="n"/>
      <c r="G33" s="83">
        <f>'ORDER SHEET'!O1184</f>
        <v/>
      </c>
      <c r="H33" s="84" t="n">
        <v>0</v>
      </c>
      <c r="I33" s="1272">
        <f>G24*H24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FINISHING  ESSENCE　TESTER</t>
        </is>
      </c>
      <c r="E34" s="82" t="n"/>
      <c r="F34" s="82" t="n"/>
      <c r="G34" s="83">
        <f>'ORDER SHEET'!O1185</f>
        <v/>
      </c>
      <c r="H34" s="84" t="n">
        <v>0</v>
      </c>
      <c r="I34" s="1272">
        <f>G25*H25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FINISHING  CREAM　TESTER</t>
        </is>
      </c>
      <c r="E35" s="82" t="n"/>
      <c r="F35" s="82" t="n"/>
      <c r="G35" s="83">
        <f>'ORDER SHEET'!O1186</f>
        <v/>
      </c>
      <c r="H35" s="84" t="n">
        <v>0</v>
      </c>
      <c r="I35" s="1272">
        <f>G26*H26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FINISHING  MILK  EMULSION　TESTER</t>
        </is>
      </c>
      <c r="E36" s="82" t="n"/>
      <c r="F36" s="82" t="n"/>
      <c r="G36" s="83">
        <f>'ORDER SHEET'!O1187</f>
        <v/>
      </c>
      <c r="H36" s="84" t="n">
        <v>0</v>
      </c>
      <c r="I36" s="1272">
        <f>G27*H27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OILY  SKIN LOTION　TESTER</t>
        </is>
      </c>
      <c r="E37" s="82" t="n"/>
      <c r="F37" s="82" t="n"/>
      <c r="G37" s="83">
        <f>'ORDER SHEET'!O1188</f>
        <v/>
      </c>
      <c r="H37" s="84" t="n">
        <v>0</v>
      </c>
      <c r="I37" s="1272">
        <f>G28*H28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WHITE  LOTION  TESTER</t>
        </is>
      </c>
      <c r="E38" s="82" t="n"/>
      <c r="F38" s="82" t="n"/>
      <c r="G38" s="83">
        <f>'ORDER SHEET'!O1189</f>
        <v/>
      </c>
      <c r="H38" s="84" t="n">
        <v>0</v>
      </c>
      <c r="I38" s="1272">
        <f>G29*H29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WHITE  MILK　TESTER</t>
        </is>
      </c>
      <c r="E39" s="82" t="n"/>
      <c r="F39" s="82" t="n"/>
      <c r="G39" s="83">
        <f>'ORDER SHEET'!O1190</f>
        <v/>
      </c>
      <c r="H39" s="84" t="n">
        <v>0</v>
      </c>
      <c r="I39" s="1272">
        <f>G30*H30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EYE  CARE  ESSENCE　TESTER</t>
        </is>
      </c>
      <c r="E40" s="82" t="n"/>
      <c r="F40" s="82" t="n"/>
      <c r="G40" s="83">
        <f>'ORDER SHEET'!O1191</f>
        <v/>
      </c>
      <c r="H40" s="84" t="n">
        <v>0</v>
      </c>
      <c r="I40" s="1272">
        <f>G31*H31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MAKE  UP  BASE　TESTER</t>
        </is>
      </c>
      <c r="E41" s="82" t="n"/>
      <c r="F41" s="82" t="n"/>
      <c r="G41" s="83">
        <f>'ORDER SHEET'!O1192</f>
        <v/>
      </c>
      <c r="H41" s="84" t="n">
        <v>0</v>
      </c>
      <c r="I41" s="1272">
        <f>G32*H32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CALMING  GEL  PACK　TESTER</t>
        </is>
      </c>
      <c r="E42" s="82" t="n"/>
      <c r="F42" s="82" t="n"/>
      <c r="G42" s="83">
        <f>'ORDER SHEET'!O1193</f>
        <v/>
      </c>
      <c r="H42" s="84" t="n">
        <v>0</v>
      </c>
      <c r="I42" s="1272">
        <f>G33*H33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MINERAL  WHITE  PACK　TESTER</t>
        </is>
      </c>
      <c r="E43" s="82" t="n"/>
      <c r="F43" s="82" t="n"/>
      <c r="G43" s="83">
        <f>'ORDER SHEET'!O1194</f>
        <v/>
      </c>
      <c r="H43" s="84" t="n">
        <v>0</v>
      </c>
      <c r="I43" s="1272">
        <f>G34*H34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CERAMID  DEEP  MOIST  PACK　TESTER</t>
        </is>
      </c>
      <c r="E44" s="82" t="n"/>
      <c r="F44" s="82" t="n"/>
      <c r="G44" s="83">
        <f>'ORDER SHEET'!O1195</f>
        <v/>
      </c>
      <c r="H44" s="84" t="n">
        <v>0</v>
      </c>
      <c r="I44" s="1272">
        <f>G35*H35</f>
        <v/>
      </c>
    </row>
    <row r="45" hidden="1" ht="31.5" customFormat="1" customHeight="1" s="15">
      <c r="A45" s="92" t="n"/>
      <c r="B45" s="95" t="n"/>
      <c r="C45" s="82" t="inlineStr">
        <is>
          <t>ESTLABO TESTER</t>
        </is>
      </c>
      <c r="D45" s="82" t="inlineStr">
        <is>
          <t>ESTLABO   TRIPLE  COLLA G  PACK　TESTER</t>
        </is>
      </c>
      <c r="E45" s="82" t="n"/>
      <c r="F45" s="82" t="n"/>
      <c r="G45" s="83">
        <f>'ORDER SHEET'!O1196</f>
        <v/>
      </c>
      <c r="H45" s="84" t="n">
        <v>0</v>
      </c>
      <c r="I45" s="1272">
        <f>G36*H36</f>
        <v/>
      </c>
    </row>
    <row r="46" hidden="1" ht="31.5" customFormat="1" customHeight="1" s="15">
      <c r="A46" s="92" t="n"/>
      <c r="B46" s="95" t="n"/>
      <c r="C46" s="82" t="inlineStr">
        <is>
          <t>ESTLABO TESTER</t>
        </is>
      </c>
      <c r="D46" s="82" t="inlineStr">
        <is>
          <t>ESTLABO   SLIM  FACE  MASSAGE  PACK　TESTER</t>
        </is>
      </c>
      <c r="E46" s="82" t="n"/>
      <c r="F46" s="82" t="n"/>
      <c r="G46" s="83">
        <f>'ORDER SHEET'!O1197</f>
        <v/>
      </c>
      <c r="H46" s="84" t="n">
        <v>0</v>
      </c>
      <c r="I46" s="1272">
        <f>G37*H37</f>
        <v/>
      </c>
    </row>
    <row r="47" hidden="1" ht="31.5" customFormat="1" customHeight="1" s="15">
      <c r="A47" s="92" t="n"/>
      <c r="B47" s="95" t="n"/>
      <c r="C47" s="82" t="inlineStr">
        <is>
          <t>ESTLABO TESTER</t>
        </is>
      </c>
      <c r="D47" s="82" t="inlineStr">
        <is>
          <t>ESTLABO   KAISO  PACK　TESTER</t>
        </is>
      </c>
      <c r="E47" s="82" t="n"/>
      <c r="F47" s="82" t="n"/>
      <c r="G47" s="83">
        <f>'ORDER SHEET'!O1198</f>
        <v/>
      </c>
      <c r="H47" s="84" t="n">
        <v>0</v>
      </c>
      <c r="I47" s="1272">
        <f>G38*H38</f>
        <v/>
      </c>
    </row>
    <row r="48" hidden="1" ht="31.5" customFormat="1" customHeight="1" s="15">
      <c r="A48" s="92" t="n"/>
      <c r="B48" s="95" t="n"/>
      <c r="C48" s="82" t="inlineStr">
        <is>
          <t xml:space="preserve">ESTLABO </t>
        </is>
      </c>
      <c r="D48" s="82" t="inlineStr">
        <is>
          <t xml:space="preserve">LABO+L sample set　</t>
        </is>
      </c>
      <c r="E48" s="82" t="n"/>
      <c r="F48" s="82" t="n"/>
      <c r="G48" s="83">
        <f>'ORDER SHEET'!O1199</f>
        <v/>
      </c>
      <c r="H48" s="84" t="n">
        <v>0</v>
      </c>
      <c r="I48" s="1272">
        <f>G39*H39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LOTION  EL　TESTER</t>
        </is>
      </c>
      <c r="E49" s="82" t="n"/>
      <c r="F49" s="82" t="n"/>
      <c r="G49" s="83">
        <f>'ORDER SHEET'!O1200</f>
        <v/>
      </c>
      <c r="H49" s="84" t="n">
        <v>0</v>
      </c>
      <c r="I49" s="1272">
        <f>G40*H40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ESTLABO   FINISHING  ESSENCE  EL　TESTER</t>
        </is>
      </c>
      <c r="E50" s="82" t="n"/>
      <c r="F50" s="82" t="n"/>
      <c r="G50" s="83">
        <f>'ORDER SHEET'!O1201</f>
        <v/>
      </c>
      <c r="H50" s="84" t="n">
        <v>0</v>
      </c>
      <c r="I50" s="1272">
        <f>G41*H41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ESTLABO   FINISHING  MILK  EMULSION EL　TESTER</t>
        </is>
      </c>
      <c r="E51" s="82" t="n"/>
      <c r="F51" s="82" t="n"/>
      <c r="G51" s="83">
        <f>'ORDER SHEET'!O1202</f>
        <v/>
      </c>
      <c r="H51" s="84" t="n">
        <v>0</v>
      </c>
      <c r="I51" s="1272">
        <f>G42*H42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ESTLABO   FINISHING  CREAM  EL　TESTER</t>
        </is>
      </c>
      <c r="E52" s="82" t="n"/>
      <c r="F52" s="82" t="n"/>
      <c r="G52" s="83">
        <f>'ORDER SHEET'!O1203</f>
        <v/>
      </c>
      <c r="H52" s="84" t="n">
        <v>0</v>
      </c>
      <c r="I52" s="1272">
        <f>G43*H43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LABO+  Re.pair Lotion　 TESTER</t>
        </is>
      </c>
      <c r="E53" s="82" t="n"/>
      <c r="F53" s="82" t="n"/>
      <c r="G53" s="83">
        <f>'ORDER SHEET'!O1204</f>
        <v/>
      </c>
      <c r="H53" s="84" t="n">
        <v>0</v>
      </c>
      <c r="I53" s="1272">
        <f>G44*H44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Re.pair Milk　 TESTER</t>
        </is>
      </c>
      <c r="E54" s="82" t="n"/>
      <c r="F54" s="82" t="n"/>
      <c r="G54" s="83">
        <f>'ORDER SHEET'!O1205</f>
        <v/>
      </c>
      <c r="H54" s="84" t="n">
        <v>0</v>
      </c>
      <c r="I54" s="1272">
        <f>G45*H45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Cream　 TESTER</t>
        </is>
      </c>
      <c r="E55" s="82" t="n"/>
      <c r="F55" s="82" t="n"/>
      <c r="G55" s="83">
        <f>'ORDER SHEET'!O1206</f>
        <v/>
      </c>
      <c r="H55" s="84" t="n">
        <v>0</v>
      </c>
      <c r="I55" s="1272">
        <f>G46*H46</f>
        <v/>
      </c>
    </row>
    <row r="56">
      <c r="A56" s="92" t="n"/>
      <c r="B56" s="95" t="n"/>
      <c r="C56" s="82" t="inlineStr">
        <is>
          <t xml:space="preserve">ESTLABO TESTER </t>
        </is>
      </c>
      <c r="D56" s="82" t="inlineStr">
        <is>
          <t>LABOPLUS  First Essence TESTER</t>
        </is>
      </c>
      <c r="E56" s="82" t="n"/>
      <c r="F56" s="82" t="n"/>
      <c r="G56" s="83">
        <f>'ORDER SHEET'!O1207</f>
        <v/>
      </c>
      <c r="H56" s="84" t="n">
        <v>0</v>
      </c>
      <c r="I56" s="1272">
        <f>G47*H47</f>
        <v/>
      </c>
    </row>
    <row r="57">
      <c r="A57" s="92" t="n"/>
      <c r="B57" s="95" t="n"/>
      <c r="C57" s="82" t="inlineStr">
        <is>
          <t xml:space="preserve">ESTLABO TESTER </t>
        </is>
      </c>
      <c r="D57" s="82" t="inlineStr">
        <is>
          <t>LABO+  Glamorous Lift Mask　 TESTER</t>
        </is>
      </c>
      <c r="E57" s="82" t="n"/>
      <c r="F57" s="82" t="n"/>
      <c r="G57" s="83">
        <f>'ORDER SHEET'!O1208</f>
        <v/>
      </c>
      <c r="H57" s="84" t="n">
        <v>0</v>
      </c>
      <c r="I57" s="1272">
        <f>G48*H48</f>
        <v/>
      </c>
    </row>
    <row r="58">
      <c r="A58" s="92" t="n"/>
      <c r="B58" s="95" t="n"/>
      <c r="C58" s="82" t="inlineStr">
        <is>
          <t xml:space="preserve">ESTLABO TESTER </t>
        </is>
      </c>
      <c r="D58" s="82" t="inlineStr">
        <is>
          <t>LABO+  Re.pair UV Color　 TESTER</t>
        </is>
      </c>
      <c r="E58" s="82" t="n"/>
      <c r="F58" s="82" t="n"/>
      <c r="G58" s="83">
        <f>'ORDER SHEET'!O1209</f>
        <v/>
      </c>
      <c r="H58" s="84" t="n">
        <v>0</v>
      </c>
      <c r="I58" s="1272">
        <f>G49*H49</f>
        <v/>
      </c>
    </row>
    <row r="59">
      <c r="A59" s="222" t="n"/>
      <c r="B59" s="221" t="n"/>
      <c r="C59" s="82" t="inlineStr">
        <is>
          <t xml:space="preserve">ESTLABO TESTER </t>
        </is>
      </c>
      <c r="D59" s="220" t="inlineStr">
        <is>
          <t>MOTHERMO Tight&amp;Lift Serum FOR TESTER</t>
        </is>
      </c>
      <c r="E59" s="220" t="n"/>
      <c r="F59" s="220" t="n"/>
      <c r="G59" s="83">
        <f>'ORDER SHEET'!O1211</f>
        <v/>
      </c>
      <c r="H59" s="84" t="n">
        <v>0</v>
      </c>
      <c r="I59" s="1272">
        <f>G50*H50</f>
        <v/>
      </c>
    </row>
    <row r="60">
      <c r="A60" s="222" t="n"/>
      <c r="B60" s="221" t="n"/>
      <c r="C60" s="82" t="inlineStr">
        <is>
          <t xml:space="preserve">ESTLABO TESTER </t>
        </is>
      </c>
      <c r="D60" s="220" t="inlineStr">
        <is>
          <t>DENKIBRUSH MOTHERMO FOR TESTER</t>
        </is>
      </c>
      <c r="E60" s="220" t="n"/>
      <c r="F60" s="220" t="n"/>
      <c r="G60" s="83">
        <f>'ORDER SHEET'!O1212</f>
        <v/>
      </c>
      <c r="H60" s="84" t="n">
        <v>0</v>
      </c>
      <c r="I60" s="1272">
        <f>G51*H51</f>
        <v/>
      </c>
    </row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</sheetData>
  <autoFilter ref="A5:I6"/>
  <mergeCells count="9">
    <mergeCell ref="A4:B4"/>
    <mergeCell ref="A1:D1"/>
    <mergeCell ref="E4:F4"/>
    <mergeCell ref="A3:B3"/>
    <mergeCell ref="A2:B2"/>
    <mergeCell ref="C2:D2"/>
    <mergeCell ref="C3:D3"/>
    <mergeCell ref="A15:F15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2" t="inlineStr">
        <is>
          <t>ケース数量</t>
        </is>
      </c>
      <c r="N5" s="1292" t="inlineStr">
        <is>
          <t>合計容積</t>
        </is>
      </c>
      <c r="O5" s="1292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3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294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295" t="inlineStr">
        <is>
          <t>ケース数量</t>
        </is>
      </c>
      <c r="N9" s="1295" t="inlineStr">
        <is>
          <t>合計容積</t>
        </is>
      </c>
      <c r="O9" s="1295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296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2" t="n"/>
      <c r="N10" s="1292" t="n"/>
      <c r="O10" s="1292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16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297" t="inlineStr">
        <is>
          <t>仕入値合計</t>
        </is>
      </c>
      <c r="J5" s="1298" t="n"/>
      <c r="K5" s="1072" t="inlineStr">
        <is>
          <t>ケース容積</t>
        </is>
      </c>
      <c r="L5" s="1072" t="inlineStr">
        <is>
          <t>ケース重量</t>
        </is>
      </c>
      <c r="M5" s="1299" t="inlineStr">
        <is>
          <t>ケース数量</t>
        </is>
      </c>
      <c r="N5" s="1299" t="inlineStr">
        <is>
          <t>合計容積</t>
        </is>
      </c>
      <c r="O5" s="1299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083" t="n"/>
      <c r="H6" s="1083" t="n"/>
      <c r="I6" s="1083" t="n"/>
      <c r="J6" s="1083" t="n"/>
      <c r="K6" s="1156" t="n"/>
      <c r="L6" s="1156" t="n"/>
      <c r="M6" s="1156" t="n"/>
      <c r="N6" s="1156" t="n"/>
      <c r="O6" s="1156" t="n"/>
      <c r="P6" s="1156" t="n"/>
      <c r="Q6" s="1300" t="n"/>
      <c r="R6" s="1074" t="n"/>
    </row>
    <row r="7" ht="20.1" customFormat="1" customHeight="1" s="15">
      <c r="B7" s="14" t="n"/>
      <c r="G7" s="17" t="n"/>
      <c r="H7" s="17" t="n"/>
      <c r="I7" s="1262" t="n"/>
      <c r="J7" s="1262" t="n"/>
      <c r="K7" s="19" t="n"/>
      <c r="L7" s="19" t="n"/>
      <c r="M7" s="1262" t="n"/>
      <c r="N7" s="1262" t="n"/>
      <c r="O7" s="1262" t="n"/>
      <c r="P7" s="14" t="n"/>
      <c r="Q7" s="14" t="n"/>
    </row>
    <row r="8" ht="28.5" customHeight="1" s="1255">
      <c r="A8" s="36" t="inlineStr">
        <is>
          <t>SAMPLE/TESTER ORDER</t>
        </is>
      </c>
    </row>
    <row r="9">
      <c r="A9" s="1075" t="inlineStr">
        <is>
          <t>INV No.</t>
        </is>
      </c>
      <c r="B9" s="1075" t="inlineStr">
        <is>
          <t>Jan code</t>
        </is>
      </c>
      <c r="C9" s="1082" t="inlineStr">
        <is>
          <t>Brand name</t>
        </is>
      </c>
      <c r="D9" s="1075" t="inlineStr">
        <is>
          <t>Description of goods</t>
        </is>
      </c>
      <c r="E9" s="1075" t="inlineStr">
        <is>
          <t>Case Q'ty</t>
        </is>
      </c>
      <c r="F9" s="1075" t="inlineStr">
        <is>
          <t>LOT</t>
        </is>
      </c>
      <c r="G9" s="1080" t="inlineStr">
        <is>
          <t>Q'ty</t>
        </is>
      </c>
      <c r="H9" s="1077" t="inlineStr">
        <is>
          <t>仕入値</t>
        </is>
      </c>
      <c r="I9" s="1297" t="inlineStr">
        <is>
          <t>仕入値合計</t>
        </is>
      </c>
      <c r="J9" s="1301" t="n"/>
    </row>
    <row r="10" ht="20.1" customFormat="1" customHeight="1" s="15">
      <c r="A10" s="1271" t="n"/>
      <c r="B10" s="1271" t="n"/>
      <c r="C10" s="1271" t="inlineStr">
        <is>
          <t>McCoy TESTER</t>
        </is>
      </c>
      <c r="D10" s="1271" t="inlineStr">
        <is>
          <t>《McCoy》Dolcet Body Make Leggings M size  TESTER(N.C.V)</t>
        </is>
      </c>
      <c r="E10" s="1271" t="n"/>
      <c r="F10" s="1271" t="n"/>
      <c r="G10" s="1271" t="n">
        <v>4</v>
      </c>
      <c r="H10" s="1271" t="inlineStr">
        <is>
          <t>0</t>
        </is>
      </c>
      <c r="I10" s="1271" t="inlineStr">
        <is>
          <t>0</t>
        </is>
      </c>
    </row>
    <row r="11">
      <c r="A11" s="1271" t="n"/>
      <c r="B11" s="1271" t="n"/>
      <c r="C11" s="1271" t="inlineStr">
        <is>
          <t>McCoy TESTER</t>
        </is>
      </c>
      <c r="D11" s="1271" t="inlineStr">
        <is>
          <t>《McCoy》McCELLRIE Pique 30g TESTER(N.C.V)</t>
        </is>
      </c>
      <c r="E11" s="1271" t="n"/>
      <c r="F11" s="1271" t="inlineStr">
        <is>
          <t>100</t>
        </is>
      </c>
      <c r="G11" s="1271" t="n">
        <v>4</v>
      </c>
      <c r="H11" s="1271" t="inlineStr">
        <is>
          <t>0</t>
        </is>
      </c>
      <c r="I11" s="1271" t="inlineStr">
        <is>
          <t>0</t>
        </is>
      </c>
    </row>
    <row r="12" ht="26.1" customHeight="1" s="1255">
      <c r="A12" s="1271" t="n"/>
      <c r="B12" s="1271" t="n"/>
      <c r="C12" s="1271" t="inlineStr">
        <is>
          <t>McCoy TESTER</t>
        </is>
      </c>
      <c r="D12" s="1271" t="inlineStr">
        <is>
          <t>《McCoy》McCELLRIE CARNIVAL EYE CARE ESSENCE 2.7ml TESTER(N.C.V)</t>
        </is>
      </c>
      <c r="E12" s="1271" t="n"/>
      <c r="F12" s="1271" t="n"/>
      <c r="G12" s="1271" t="n">
        <v>4</v>
      </c>
      <c r="H12" s="1271" t="inlineStr">
        <is>
          <t>0</t>
        </is>
      </c>
      <c r="I12" s="1271" t="inlineStr">
        <is>
          <t>0</t>
        </is>
      </c>
    </row>
    <row r="13" ht="26.1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083" t="n">
        <v>12</v>
      </c>
      <c r="H13" s="1083" t="n">
        <v>0</v>
      </c>
      <c r="I13" s="1083" t="n">
        <v>0</v>
      </c>
      <c r="J13" s="1083" t="n"/>
      <c r="K13" s="1156" t="n"/>
      <c r="L13" s="1156" t="n"/>
      <c r="M13" s="1156" t="n"/>
      <c r="N13" s="1156" t="n"/>
      <c r="O13" s="1156" t="n"/>
      <c r="P13" s="1156" t="n"/>
      <c r="Q13" s="1300" t="n"/>
      <c r="R13" s="1074" t="n"/>
    </row>
    <row r="14"/>
    <row r="15">
      <c r="G15" s="1076" t="inlineStr">
        <is>
          <t>合計個数</t>
        </is>
      </c>
    </row>
    <row r="16">
      <c r="G16" s="1080">
        <f>G6+G10</f>
        <v/>
      </c>
    </row>
  </sheetData>
  <autoFilter ref="A5:R6"/>
  <mergeCells count="10">
    <mergeCell ref="A1:D1"/>
    <mergeCell ref="A4:B4"/>
    <mergeCell ref="E4:F4"/>
    <mergeCell ref="A3:B3"/>
    <mergeCell ref="A2:B2"/>
    <mergeCell ref="C2:D2"/>
    <mergeCell ref="A13:F13"/>
    <mergeCell ref="A6:F6"/>
    <mergeCell ref="C3:D3"/>
    <mergeCell ref="C4:D4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2" t="inlineStr">
        <is>
          <t>梱包情報締切：</t>
        </is>
      </c>
      <c r="F4" s="1279" t="n"/>
      <c r="G4" s="1303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4" t="n"/>
      <c r="B5" s="1274" t="n"/>
      <c r="C5" s="1274" t="n"/>
      <c r="D5" s="1274" t="n"/>
      <c r="E5" s="1274" t="n"/>
      <c r="F5" s="1281" t="n"/>
      <c r="G5" s="1304" t="inlineStr">
        <is>
          <t>納品必着日：</t>
        </is>
      </c>
      <c r="H5" s="1305" t="n"/>
      <c r="I5" s="160" t="n"/>
      <c r="J5" s="30" t="inlineStr">
        <is>
          <t>◀</t>
        </is>
      </c>
    </row>
    <row r="6">
      <c r="A6" s="1306" t="inlineStr">
        <is>
          <t>納品先ご住所</t>
        </is>
      </c>
      <c r="B6" s="1305" t="n"/>
      <c r="C6" s="1307" t="inlineStr">
        <is>
          <t>飯野港運株式会社
京都府舞鶴市松陰１８－７
営業課　谷口様
TEL: 0773-75-5371
FAX: 0773-75-5681</t>
        </is>
      </c>
      <c r="D6" s="1308" t="n"/>
      <c r="E6" s="1308" t="n"/>
      <c r="F6" s="1308" t="n"/>
      <c r="G6" s="1308" t="n"/>
      <c r="H6" s="1308" t="n"/>
      <c r="I6" s="1305" t="n"/>
      <c r="J6" s="1160" t="inlineStr">
        <is>
          <t>◀</t>
        </is>
      </c>
    </row>
    <row r="7">
      <c r="A7" s="1309" t="n"/>
      <c r="B7" s="1279" t="n"/>
      <c r="C7" s="1309" t="n"/>
      <c r="I7" s="1279" t="n"/>
      <c r="J7" s="1278" t="n"/>
    </row>
    <row r="8">
      <c r="A8" s="1309" t="n"/>
      <c r="B8" s="1279" t="n"/>
      <c r="C8" s="1309" t="n"/>
      <c r="I8" s="1279" t="n"/>
      <c r="J8" s="1278" t="n"/>
    </row>
    <row r="9">
      <c r="A9" s="1309" t="n"/>
      <c r="B9" s="1279" t="n"/>
      <c r="C9" s="1309" t="n"/>
      <c r="I9" s="1279" t="n"/>
      <c r="J9" s="1278" t="n"/>
    </row>
    <row r="10">
      <c r="A10" s="1309" t="n"/>
      <c r="B10" s="1279" t="n"/>
      <c r="C10" s="1309" t="n"/>
      <c r="I10" s="1279" t="n"/>
      <c r="J10" s="1278" t="n"/>
    </row>
    <row r="11" hidden="1" s="1255">
      <c r="A11" s="1310" t="n"/>
      <c r="B11" s="1281" t="n"/>
      <c r="C11" s="1310" t="n"/>
      <c r="D11" s="1274" t="n"/>
      <c r="E11" s="1274" t="n"/>
      <c r="F11" s="1274" t="n"/>
      <c r="G11" s="1274" t="n"/>
      <c r="H11" s="1274" t="n"/>
      <c r="I11" s="1281" t="n"/>
      <c r="J11" s="1278" t="n"/>
    </row>
    <row r="12" ht="18.75" customHeight="1" s="1255">
      <c r="A12" s="1311" t="inlineStr">
        <is>
          <t>対応内容</t>
        </is>
      </c>
      <c r="B12" s="1312" t="inlineStr">
        <is>
          <t>必要なご対応に
チェックをお願いいたします。⇒</t>
        </is>
      </c>
      <c r="C12" s="1308" t="n"/>
      <c r="D12" s="1308" t="n"/>
      <c r="E12" s="1305" t="n"/>
      <c r="F12" s="161" t="inlineStr">
        <is>
          <t>☑</t>
        </is>
      </c>
      <c r="G12" s="1178" t="inlineStr">
        <is>
          <t>商品へのロシア語ラベルシール貼付</t>
        </is>
      </c>
      <c r="H12" s="1308" t="n"/>
      <c r="I12" s="1305" t="n"/>
      <c r="J12" s="30" t="inlineStr">
        <is>
          <t>◀</t>
        </is>
      </c>
    </row>
    <row r="13">
      <c r="A13" s="1313" t="n"/>
      <c r="B13" s="1309" t="n"/>
      <c r="E13" s="1279" t="n"/>
      <c r="F13" s="161" t="inlineStr">
        <is>
          <t>☑</t>
        </is>
      </c>
      <c r="G13" s="1178" t="inlineStr">
        <is>
          <t>段ボールへのケースマーク貼付</t>
        </is>
      </c>
      <c r="H13" s="1308" t="n"/>
      <c r="I13" s="1305" t="n"/>
      <c r="J13" s="30" t="inlineStr">
        <is>
          <t>◀</t>
        </is>
      </c>
    </row>
    <row r="14">
      <c r="A14" s="1313" t="n"/>
      <c r="B14" s="1309" t="n"/>
      <c r="E14" s="1279" t="n"/>
      <c r="F14" s="161" t="inlineStr">
        <is>
          <t>☑</t>
        </is>
      </c>
      <c r="G14" s="1178" t="inlineStr">
        <is>
          <t>梱包リスト作成</t>
        </is>
      </c>
      <c r="H14" s="1308" t="n"/>
      <c r="I14" s="1305" t="n"/>
      <c r="J14" s="30" t="inlineStr">
        <is>
          <t>◀</t>
        </is>
      </c>
    </row>
    <row r="15">
      <c r="A15" s="1314" t="n"/>
      <c r="B15" s="1310" t="n"/>
      <c r="C15" s="1274" t="n"/>
      <c r="D15" s="1274" t="n"/>
      <c r="E15" s="1281" t="n"/>
      <c r="F15" s="161" t="inlineStr">
        <is>
          <t>☑</t>
        </is>
      </c>
      <c r="G15" s="1315" t="inlineStr">
        <is>
          <t>伝票追跡番号のご共有</t>
        </is>
      </c>
      <c r="H15" s="1266" t="n"/>
      <c r="I15" s="1316" t="n"/>
      <c r="J15" s="30" t="inlineStr">
        <is>
          <t>◀</t>
        </is>
      </c>
    </row>
    <row r="16">
      <c r="A16" s="1306" t="inlineStr">
        <is>
          <t>備考</t>
        </is>
      </c>
      <c r="B16" s="1317" t="n"/>
      <c r="C16" s="1308" t="n"/>
      <c r="D16" s="1308" t="n"/>
      <c r="E16" s="1308" t="n"/>
      <c r="F16" s="1308" t="n"/>
      <c r="G16" s="1308" t="n"/>
      <c r="H16" s="1308" t="n"/>
      <c r="I16" s="1305" t="n"/>
      <c r="J16" s="31" t="n"/>
    </row>
    <row r="17">
      <c r="A17" s="1313" t="n"/>
      <c r="B17" s="1309" t="n"/>
      <c r="I17" s="1279" t="n"/>
    </row>
    <row r="18">
      <c r="A18" s="1313" t="n"/>
      <c r="B18" s="1309" t="n"/>
      <c r="I18" s="1279" t="n"/>
    </row>
    <row r="19">
      <c r="A19" s="1314" t="n"/>
      <c r="B19" s="1310" t="n"/>
      <c r="C19" s="1274" t="n"/>
      <c r="D19" s="1274" t="n"/>
      <c r="E19" s="1274" t="n"/>
      <c r="F19" s="1274" t="n"/>
      <c r="G19" s="1274" t="n"/>
      <c r="H19" s="1274" t="n"/>
      <c r="I19" s="1281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2025-09-17T01:51:33Z</dcterms:modified>
  <cp:lastModifiedBy>aoi kuwamura</cp:lastModifiedBy>
  <cp:lastPrinted>2025-08-28T04:14:29Z</cp:lastPrinted>
</cp:coreProperties>
</file>