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MS PGothic"/>
      <sz val="10"/>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0" fontId="395" fillId="0" borderId="207" pivotButton="0" quotePrefix="0" xfId="0"/>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6"/>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7" t="inlineStr">
        <is>
          <t>仕入値合計</t>
        </is>
      </c>
      <c r="J5" s="1578" t="n"/>
      <c r="K5" s="1113" t="inlineStr">
        <is>
          <t>ケース容積</t>
        </is>
      </c>
      <c r="L5" s="1113" t="inlineStr">
        <is>
          <t>ケース重量</t>
        </is>
      </c>
      <c r="M5" s="1579" t="inlineStr">
        <is>
          <t>ケース数量</t>
        </is>
      </c>
      <c r="N5" s="1579" t="inlineStr">
        <is>
          <t>合計容積</t>
        </is>
      </c>
      <c r="O5" s="1579" t="inlineStr">
        <is>
          <t>合計重量</t>
        </is>
      </c>
      <c r="P5" s="1112" t="inlineStr">
        <is>
          <t>Unit N/W(kg)</t>
        </is>
      </c>
      <c r="Q5" s="1112" t="inlineStr">
        <is>
          <t>Total N/W(kg)</t>
        </is>
      </c>
      <c r="R5" s="1112" t="inlineStr">
        <is>
          <t>成分</t>
        </is>
      </c>
    </row>
    <row r="6" ht="20.1" customFormat="1" customHeight="1" s="15">
      <c r="H6" s="1580" t="inlineStr">
        <is>
          <t>0</t>
        </is>
      </c>
      <c r="I6" s="1580" t="inlineStr">
        <is>
          <t>0</t>
        </is>
      </c>
      <c r="K6" s="1580" t="n"/>
      <c r="L6" s="1580" t="n"/>
      <c r="N6" s="1580" t="n"/>
      <c r="O6" s="1580" t="n"/>
      <c r="R6" s="1580" t="inlineStr">
        <is>
          <t>ナイロン85％、ポリウレタン15％
※マチ部分：表（外側）：ナイロン　裏（肌側）：綿</t>
        </is>
      </c>
    </row>
    <row r="7" ht="20.1" customFormat="1" customHeight="1" s="15">
      <c r="H7" s="1580" t="inlineStr">
        <is>
          <t>0</t>
        </is>
      </c>
      <c r="I7" s="1580" t="inlineStr">
        <is>
          <t>0</t>
        </is>
      </c>
      <c r="K7" s="1580" t="n"/>
      <c r="L7" s="1580" t="n"/>
      <c r="N7" s="1580" t="n"/>
      <c r="O7" s="1580" t="n"/>
      <c r="R7" s="1580"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t>
        </is>
      </c>
    </row>
    <row r="8" ht="28.5" customHeight="1" s="1298">
      <c r="H8" s="1580" t="inlineStr">
        <is>
          <t>0</t>
        </is>
      </c>
      <c r="I8" s="1580" t="inlineStr">
        <is>
          <t>0</t>
        </is>
      </c>
      <c r="K8" s="1580" t="n"/>
      <c r="L8" s="1580" t="n"/>
      <c r="N8" s="1580" t="n"/>
      <c r="O8" s="1580" t="n"/>
      <c r="R8" s="1580"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t>
        </is>
      </c>
    </row>
    <row r="9">
      <c r="A9" s="1156" t="inlineStr">
        <is>
          <t>TOTAL</t>
        </is>
      </c>
      <c r="B9" s="1548" t="n"/>
      <c r="C9" s="1548" t="n"/>
      <c r="D9" s="1548" t="n"/>
      <c r="E9" s="1548" t="n"/>
      <c r="F9" s="1549" t="n"/>
      <c r="G9" s="1125">
        <f>SUM(#REF!)</f>
        <v/>
      </c>
      <c r="H9" s="1125" t="n"/>
      <c r="I9" s="1581">
        <f>SUM(#REF!)</f>
        <v/>
      </c>
      <c r="J9" s="1581" t="n"/>
      <c r="K9" s="1156" t="n"/>
      <c r="L9" s="1156" t="n"/>
      <c r="M9" s="1156" t="n"/>
      <c r="N9" s="1156" t="n"/>
      <c r="O9" s="1156" t="n"/>
      <c r="P9" s="1156" t="n"/>
      <c r="Q9" s="1582" t="n"/>
      <c r="R9" s="1116" t="n"/>
    </row>
    <row r="10" ht="20.1" customFormat="1" customHeight="1" s="15">
      <c r="B10" s="14" t="n"/>
      <c r="G10" s="17" t="n"/>
      <c r="H10" s="17" t="n"/>
      <c r="I10" s="1544" t="n"/>
      <c r="J10" s="1544" t="n"/>
      <c r="K10" s="19" t="n"/>
      <c r="L10" s="19" t="n"/>
      <c r="M10" s="1544" t="n"/>
      <c r="N10" s="1544" t="n"/>
      <c r="O10" s="1544" t="n"/>
      <c r="P10" s="14" t="n"/>
      <c r="Q10" s="14" t="n"/>
    </row>
    <row r="11">
      <c r="A11" s="36" t="inlineStr">
        <is>
          <t>SAMPLE/TESTER ORDER</t>
        </is>
      </c>
    </row>
    <row r="12" ht="26.1" customHeight="1" s="1298">
      <c r="A12" s="1117" t="inlineStr">
        <is>
          <t>INV No.</t>
        </is>
      </c>
      <c r="B12" s="1117" t="inlineStr">
        <is>
          <t>Jan code</t>
        </is>
      </c>
      <c r="C12" s="1124" t="inlineStr">
        <is>
          <t>Brand name</t>
        </is>
      </c>
      <c r="D12" s="1117" t="inlineStr">
        <is>
          <t>Description of goods</t>
        </is>
      </c>
      <c r="E12" s="1117" t="inlineStr">
        <is>
          <t>Case Q'ty</t>
        </is>
      </c>
      <c r="F12" s="1117" t="inlineStr">
        <is>
          <t>LOT</t>
        </is>
      </c>
      <c r="G12" s="1122" t="inlineStr">
        <is>
          <t>Q'ty</t>
        </is>
      </c>
      <c r="H12" s="1119" t="inlineStr">
        <is>
          <t>仕入値</t>
        </is>
      </c>
      <c r="I12" s="1577" t="inlineStr">
        <is>
          <t>仕入値合計</t>
        </is>
      </c>
      <c r="J12" s="1583" t="n"/>
    </row>
    <row r="13" ht="26.1" customHeight="1" s="1298">
      <c r="A13" s="1156" t="inlineStr">
        <is>
          <t>TOTAL</t>
        </is>
      </c>
      <c r="B13" s="1548" t="n"/>
      <c r="C13" s="1548" t="n"/>
      <c r="D13" s="1548" t="n"/>
      <c r="E13" s="1548" t="n"/>
      <c r="F13" s="1549" t="n"/>
      <c r="G13" s="1125">
        <f>SUM(#REF!)</f>
        <v/>
      </c>
      <c r="H13" s="1125" t="n"/>
      <c r="I13" s="1581">
        <f>SUM(#REF!)</f>
        <v/>
      </c>
      <c r="J13" s="1581" t="n"/>
      <c r="K13" s="1156" t="n"/>
      <c r="L13" s="1156" t="n"/>
      <c r="M13" s="1156" t="n"/>
      <c r="N13" s="1156" t="n"/>
      <c r="O13" s="1156" t="n"/>
      <c r="P13" s="1156" t="n"/>
      <c r="Q13" s="1582" t="n"/>
      <c r="R13" s="1116" t="n"/>
    </row>
    <row r="14"/>
    <row r="15">
      <c r="G15" s="1118" t="inlineStr">
        <is>
          <t>合計個数</t>
        </is>
      </c>
    </row>
    <row r="16">
      <c r="G16" s="1122">
        <f>G6+G10</f>
        <v/>
      </c>
    </row>
  </sheetData>
  <autoFilter ref="A5:R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59" t="n"/>
      <c r="G4" s="1585" t="inlineStr">
        <is>
          <t>ご発注日：</t>
        </is>
      </c>
      <c r="H4" s="1549" t="n"/>
      <c r="I4" s="152" t="n">
        <v>45782</v>
      </c>
      <c r="J4" s="30" t="inlineStr">
        <is>
          <t>◀</t>
        </is>
      </c>
      <c r="K4" s="30" t="n"/>
    </row>
    <row r="5">
      <c r="A5" s="1555" t="n"/>
      <c r="B5" s="1555" t="n"/>
      <c r="C5" s="1555" t="n"/>
      <c r="D5" s="1555" t="n"/>
      <c r="E5" s="1555"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59" t="n"/>
      <c r="C7" s="1591" t="n"/>
      <c r="I7" s="1559" t="n"/>
      <c r="J7" s="1394" t="n"/>
    </row>
    <row r="8">
      <c r="A8" s="1591" t="n"/>
      <c r="B8" s="1559" t="n"/>
      <c r="C8" s="1591" t="n"/>
      <c r="I8" s="1559" t="n"/>
      <c r="J8" s="1394" t="n"/>
    </row>
    <row r="9">
      <c r="A9" s="1591" t="n"/>
      <c r="B9" s="1559" t="n"/>
      <c r="C9" s="1591" t="n"/>
      <c r="I9" s="1559" t="n"/>
      <c r="J9" s="1394" t="n"/>
    </row>
    <row r="10">
      <c r="A10" s="1591" t="n"/>
      <c r="B10" s="1559" t="n"/>
      <c r="C10" s="1591" t="n"/>
      <c r="I10" s="1559" t="n"/>
      <c r="J10" s="1394" t="n"/>
    </row>
    <row r="11" hidden="1" s="1298">
      <c r="A11" s="1592" t="n"/>
      <c r="B11" s="1535" t="n"/>
      <c r="C11" s="1592" t="n"/>
      <c r="D11" s="1555" t="n"/>
      <c r="E11" s="1555" t="n"/>
      <c r="F11" s="1555" t="n"/>
      <c r="G11" s="1555" t="n"/>
      <c r="H11" s="1555"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59" t="n"/>
      <c r="F13" s="162" t="inlineStr">
        <is>
          <t>☑</t>
        </is>
      </c>
      <c r="G13" s="1211" t="inlineStr">
        <is>
          <t>段ボールへのケースマーク貼付</t>
        </is>
      </c>
      <c r="H13" s="1590" t="n"/>
      <c r="I13" s="1587" t="n"/>
      <c r="J13" s="30" t="inlineStr">
        <is>
          <t>◀</t>
        </is>
      </c>
    </row>
    <row r="14">
      <c r="A14" s="1390" t="n"/>
      <c r="B14" s="1591" t="n"/>
      <c r="E14" s="1559" t="n"/>
      <c r="F14" s="162" t="inlineStr">
        <is>
          <t>☑</t>
        </is>
      </c>
      <c r="G14" s="1211" t="inlineStr">
        <is>
          <t>梱包リスト作成</t>
        </is>
      </c>
      <c r="H14" s="1590" t="n"/>
      <c r="I14" s="1587" t="n"/>
      <c r="J14" s="30" t="inlineStr">
        <is>
          <t>◀</t>
        </is>
      </c>
    </row>
    <row r="15">
      <c r="A15" s="1391" t="n"/>
      <c r="B15" s="1592" t="n"/>
      <c r="C15" s="1555" t="n"/>
      <c r="D15" s="1555"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59" t="n"/>
    </row>
    <row r="18">
      <c r="A18" s="1390" t="n"/>
      <c r="B18" s="1591" t="n"/>
      <c r="I18" s="1559" t="n"/>
    </row>
    <row r="19">
      <c r="A19" s="1391" t="n"/>
      <c r="B19" s="1592" t="n"/>
      <c r="C19" s="1555" t="n"/>
      <c r="D19" s="1555" t="n"/>
      <c r="E19" s="1555" t="n"/>
      <c r="F19" s="1555" t="n"/>
      <c r="G19" s="1555" t="n"/>
      <c r="H19" s="1555"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7"/>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225" t="inlineStr">
        <is>
          <t>合計</t>
        </is>
      </c>
      <c r="B3" s="1600" t="n"/>
      <c r="C3" s="68" t="n"/>
      <c r="D3" s="68" t="n"/>
      <c r="E3" s="1601" t="n"/>
      <c r="F3" s="70" t="n"/>
      <c r="G3" s="70">
        <f>SUM(#REF!)</f>
        <v/>
      </c>
      <c r="H3" s="70">
        <f>SUM(#REF!)</f>
        <v/>
      </c>
      <c r="I3" s="382" t="n"/>
    </row>
    <row r="4">
      <c r="G4" s="52" t="n"/>
      <c r="H4" s="52" t="n"/>
      <c r="I4" s="52" t="n"/>
    </row>
    <row r="5">
      <c r="G5" s="52" t="n"/>
      <c r="H5" s="52" t="n"/>
      <c r="I5" s="52" t="n"/>
    </row>
    <row r="6">
      <c r="G6" s="52" t="n"/>
      <c r="H6" s="52" t="n"/>
      <c r="I6" s="52" t="n"/>
    </row>
    <row r="7">
      <c r="G7" s="52" t="n"/>
      <c r="H7" s="52" t="n"/>
      <c r="I7" s="52" t="n"/>
    </row>
  </sheetData>
  <autoFilter ref="A2:WVI3"/>
  <mergeCells count="2">
    <mergeCell ref="A3:B3"/>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5" t="n"/>
      <c r="G1" s="1555" t="n"/>
      <c r="H1" s="1555" t="n"/>
    </row>
    <row r="2"/>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7"/>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4"/>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H6" s="1580" t="inlineStr">
        <is>
          <t>3300</t>
        </is>
      </c>
      <c r="I6" s="1580" t="inlineStr">
        <is>
          <t>0</t>
        </is>
      </c>
      <c r="J6" s="1580" t="n"/>
      <c r="K6" s="1580" t="n"/>
      <c r="M6" s="1580" t="n"/>
      <c r="N6" s="1580" t="n"/>
      <c r="Q6" s="1580"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t>
        </is>
      </c>
    </row>
    <row r="7" ht="20.1" customFormat="1" customHeight="1" s="15">
      <c r="H7" s="1580" t="inlineStr">
        <is>
          <t>3630</t>
        </is>
      </c>
      <c r="I7" s="1580" t="inlineStr">
        <is>
          <t>0</t>
        </is>
      </c>
      <c r="J7" s="1580" t="n"/>
      <c r="K7" s="1580" t="n"/>
      <c r="M7" s="1580" t="n"/>
      <c r="N7" s="1580" t="n"/>
      <c r="Q7" s="1580"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t>
        </is>
      </c>
    </row>
    <row r="8" ht="20.1" customFormat="1" customHeight="1" s="15">
      <c r="H8" s="1580" t="inlineStr">
        <is>
          <t>1815</t>
        </is>
      </c>
      <c r="I8" s="1580" t="inlineStr">
        <is>
          <t>0</t>
        </is>
      </c>
      <c r="J8" s="1580" t="n"/>
      <c r="K8" s="1580" t="n"/>
      <c r="M8" s="1580" t="n"/>
      <c r="N8" s="1580" t="n"/>
      <c r="Q8" s="1580" t="inlineStr">
        <is>
          <t>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t>
        </is>
      </c>
    </row>
    <row r="9" ht="20.1" customFormat="1" customHeight="1" s="14">
      <c r="H9" s="1580" t="inlineStr">
        <is>
          <t>1485</t>
        </is>
      </c>
      <c r="I9" s="1580" t="inlineStr">
        <is>
          <t>0</t>
        </is>
      </c>
      <c r="J9" s="1580" t="n"/>
      <c r="K9" s="1580" t="n"/>
      <c r="M9" s="1580" t="n"/>
      <c r="N9" s="1580" t="n"/>
      <c r="Q9" s="158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10" ht="26.25" customHeight="1" s="1298">
      <c r="A10" s="1542" t="inlineStr">
        <is>
          <t>TOTAL</t>
        </is>
      </c>
      <c r="B10" s="1521" t="n"/>
      <c r="C10" s="1521" t="n"/>
      <c r="D10" s="1521" t="n"/>
      <c r="E10" s="1521" t="n"/>
      <c r="F10" s="1522" t="n"/>
      <c r="G10" s="98">
        <f>SUM(#REF!)</f>
        <v/>
      </c>
      <c r="H10" s="98" t="n"/>
      <c r="I10" s="1570">
        <f>SUM(#REF!)</f>
        <v/>
      </c>
      <c r="J10" s="1160" t="n"/>
      <c r="K10" s="1160" t="n"/>
      <c r="L10" s="1160">
        <f>SUM(#REF!)</f>
        <v/>
      </c>
      <c r="M10" s="1160">
        <f>SUM(#REF!)</f>
        <v/>
      </c>
      <c r="N10" s="1160">
        <f>SUM(#REF!)</f>
        <v/>
      </c>
      <c r="O10" s="1572">
        <f>SUM(#REF!)</f>
        <v/>
      </c>
      <c r="P10" s="1572">
        <f>SUM(#REF!)</f>
        <v/>
      </c>
      <c r="Q10" s="82" t="n"/>
      <c r="R10" s="13" t="n"/>
    </row>
    <row r="11">
      <c r="B11" s="14" t="n"/>
      <c r="G11" s="17" t="n"/>
      <c r="H11" s="17" t="n"/>
      <c r="I11" s="1544" t="n"/>
      <c r="J11" s="19" t="n"/>
      <c r="K11" s="19" t="n"/>
      <c r="L11" s="1544" t="n"/>
      <c r="M11" s="1544" t="n"/>
      <c r="N11" s="1544" t="n"/>
      <c r="O11" s="14" t="n"/>
      <c r="P11" s="14" t="n"/>
      <c r="R11" s="13" t="n"/>
    </row>
    <row r="12">
      <c r="A12" s="20" t="inlineStr">
        <is>
          <t>SAMPLE/TESTER ORDER</t>
        </is>
      </c>
      <c r="B12" s="14" t="n"/>
      <c r="G12" s="17" t="n"/>
      <c r="H12" s="17" t="n"/>
      <c r="I12" s="1544" t="n"/>
      <c r="J12" s="19" t="n"/>
      <c r="K12" s="19" t="n"/>
      <c r="L12" s="1544" t="n"/>
      <c r="M12" s="1544" t="n"/>
      <c r="N12" s="1544" t="n"/>
      <c r="O12" s="14" t="n"/>
      <c r="P12" s="14" t="n"/>
      <c r="R12" s="13" t="n"/>
    </row>
    <row r="13">
      <c r="A13" s="156" t="inlineStr">
        <is>
          <t>INV No.</t>
        </is>
      </c>
      <c r="B13" s="81" t="inlineStr">
        <is>
          <t>Jan code</t>
        </is>
      </c>
      <c r="C13" s="82" t="inlineStr">
        <is>
          <t>Brand name</t>
        </is>
      </c>
      <c r="D13" s="1160" t="inlineStr">
        <is>
          <t>Description of goods</t>
        </is>
      </c>
      <c r="E13" s="1160" t="inlineStr">
        <is>
          <t>Case Q'ty</t>
        </is>
      </c>
      <c r="F13" s="1160" t="inlineStr">
        <is>
          <t>LOT</t>
        </is>
      </c>
      <c r="G13" s="100" t="inlineStr">
        <is>
          <t>Q'ty</t>
        </is>
      </c>
      <c r="H13" s="94" t="inlineStr">
        <is>
          <t>仕入値</t>
        </is>
      </c>
      <c r="I13" s="1552" t="inlineStr">
        <is>
          <t>仕入値合計</t>
        </is>
      </c>
      <c r="J13" s="165" t="inlineStr">
        <is>
          <t>ケース容積</t>
        </is>
      </c>
      <c r="K13" s="165" t="inlineStr">
        <is>
          <t>ケース重量</t>
        </is>
      </c>
      <c r="L13" s="1622" t="inlineStr">
        <is>
          <t>ケース数量</t>
        </is>
      </c>
      <c r="M13" s="1622" t="inlineStr">
        <is>
          <t>合計容積</t>
        </is>
      </c>
      <c r="N13" s="1622" t="inlineStr">
        <is>
          <t>合計重量</t>
        </is>
      </c>
      <c r="O13" s="156" t="inlineStr">
        <is>
          <t>Unit N/W(kg)</t>
        </is>
      </c>
      <c r="P13" s="156" t="inlineStr">
        <is>
          <t>Total N/W(kg)</t>
        </is>
      </c>
      <c r="Q13" s="1160" t="inlineStr">
        <is>
          <t>成分</t>
        </is>
      </c>
      <c r="R13" s="13" t="n"/>
    </row>
    <row r="14">
      <c r="A14" s="1575" t="inlineStr">
        <is>
          <t>SAMPLE/TESTER TOTAL</t>
        </is>
      </c>
      <c r="B14" s="1521" t="n"/>
      <c r="C14" s="1521" t="n"/>
      <c r="D14" s="1521" t="n"/>
      <c r="E14" s="1521" t="n"/>
      <c r="F14" s="1522" t="n"/>
      <c r="G14" s="83">
        <f>SUM(#REF!)</f>
        <v/>
      </c>
      <c r="H14" s="88" t="n"/>
      <c r="I14" s="1576">
        <f>SUM(#REF!)</f>
        <v/>
      </c>
      <c r="J14" s="146" t="n"/>
      <c r="K14" s="146" t="n"/>
      <c r="L14" s="1571" t="n"/>
      <c r="M14" s="1571" t="n"/>
      <c r="N14" s="1571" t="n"/>
      <c r="O14" s="1161" t="n"/>
      <c r="P14" s="1161" t="n"/>
      <c r="Q14" s="95" t="n"/>
    </row>
  </sheetData>
  <autoFilter ref="A5:Q6"/>
  <mergeCells count="10">
    <mergeCell ref="A1:D1"/>
    <mergeCell ref="A2:B2"/>
    <mergeCell ref="A10:F10"/>
    <mergeCell ref="C2:D2"/>
    <mergeCell ref="C4:D4"/>
    <mergeCell ref="A4:B4"/>
    <mergeCell ref="E4:F4"/>
    <mergeCell ref="A14:F14"/>
    <mergeCell ref="C3:D3"/>
    <mergeCell ref="A3:B3"/>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14"/>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A6" s="1624" t="inlineStr">
        <is>
          <t>TOTAL</t>
        </is>
      </c>
      <c r="B6" s="1521" t="n"/>
      <c r="C6" s="1521" t="n"/>
      <c r="D6" s="1521" t="n"/>
      <c r="E6" s="1521" t="n"/>
      <c r="F6" s="1522" t="n"/>
      <c r="G6" s="315">
        <f>SUM(#REF!)</f>
        <v/>
      </c>
      <c r="H6" s="315" t="n"/>
      <c r="I6" s="1625">
        <f>SUM(#REF!)</f>
        <v/>
      </c>
    </row>
    <row r="7" ht="20.1" customFormat="1" customHeight="1" s="292">
      <c r="B7" s="14" t="n"/>
      <c r="G7" s="319" t="n"/>
      <c r="H7" s="319" t="n"/>
      <c r="I7" s="1486" t="n"/>
    </row>
    <row r="8" ht="20.1" customFormat="1" customHeight="1" s="292">
      <c r="A8" s="370" t="inlineStr">
        <is>
          <t>SAMPLE/TESTER ORDER</t>
        </is>
      </c>
      <c r="B8" s="14" t="n"/>
      <c r="G8" s="319" t="n"/>
      <c r="H8" s="319" t="n"/>
      <c r="I8" s="1486" t="n"/>
    </row>
    <row r="9" ht="20.1" customFormat="1" customHeight="1" s="308">
      <c r="A9" s="400" t="inlineStr">
        <is>
          <t>INV No.</t>
        </is>
      </c>
      <c r="B9" s="81" t="inlineStr">
        <is>
          <t>Jan code</t>
        </is>
      </c>
      <c r="C9" s="291" t="inlineStr">
        <is>
          <t>Brand name</t>
        </is>
      </c>
      <c r="D9" s="1279" t="inlineStr">
        <is>
          <t>Description of goods</t>
        </is>
      </c>
      <c r="E9" s="1279" t="inlineStr">
        <is>
          <t>Case Q'ty</t>
        </is>
      </c>
      <c r="F9" s="1279" t="inlineStr">
        <is>
          <t>LOT</t>
        </is>
      </c>
      <c r="G9" s="317" t="inlineStr">
        <is>
          <t>Q'ty</t>
        </is>
      </c>
      <c r="H9" s="293" t="inlineStr">
        <is>
          <t>仕入値</t>
        </is>
      </c>
      <c r="I9" s="1626" t="inlineStr">
        <is>
          <t>仕入値合計</t>
        </is>
      </c>
    </row>
    <row r="10" ht="26.25" customFormat="1" customHeight="1" s="1240">
      <c r="A10" s="1627" t="inlineStr">
        <is>
          <t>SAMPLE/TESTER TOTAL</t>
        </is>
      </c>
      <c r="B10" s="1555" t="n"/>
      <c r="C10" s="1555" t="n"/>
      <c r="D10" s="1555" t="n"/>
      <c r="E10" s="1555" t="n"/>
      <c r="F10" s="1535" t="n"/>
      <c r="G10" s="285">
        <f>SUM(#REF!)</f>
        <v/>
      </c>
      <c r="H10" s="403" t="n"/>
      <c r="I10" s="1628">
        <f>SUM(#REF!)</f>
        <v/>
      </c>
      <c r="J10" s="282" t="n"/>
      <c r="K10" s="282" t="n"/>
    </row>
    <row r="11" ht="20.25" customFormat="1" customHeight="1" s="1240">
      <c r="A11" s="1284" t="n"/>
      <c r="B11" s="1198" t="n"/>
      <c r="C11" s="1284" t="n"/>
      <c r="D11" s="1284" t="n"/>
      <c r="E11" s="1284" t="n"/>
      <c r="F11" s="1284" t="n"/>
      <c r="G11" s="280" t="n"/>
      <c r="H11" s="280" t="n"/>
      <c r="I11" s="280" t="n"/>
      <c r="J11" s="282" t="n"/>
      <c r="K11" s="282" t="n"/>
    </row>
    <row r="12" ht="20.1" customFormat="1" customHeight="1" s="1240">
      <c r="A12" s="282" t="n"/>
      <c r="B12" s="1198" t="n"/>
      <c r="C12" s="282" t="n"/>
      <c r="D12" s="282" t="n"/>
      <c r="E12" s="282" t="n"/>
      <c r="F12" s="282" t="n"/>
      <c r="G12" s="280" t="inlineStr">
        <is>
          <t>合計個数</t>
        </is>
      </c>
      <c r="H12" s="280" t="n"/>
      <c r="I12" s="1297" t="n"/>
      <c r="J12" s="282" t="n"/>
      <c r="K12" s="282" t="n"/>
    </row>
    <row r="13" ht="20.1" customFormat="1" customHeight="1" s="1240">
      <c r="A13" s="282" t="n"/>
      <c r="B13" s="1198" t="n"/>
      <c r="C13" s="282" t="n"/>
      <c r="D13" s="282" t="n"/>
      <c r="E13" s="282" t="n"/>
      <c r="F13" s="282" t="n"/>
      <c r="G13" s="285">
        <f>G6+G10</f>
        <v/>
      </c>
      <c r="H13" s="280" t="n"/>
      <c r="I13" s="280" t="n"/>
      <c r="J13" s="282" t="n"/>
      <c r="K13" s="282" t="n"/>
    </row>
    <row r="14" ht="20.1" customFormat="1" customHeight="1" s="1240">
      <c r="A14" s="282" t="n"/>
      <c r="B14" s="1198" t="n"/>
      <c r="C14" s="282" t="n"/>
      <c r="D14" s="282" t="n"/>
      <c r="E14" s="282" t="n"/>
      <c r="F14" s="282" t="n"/>
      <c r="G14" s="280" t="n"/>
      <c r="H14" s="280" t="n"/>
      <c r="I14" s="1297" t="n"/>
      <c r="J14" s="282" t="n"/>
      <c r="K14" s="28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7"/>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98">
        <f>SUM(#REF!)</f>
        <v/>
      </c>
      <c r="H6" s="98" t="n"/>
      <c r="I6" s="1570">
        <f>SUM(#REF!)</f>
        <v/>
      </c>
    </row>
    <row r="7" ht="15"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H6" s="1580" t="inlineStr">
        <is>
          <t>990</t>
        </is>
      </c>
      <c r="I6" s="1580" t="inlineStr">
        <is>
          <t>346500</t>
        </is>
      </c>
      <c r="J6" s="1580" t="inlineStr">
        <is>
          <t>0.017</t>
        </is>
      </c>
      <c r="K6" s="1580" t="inlineStr">
        <is>
          <t>3.45</t>
        </is>
      </c>
      <c r="M6" s="1580" t="inlineStr">
        <is>
          <t>0.061979166666666675</t>
        </is>
      </c>
      <c r="N6" s="1580" t="inlineStr">
        <is>
          <t>12.578125000000002</t>
        </is>
      </c>
      <c r="Q6" s="1580" t="inlineStr">
        <is>
          <t>別添</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6.25" customHeight="1" s="1298">
      <c r="B8" s="14" t="n"/>
      <c r="G8" s="17" t="n"/>
      <c r="H8" s="17" t="n"/>
      <c r="I8" s="1544" t="n"/>
      <c r="J8" s="19" t="n"/>
      <c r="K8" s="19" t="n"/>
      <c r="L8" s="1544" t="n"/>
      <c r="M8" s="1544" t="n"/>
      <c r="N8" s="1544" t="n"/>
      <c r="O8" s="14" t="n"/>
      <c r="P8" s="14" t="n"/>
      <c r="R8" s="13" t="n"/>
    </row>
    <row r="9">
      <c r="A9" s="20" t="inlineStr">
        <is>
          <t>SAMPLE/TESTER ORDER</t>
        </is>
      </c>
      <c r="B9" s="14" t="n"/>
      <c r="C9" s="15" t="n"/>
      <c r="D9" s="15" t="n"/>
      <c r="E9" s="15" t="n"/>
      <c r="F9" s="15" t="n"/>
      <c r="G9" s="17" t="n"/>
      <c r="H9" s="17" t="n"/>
      <c r="I9" s="1544" t="n"/>
    </row>
    <row r="10" ht="21" customHeight="1" s="1298">
      <c r="A10" s="197" t="inlineStr">
        <is>
          <t>INV No.</t>
        </is>
      </c>
      <c r="B10" s="80"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9" t="inlineStr">
        <is>
          <t>仕入値合計</t>
        </is>
      </c>
    </row>
    <row r="11">
      <c r="A11" s="202" t="inlineStr">
        <is>
          <t>SAMPLE/TESTER TOTAL</t>
        </is>
      </c>
      <c r="B11" s="1631" t="n"/>
      <c r="C11" s="177" t="n"/>
      <c r="D11" s="178" t="n"/>
      <c r="E11" s="1151" t="n"/>
      <c r="F11" s="1151" t="n"/>
      <c r="G11" s="341">
        <f>SUM(#REF!)</f>
        <v/>
      </c>
      <c r="H11" s="193" t="n"/>
      <c r="I11" s="1632">
        <f>SUM(#REF!)</f>
        <v/>
      </c>
    </row>
    <row r="12" ht="24" customHeight="1" s="1298"/>
    <row r="13" ht="24" customHeight="1" s="1298">
      <c r="G13" s="174" t="inlineStr">
        <is>
          <t>合計個数</t>
        </is>
      </c>
    </row>
    <row r="14">
      <c r="G14" s="194">
        <f>G6+G10</f>
        <v/>
      </c>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H6" s="1580" t="inlineStr">
        <is>
          <t>3200</t>
        </is>
      </c>
      <c r="I6" s="1580" t="inlineStr">
        <is>
          <t>0</t>
        </is>
      </c>
      <c r="J6" s="1580" t="n"/>
      <c r="K6" s="1580" t="n"/>
      <c r="M6" s="1580" t="inlineStr">
        <is>
          <t>0</t>
        </is>
      </c>
      <c r="N6" s="1580" t="inlineStr">
        <is>
          <t>0</t>
        </is>
      </c>
      <c r="Q6" s="158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8" t="inlineStr">
        <is>
          <t>SAMPLE/TESTER TOTAL</t>
        </is>
      </c>
      <c r="B11" s="1555" t="n"/>
      <c r="C11" s="1555" t="n"/>
      <c r="D11" s="1555" t="n"/>
      <c r="E11" s="1555"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14"/>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A6" s="1542" t="inlineStr">
        <is>
          <t>TOTAL</t>
        </is>
      </c>
      <c r="B6" s="1521" t="n"/>
      <c r="C6" s="1521" t="n"/>
      <c r="D6" s="1521" t="n"/>
      <c r="E6" s="1521" t="n"/>
      <c r="F6" s="1521" t="n"/>
      <c r="G6" s="1522" t="n"/>
      <c r="H6" s="170">
        <f>SUM(#REF!)</f>
        <v/>
      </c>
      <c r="I6" s="170" t="n"/>
      <c r="J6" s="1543">
        <f>SUM(#REF!)</f>
        <v/>
      </c>
    </row>
    <row r="7" ht="20.1" customFormat="1" customHeight="1" s="15">
      <c r="B7" s="14" t="n"/>
      <c r="H7" s="17" t="n"/>
      <c r="I7" s="17" t="n"/>
      <c r="J7" s="1544" t="n"/>
    </row>
    <row r="8" ht="20.1" customFormat="1" customHeight="1" s="15">
      <c r="A8" s="20" t="inlineStr">
        <is>
          <t>SAMPLE/TESTER ORDER</t>
        </is>
      </c>
      <c r="B8" s="14" t="n"/>
      <c r="H8" s="17" t="n"/>
      <c r="I8" s="17" t="n"/>
      <c r="J8" s="1544" t="n"/>
    </row>
    <row r="9" ht="20.1" customFormat="1" customHeight="1" s="14">
      <c r="A9" s="191" t="inlineStr">
        <is>
          <t>INV No.</t>
        </is>
      </c>
      <c r="B9" s="81" t="inlineStr">
        <is>
          <t>Jan code</t>
        </is>
      </c>
      <c r="C9" s="177" t="inlineStr">
        <is>
          <t>Brand name</t>
        </is>
      </c>
      <c r="D9" s="1151" t="inlineStr">
        <is>
          <t>Description of goods</t>
        </is>
      </c>
      <c r="E9" s="1151" t="inlineStr">
        <is>
          <t>НАМИМЕНОВАНИЕ</t>
        </is>
      </c>
      <c r="F9" s="1151" t="inlineStr">
        <is>
          <t>Case Q'ty</t>
        </is>
      </c>
      <c r="G9" s="1151" t="inlineStr">
        <is>
          <t>LOT</t>
        </is>
      </c>
      <c r="H9" s="192" t="inlineStr">
        <is>
          <t>Q'ty</t>
        </is>
      </c>
      <c r="I9" s="193" t="inlineStr">
        <is>
          <t>仕入値</t>
        </is>
      </c>
      <c r="J9" s="1632" t="inlineStr">
        <is>
          <t>仕入値合計</t>
        </is>
      </c>
    </row>
    <row r="10" ht="26.25" customFormat="1" customHeight="1" s="1143">
      <c r="A10" s="1117" t="inlineStr">
        <is>
          <t>SAMPLE/TESTER TOTAL</t>
        </is>
      </c>
      <c r="B10" s="1548" t="n"/>
      <c r="C10" s="1548" t="n"/>
      <c r="D10" s="1548" t="n"/>
      <c r="E10" s="1548" t="n"/>
      <c r="F10" s="1548" t="n"/>
      <c r="G10" s="1549" t="n"/>
      <c r="H10" s="194">
        <f>SUM(#REF!)</f>
        <v/>
      </c>
      <c r="I10" s="174" t="n"/>
      <c r="J10" s="1636">
        <f>SUM(#REF!)</f>
        <v/>
      </c>
      <c r="K10" s="2" t="n"/>
      <c r="L10" s="2" t="n"/>
      <c r="M10" s="2" t="n"/>
      <c r="N10" s="2" t="n"/>
      <c r="O10" s="2" t="n"/>
      <c r="P10" s="2" t="n"/>
      <c r="Q10" s="2" t="n"/>
    </row>
    <row r="11" ht="20.25" customFormat="1" customHeight="1" s="1143">
      <c r="A11" s="1198" t="n"/>
      <c r="B11" s="1198" t="n"/>
      <c r="C11" s="1198" t="n"/>
      <c r="D11" s="1198" t="n"/>
      <c r="E11" s="1198" t="n"/>
      <c r="F11" s="1198" t="n"/>
      <c r="G11" s="1198" t="n"/>
      <c r="H11" s="5" t="n"/>
      <c r="I11" s="5" t="n"/>
      <c r="J11" s="5" t="n"/>
      <c r="K11" s="2" t="n"/>
      <c r="L11" s="2" t="n"/>
      <c r="M11" s="2" t="n"/>
      <c r="N11" s="2" t="n"/>
      <c r="O11" s="2" t="n"/>
      <c r="P11" s="2" t="n"/>
      <c r="Q11" s="2" t="n"/>
    </row>
    <row r="12" ht="20.1" customFormat="1" customHeight="1" s="1143">
      <c r="A12" s="2" t="n"/>
      <c r="B12" s="1198" t="n"/>
      <c r="C12" s="2" t="n"/>
      <c r="D12" s="2" t="n"/>
      <c r="E12" s="2" t="n"/>
      <c r="F12" s="2" t="n"/>
      <c r="G12" s="2" t="n"/>
      <c r="H12" s="21" t="inlineStr">
        <is>
          <t>合計個数</t>
        </is>
      </c>
      <c r="I12" s="5" t="n"/>
      <c r="J12" s="1554" t="n"/>
      <c r="K12" s="2" t="n"/>
      <c r="L12" s="2" t="n"/>
      <c r="M12" s="2" t="n"/>
      <c r="N12" s="2" t="n"/>
      <c r="O12" s="2" t="n"/>
      <c r="P12" s="2" t="n"/>
      <c r="Q12" s="2" t="n"/>
    </row>
    <row r="13" ht="20.1" customFormat="1" customHeight="1" s="1143">
      <c r="A13" s="2" t="n"/>
      <c r="B13" s="1198" t="n"/>
      <c r="C13" s="2" t="n"/>
      <c r="D13" s="2" t="n"/>
      <c r="E13" s="2" t="n"/>
      <c r="F13" s="2" t="n"/>
      <c r="G13" s="2" t="n"/>
      <c r="H13" s="194">
        <f>H6+H10</f>
        <v/>
      </c>
      <c r="I13" s="5" t="n"/>
      <c r="J13" s="5" t="n"/>
      <c r="K13" s="2" t="n"/>
      <c r="L13" s="2" t="n"/>
      <c r="M13" s="2" t="n"/>
      <c r="N13" s="2" t="n"/>
      <c r="O13" s="2" t="n"/>
      <c r="P13" s="2" t="n"/>
      <c r="Q13" s="2" t="n"/>
    </row>
    <row r="14" ht="20.1" customFormat="1" customHeight="1" s="1143">
      <c r="A14" s="2" t="n"/>
      <c r="B14" s="1198" t="n"/>
      <c r="C14" s="2" t="n"/>
      <c r="D14" s="2" t="n"/>
      <c r="E14" s="2" t="n"/>
      <c r="F14" s="2" t="n"/>
      <c r="G14" s="2" t="n"/>
      <c r="H14" s="5" t="n"/>
      <c r="I14" s="5" t="n"/>
      <c r="J14" s="1538" t="n"/>
      <c r="K14" s="2" t="n"/>
      <c r="L14" s="2" t="n"/>
      <c r="M14" s="2" t="n"/>
      <c r="N14" s="2" t="n"/>
      <c r="O14" s="2" t="n"/>
      <c r="P14" s="2" t="n"/>
      <c r="Q14" s="2" t="n"/>
    </row>
  </sheetData>
  <autoFilter ref="A5:J6"/>
  <mergeCells count="10">
    <mergeCell ref="A4:B4"/>
    <mergeCell ref="A1:D1"/>
    <mergeCell ref="F4:G4"/>
    <mergeCell ref="A2:B2"/>
    <mergeCell ref="C2:D2"/>
    <mergeCell ref="A6:G6"/>
    <mergeCell ref="C3:D3"/>
    <mergeCell ref="A3:B3"/>
    <mergeCell ref="A10:G10"/>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15"/>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A6" s="1641" t="inlineStr">
        <is>
          <t>TOTAL</t>
        </is>
      </c>
      <c r="B6" s="1521" t="n"/>
      <c r="C6" s="1521" t="n"/>
      <c r="D6" s="1521" t="n"/>
      <c r="E6" s="1521" t="n"/>
      <c r="F6" s="1521" t="n"/>
      <c r="G6" s="1522" t="n"/>
      <c r="H6" s="371">
        <f>SUM(#REF!)</f>
        <v/>
      </c>
      <c r="I6" s="1642" t="n"/>
      <c r="J6" s="1643">
        <f>SUM(#REF!)</f>
        <v/>
      </c>
      <c r="K6" s="369" t="n"/>
    </row>
    <row r="7" ht="20.1" customFormat="1" customHeight="1" s="292">
      <c r="B7" s="14" t="n"/>
      <c r="H7" s="394" t="n"/>
      <c r="I7" s="319" t="n"/>
      <c r="J7" s="1644" t="n"/>
      <c r="K7" s="369" t="n"/>
    </row>
    <row r="8" ht="19.5" customFormat="1" customHeight="1" s="308">
      <c r="A8" s="1267" t="inlineStr">
        <is>
          <t>SAMPLE/TESTER ORDER</t>
        </is>
      </c>
      <c r="B8" s="1555" t="n"/>
      <c r="C8" s="1555" t="n"/>
      <c r="D8" s="1555" t="n"/>
      <c r="E8" s="1555" t="n"/>
      <c r="F8" s="1555" t="n"/>
      <c r="G8" s="1555" t="n"/>
      <c r="H8" s="1555" t="n"/>
      <c r="I8" s="1555" t="n"/>
      <c r="J8" s="1555" t="n"/>
      <c r="K8" s="374" t="n"/>
    </row>
    <row r="9" ht="19.5" customFormat="1" customHeight="1" s="308">
      <c r="A9" s="1267" t="n"/>
      <c r="B9" s="1267" t="n"/>
      <c r="C9" s="1267" t="n"/>
      <c r="D9" s="1267" t="n"/>
      <c r="E9" s="1267" t="n"/>
      <c r="F9" s="1267" t="n"/>
      <c r="G9" s="1267" t="n"/>
      <c r="H9" s="1267" t="n"/>
      <c r="I9" s="1267" t="n"/>
      <c r="J9" s="1267" t="n"/>
      <c r="K9" s="374" t="n"/>
    </row>
    <row r="10" ht="19.5" customFormat="1" customHeight="1" s="308">
      <c r="A10" s="1268" t="inlineStr">
        <is>
          <t xml:space="preserve">SAMPLE/TESTER </t>
        </is>
      </c>
      <c r="B10" s="1521" t="n"/>
      <c r="C10" s="1521" t="n"/>
      <c r="D10" s="1521" t="n"/>
      <c r="E10" s="1521" t="n"/>
      <c r="F10" s="1521" t="n"/>
      <c r="G10" s="1521" t="n"/>
      <c r="H10" s="1521" t="n"/>
      <c r="I10" s="1521" t="n"/>
      <c r="J10" s="1521" t="n"/>
      <c r="K10" s="374" t="n"/>
    </row>
    <row r="11" ht="27" customFormat="1" customHeight="1" s="292">
      <c r="A11" s="335" t="inlineStr">
        <is>
          <t>INV No.</t>
        </is>
      </c>
      <c r="B11" s="81" t="inlineStr">
        <is>
          <t>Jan code</t>
        </is>
      </c>
      <c r="C11" s="336" t="inlineStr">
        <is>
          <t>Brand name</t>
        </is>
      </c>
      <c r="D11" s="336" t="n"/>
      <c r="E11" s="1264" t="inlineStr">
        <is>
          <t>Description of goods</t>
        </is>
      </c>
      <c r="F11" s="1264" t="inlineStr">
        <is>
          <t>Case Q'ty</t>
        </is>
      </c>
      <c r="G11" s="1264" t="inlineStr">
        <is>
          <t>LOT</t>
        </is>
      </c>
      <c r="H11" s="338" t="inlineStr">
        <is>
          <t>Q'ty</t>
        </is>
      </c>
      <c r="I11" s="339" t="inlineStr">
        <is>
          <t>仕入値</t>
        </is>
      </c>
      <c r="J11" s="1640" t="inlineStr">
        <is>
          <t>仕入値合計</t>
        </is>
      </c>
      <c r="K11" s="369" t="n"/>
    </row>
    <row r="12" ht="19.5" customFormat="1" customHeight="1" s="1240">
      <c r="A12" s="1645" t="inlineStr">
        <is>
          <t>SAMPLE/TESTER TOTAL</t>
        </is>
      </c>
      <c r="B12" s="1548" t="n"/>
      <c r="C12" s="1548" t="n"/>
      <c r="D12" s="1548" t="n"/>
      <c r="E12" s="1548" t="n"/>
      <c r="F12" s="1548" t="n"/>
      <c r="G12" s="1549" t="n"/>
      <c r="H12" s="338">
        <f>SUM(#REF!)</f>
        <v/>
      </c>
      <c r="I12" s="338" t="n"/>
      <c r="J12" s="338" t="n"/>
      <c r="K12" s="366" t="n"/>
      <c r="L12" s="282" t="n"/>
      <c r="M12" s="282" t="n"/>
      <c r="N12" s="282" t="n"/>
      <c r="O12" s="282" t="n"/>
      <c r="P12" s="282" t="n"/>
      <c r="Q12" s="282" t="n"/>
    </row>
    <row r="13" ht="14.25" customFormat="1" customHeight="1" s="1240">
      <c r="A13" s="1284" t="n"/>
      <c r="B13" s="1198" t="n"/>
      <c r="C13" s="1284" t="n"/>
      <c r="D13" s="1284" t="n"/>
      <c r="E13" s="1284" t="n"/>
      <c r="F13" s="1284" t="n"/>
      <c r="G13" s="1284" t="n"/>
      <c r="H13" s="280" t="inlineStr">
        <is>
          <t>合計個数</t>
        </is>
      </c>
      <c r="I13" s="280" t="n"/>
      <c r="J13" s="1297" t="n"/>
      <c r="K13" s="366" t="n"/>
      <c r="L13" s="282" t="n"/>
      <c r="M13" s="282" t="n"/>
      <c r="N13" s="282" t="n"/>
      <c r="O13" s="282" t="n"/>
      <c r="P13" s="282" t="n"/>
      <c r="Q13" s="282" t="n"/>
    </row>
    <row r="14" ht="20.1" customFormat="1" customHeight="1" s="1240">
      <c r="A14" s="282" t="n"/>
      <c r="B14" s="1198" t="n"/>
      <c r="C14" s="282" t="n"/>
      <c r="D14" s="282" t="n"/>
      <c r="E14" s="282" t="n"/>
      <c r="F14" s="282" t="n"/>
      <c r="G14" s="282" t="n"/>
      <c r="H14" s="375">
        <f>H6+H12</f>
        <v/>
      </c>
      <c r="I14" s="280" t="n"/>
      <c r="J14" s="280" t="n"/>
      <c r="K14" s="366" t="n"/>
      <c r="L14" s="282" t="n"/>
      <c r="M14" s="282" t="n"/>
      <c r="N14" s="282" t="n"/>
      <c r="O14" s="282" t="n"/>
      <c r="P14" s="282" t="n"/>
      <c r="Q14" s="282" t="n"/>
    </row>
    <row r="15" ht="20.1" customFormat="1" customHeight="1" s="1240">
      <c r="A15" s="282" t="n"/>
      <c r="B15" s="1198" t="n"/>
      <c r="C15" s="282" t="n"/>
      <c r="D15" s="282" t="n"/>
      <c r="E15" s="282" t="n"/>
      <c r="F15" s="282" t="n"/>
      <c r="G15" s="282" t="n"/>
      <c r="H15" s="280" t="n"/>
      <c r="I15" s="280" t="n"/>
      <c r="J15" s="1297" t="n"/>
      <c r="K15" s="366" t="n"/>
      <c r="L15" s="282" t="n"/>
      <c r="M15" s="282" t="n"/>
      <c r="N15" s="282" t="n"/>
      <c r="O15" s="282" t="n"/>
      <c r="P15" s="282" t="n"/>
      <c r="Q15" s="282" t="n"/>
    </row>
  </sheetData>
  <autoFilter ref="A5:J14"/>
  <mergeCells count="12">
    <mergeCell ref="C2:E2"/>
    <mergeCell ref="F4:G4"/>
    <mergeCell ref="A4:B4"/>
    <mergeCell ref="A2:B2"/>
    <mergeCell ref="A8:J8"/>
    <mergeCell ref="A6:G6"/>
    <mergeCell ref="A12:G12"/>
    <mergeCell ref="C4:E4"/>
    <mergeCell ref="A1:E1"/>
    <mergeCell ref="C3:E3"/>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1"/>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H6" s="1580" t="inlineStr">
        <is>
          <t>0</t>
        </is>
      </c>
      <c r="I6" s="1580" t="inlineStr">
        <is>
          <t>0</t>
        </is>
      </c>
      <c r="J6" s="1580" t="n"/>
      <c r="K6" s="1580" t="n"/>
      <c r="M6" s="1580" t="n"/>
      <c r="N6" s="1580" t="n"/>
      <c r="Q6" s="1580"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row>
    <row r="7" ht="20.1" customFormat="1" customHeight="1" s="15">
      <c r="A7" s="1156" t="inlineStr">
        <is>
          <t>TOTAL</t>
        </is>
      </c>
      <c r="B7" s="1548" t="n"/>
      <c r="C7" s="1548" t="n"/>
      <c r="D7" s="1548" t="n"/>
      <c r="E7" s="1548" t="n"/>
      <c r="F7" s="1549" t="n"/>
      <c r="G7" s="170">
        <f>SUM(#REF!)</f>
        <v/>
      </c>
      <c r="H7" s="192" t="n"/>
      <c r="I7" s="1543">
        <f>SUM(#REF!)</f>
        <v/>
      </c>
      <c r="J7" s="1151" t="n"/>
      <c r="K7" s="1151" t="n"/>
      <c r="L7" s="1151" t="n"/>
      <c r="M7" s="1151" t="n"/>
      <c r="N7" s="1151" t="n"/>
      <c r="O7" s="1151" t="n"/>
      <c r="P7" s="1550" t="n"/>
      <c r="Q7" s="177" t="n"/>
      <c r="R7" s="13" t="n"/>
    </row>
    <row r="8" ht="28.5" customHeight="1" s="1298">
      <c r="B8" s="14" t="n"/>
      <c r="G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9"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ht="20.1" customHeight="1" s="1298"/>
    <row r="14" ht="20.1" customHeight="1" s="1298">
      <c r="G14" s="174" t="inlineStr">
        <is>
          <t>合計個数</t>
        </is>
      </c>
    </row>
    <row r="15">
      <c r="G15" s="194">
        <f>G6+G10</f>
        <v/>
      </c>
    </row>
    <row r="16"/>
    <row r="17"/>
    <row r="18"/>
    <row r="19" ht="15.75" customHeight="1" s="1298"/>
    <row r="20" ht="18" customHeight="1" s="1298">
      <c r="G20" s="2" t="n"/>
    </row>
    <row r="21">
      <c r="G21" s="2" t="n"/>
    </row>
  </sheetData>
  <autoFilter ref="A5:Q5">
    <sortState ref="A5:Q6">
      <sortCondition ref="G5"/>
    </sortState>
  </autoFilter>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A6" s="1646"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2" t="inlineStr">
        <is>
          <t>仕入値合計</t>
        </is>
      </c>
    </row>
    <row r="10" ht="26.25" customFormat="1" customHeight="1" s="1143">
      <c r="A10" s="1117" t="inlineStr">
        <is>
          <t>SAMPLE/TESTER TOTAL</t>
        </is>
      </c>
      <c r="B10" s="1548" t="n"/>
      <c r="C10" s="1548" t="n"/>
      <c r="D10" s="1548" t="n"/>
      <c r="E10" s="1548" t="n"/>
      <c r="F10" s="1549" t="n"/>
      <c r="G10" s="194">
        <f>SUM(#REF!)</f>
        <v/>
      </c>
      <c r="H10" s="174" t="n"/>
      <c r="I10" s="1636">
        <f>SUM(#REF!)</f>
        <v/>
      </c>
      <c r="J10" s="2" t="n"/>
      <c r="K10" s="2" t="n"/>
      <c r="L10" s="2" t="n"/>
      <c r="M10" s="2" t="n"/>
      <c r="N10" s="2" t="n"/>
      <c r="O10" s="2" t="n"/>
      <c r="P10" s="2" t="n"/>
    </row>
    <row r="11" ht="20.25" customFormat="1" customHeight="1" s="1143">
      <c r="A11" s="1198" t="n"/>
      <c r="B11" s="1198" t="n"/>
      <c r="C11" s="1198" t="n"/>
      <c r="D11" s="1198" t="n"/>
      <c r="E11" s="1198" t="n"/>
      <c r="F11" s="1198" t="n"/>
      <c r="G11" s="5" t="n"/>
      <c r="H11" s="5" t="n"/>
      <c r="I11" s="5" t="n"/>
      <c r="J11" s="2" t="n"/>
      <c r="K11" s="2" t="n"/>
      <c r="L11" s="2" t="n"/>
      <c r="M11" s="2" t="n"/>
      <c r="N11" s="2" t="n"/>
      <c r="O11" s="2" t="n"/>
      <c r="P11" s="2" t="n"/>
    </row>
    <row r="12" ht="20.1" customFormat="1" customHeight="1" s="1143">
      <c r="A12" s="2" t="n"/>
      <c r="B12" s="1198" t="n"/>
      <c r="C12" s="2" t="n"/>
      <c r="D12" s="2" t="n"/>
      <c r="E12" s="2" t="n"/>
      <c r="F12" s="2" t="n"/>
      <c r="G12" s="21" t="inlineStr">
        <is>
          <t>合計個数</t>
        </is>
      </c>
      <c r="H12" s="5" t="n"/>
      <c r="I12" s="1554" t="n"/>
      <c r="J12" s="2" t="n"/>
      <c r="K12" s="2" t="n"/>
      <c r="L12" s="2" t="n"/>
      <c r="M12" s="2" t="n"/>
      <c r="N12" s="2" t="n"/>
      <c r="O12" s="2" t="n"/>
      <c r="P12" s="2" t="n"/>
    </row>
    <row r="13" ht="20.1" customFormat="1" customHeight="1" s="1143">
      <c r="A13" s="2" t="n"/>
      <c r="B13" s="1198" t="n"/>
      <c r="C13" s="2" t="n"/>
      <c r="D13" s="2" t="n"/>
      <c r="E13" s="2" t="n"/>
      <c r="F13" s="2" t="n"/>
      <c r="G13" s="194">
        <f>G6+G10</f>
        <v/>
      </c>
      <c r="H13" s="5" t="n"/>
      <c r="I13" s="5" t="n"/>
      <c r="J13" s="2" t="n"/>
      <c r="K13" s="2" t="n"/>
      <c r="L13" s="2" t="n"/>
      <c r="M13" s="2" t="n"/>
      <c r="N13" s="2" t="n"/>
      <c r="O13" s="2" t="n"/>
      <c r="P13" s="2" t="n"/>
    </row>
    <row r="14" ht="20.1" customFormat="1" customHeight="1" s="1143">
      <c r="A14" s="2" t="n"/>
      <c r="B14" s="1198"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H6" s="1580" t="inlineStr">
        <is>
          <t>0</t>
        </is>
      </c>
      <c r="I6" s="1580" t="inlineStr">
        <is>
          <t>0</t>
        </is>
      </c>
      <c r="J6" s="1580" t="n"/>
      <c r="K6" s="1580" t="n"/>
      <c r="M6" s="1580" t="n"/>
      <c r="N6" s="1580" t="n"/>
      <c r="Q6" s="158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8.5" customHeight="1" s="1298">
      <c r="B8" s="14" t="n"/>
      <c r="G8" s="17" t="n"/>
      <c r="H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9"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row r="14"/>
    <row r="15" ht="21" customHeight="1" s="1298"/>
    <row r="16" ht="19.5" customHeight="1" s="1298">
      <c r="G16" s="174" t="inlineStr">
        <is>
          <t>合計個数</t>
        </is>
      </c>
    </row>
    <row r="17">
      <c r="G17" s="194">
        <f>G6+G10</f>
        <v/>
      </c>
    </row>
    <row r="19" ht="15.75" customHeight="1" s="1298"/>
    <row r="20" ht="18" customHeight="1" s="1298"/>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A6" s="1568" t="inlineStr">
        <is>
          <t>TOTAL</t>
        </is>
      </c>
      <c r="B6" s="1555" t="n"/>
      <c r="C6" s="1555" t="n"/>
      <c r="D6" s="1555" t="n"/>
      <c r="E6" s="1555" t="n"/>
      <c r="F6" s="1535" t="n"/>
      <c r="G6" s="378">
        <f>SUM(#REF!)</f>
        <v/>
      </c>
      <c r="H6" s="378" t="n"/>
      <c r="I6" s="1569">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H6" s="1580" t="inlineStr">
        <is>
          <t>2090</t>
        </is>
      </c>
      <c r="I6" s="1580" t="inlineStr">
        <is>
          <t>150480</t>
        </is>
      </c>
      <c r="J6" s="1580" t="inlineStr">
        <is>
          <t>0.047</t>
        </is>
      </c>
      <c r="K6" s="1580" t="inlineStr">
        <is>
          <t>10.85</t>
        </is>
      </c>
      <c r="M6" s="1580" t="inlineStr">
        <is>
          <t>0.094</t>
        </is>
      </c>
      <c r="N6" s="1580" t="inlineStr">
        <is>
          <t>21.7</t>
        </is>
      </c>
      <c r="Q6" s="1580" t="inlineStr">
        <is>
          <t>スクワレン、ゼラチン、グリセリン、ビタミンE</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15"/>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H6" s="1580" t="inlineStr">
        <is>
          <t>0</t>
        </is>
      </c>
      <c r="I6" s="1580" t="inlineStr">
        <is>
          <t>0</t>
        </is>
      </c>
      <c r="J6" s="1580" t="n"/>
      <c r="K6" s="1580" t="n"/>
      <c r="M6" s="1580" t="n"/>
      <c r="N6" s="1580" t="n"/>
      <c r="Q6" s="1580"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row>
    <row r="7" ht="20.1" customFormat="1" customHeight="1" s="15">
      <c r="H7" s="1580" t="inlineStr">
        <is>
          <t>2600</t>
        </is>
      </c>
      <c r="I7" s="1580" t="inlineStr">
        <is>
          <t>0</t>
        </is>
      </c>
      <c r="J7" s="1580" t="inlineStr">
        <is>
          <t>0.014</t>
        </is>
      </c>
      <c r="K7" s="1580" t="n"/>
      <c r="M7" s="1580" t="inlineStr">
        <is>
          <t>0</t>
        </is>
      </c>
      <c r="N7" s="1580" t="inlineStr">
        <is>
          <t>0</t>
        </is>
      </c>
      <c r="Q7" s="1580"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t>
        </is>
      </c>
    </row>
    <row r="8" ht="33" customHeight="1" s="1298">
      <c r="H8" s="1580" t="inlineStr">
        <is>
          <t>3500</t>
        </is>
      </c>
      <c r="I8" s="1580" t="inlineStr">
        <is>
          <t>0</t>
        </is>
      </c>
      <c r="J8" s="1580" t="inlineStr">
        <is>
          <t>0.029</t>
        </is>
      </c>
      <c r="K8" s="1580" t="inlineStr">
        <is>
          <t>6.5</t>
        </is>
      </c>
      <c r="M8" s="1580" t="inlineStr">
        <is>
          <t>0</t>
        </is>
      </c>
      <c r="N8" s="1580" t="inlineStr">
        <is>
          <t>0</t>
        </is>
      </c>
      <c r="Q8" s="1580" t="inlineStr">
        <is>
          <t>別添</t>
        </is>
      </c>
    </row>
    <row r="9" ht="15" customHeight="1" s="1298">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 customHeight="1" s="1298">
      <c r="B10" s="14" t="n"/>
      <c r="G10" s="17" t="n"/>
      <c r="H10" s="17" t="n"/>
      <c r="I10" s="1544" t="n"/>
      <c r="J10" s="19" t="n"/>
      <c r="K10" s="19" t="n"/>
      <c r="L10" s="1544" t="n"/>
      <c r="M10" s="1544" t="n"/>
      <c r="N10" s="1544" t="n"/>
      <c r="O10" s="14" t="n"/>
      <c r="P10" s="14" t="n"/>
      <c r="R10" s="13" t="n"/>
    </row>
    <row r="11" ht="21.95" customHeight="1" s="1298">
      <c r="A11" s="20" t="inlineStr">
        <is>
          <t>SAMPLE/TESTER ORDER (INTERCHARM MOSCOW 出展用）</t>
        </is>
      </c>
      <c r="B11" s="14" t="n"/>
      <c r="C11" s="15" t="n"/>
      <c r="D11" s="15" t="n"/>
      <c r="E11" s="15" t="n"/>
      <c r="F11" s="15" t="n"/>
      <c r="G11" s="17" t="n"/>
      <c r="H11" s="17" t="n"/>
      <c r="I11" s="1544" t="n"/>
    </row>
    <row r="12" ht="21.95" customHeight="1" s="1298">
      <c r="A12" s="196" t="n"/>
      <c r="B12" s="1631" t="inlineStr">
        <is>
          <t>Jan code</t>
        </is>
      </c>
      <c r="C12" s="177" t="inlineStr">
        <is>
          <t>Brand name</t>
        </is>
      </c>
      <c r="D12" s="178" t="inlineStr">
        <is>
          <t>Description of goods</t>
        </is>
      </c>
      <c r="E12" s="1258" t="inlineStr">
        <is>
          <t>Case Q'ty</t>
        </is>
      </c>
      <c r="F12" s="1258" t="inlineStr">
        <is>
          <t>LOT</t>
        </is>
      </c>
      <c r="G12" s="194" t="inlineStr">
        <is>
          <t>Q'ty</t>
        </is>
      </c>
      <c r="H12" s="175" t="inlineStr">
        <is>
          <t>仕入値</t>
        </is>
      </c>
      <c r="I12" s="1633" t="inlineStr">
        <is>
          <t>仕入値合計</t>
        </is>
      </c>
    </row>
    <row r="13">
      <c r="A13" s="202" t="inlineStr">
        <is>
          <t>SAMPLE/TESTER TOTAL</t>
        </is>
      </c>
      <c r="B13" s="1631" t="n"/>
      <c r="C13" s="177" t="n"/>
      <c r="D13" s="178" t="n"/>
      <c r="E13" s="1151" t="n"/>
      <c r="F13" s="1151" t="n"/>
      <c r="G13" s="180">
        <f>SUM(#REF!)</f>
        <v/>
      </c>
      <c r="H13" s="193" t="n"/>
      <c r="I13" s="1632">
        <f>SUM(#REF!)</f>
        <v/>
      </c>
    </row>
    <row r="14">
      <c r="G14" s="21" t="inlineStr">
        <is>
          <t>合計個数</t>
        </is>
      </c>
    </row>
    <row r="15">
      <c r="G15" s="144">
        <f>G6+G10</f>
        <v/>
      </c>
    </row>
  </sheetData>
  <autoFilter ref="A5:Q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16"/>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H6" s="1580" t="inlineStr">
        <is>
          <t>0</t>
        </is>
      </c>
      <c r="I6" s="1580" t="inlineStr">
        <is>
          <t>0</t>
        </is>
      </c>
      <c r="J6" s="1580" t="n"/>
      <c r="K6" s="1580" t="n"/>
      <c r="M6" s="1580" t="n"/>
      <c r="N6" s="1580" t="n"/>
      <c r="Q6" s="1580" t="inlineStr">
        <is>
          <t>別添</t>
        </is>
      </c>
    </row>
    <row r="7" ht="27" customFormat="1" customHeight="1" s="15">
      <c r="H7" s="1580" t="inlineStr">
        <is>
          <t>0</t>
        </is>
      </c>
      <c r="I7" s="1580" t="inlineStr">
        <is>
          <t>0</t>
        </is>
      </c>
      <c r="J7" s="1580" t="n"/>
      <c r="K7" s="1580" t="n"/>
      <c r="M7" s="1580" t="n"/>
      <c r="N7" s="1580" t="n"/>
      <c r="Q7" s="1580" t="inlineStr">
        <is>
          <t>別添</t>
        </is>
      </c>
    </row>
    <row r="8" ht="27" customHeight="1" s="1298">
      <c r="H8" s="1580" t="inlineStr">
        <is>
          <t>600</t>
        </is>
      </c>
      <c r="I8" s="1580" t="inlineStr">
        <is>
          <t>43200</t>
        </is>
      </c>
      <c r="J8" s="1580" t="inlineStr">
        <is>
          <t>0.028</t>
        </is>
      </c>
      <c r="K8" s="1580" t="inlineStr">
        <is>
          <t>13</t>
        </is>
      </c>
      <c r="M8" s="1580" t="inlineStr">
        <is>
          <t>0.028</t>
        </is>
      </c>
      <c r="N8" s="1580" t="inlineStr">
        <is>
          <t>13</t>
        </is>
      </c>
      <c r="Q8" s="1580" t="inlineStr">
        <is>
          <t>別添</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8.75" customHeight="1" s="1298">
      <c r="B10" s="14" t="n"/>
      <c r="G10" s="17" t="n"/>
      <c r="H10" s="17" t="n"/>
      <c r="I10" s="1544" t="n"/>
      <c r="J10" s="19" t="n"/>
      <c r="K10" s="19" t="n"/>
      <c r="L10" s="1544" t="n"/>
      <c r="M10" s="1544" t="n"/>
      <c r="N10" s="1544" t="n"/>
      <c r="O10" s="14" t="n"/>
      <c r="P10" s="14" t="n"/>
      <c r="R10" s="13" t="n"/>
    </row>
    <row r="11">
      <c r="A11" s="36" t="inlineStr">
        <is>
          <t>SAMPLE/TESTER ORDER</t>
        </is>
      </c>
    </row>
    <row r="12" ht="17.25" customHeight="1" s="1298">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3.25" customHeight="1" s="1298">
      <c r="A13" s="1278" t="inlineStr">
        <is>
          <t>TOTAL</t>
        </is>
      </c>
      <c r="B13" s="1649" t="n"/>
      <c r="C13" s="1649" t="n"/>
      <c r="D13" s="1649" t="n"/>
      <c r="E13" s="1649" t="n"/>
      <c r="F13" s="1650" t="n"/>
      <c r="G13" s="63">
        <f>SUM(#REF!)</f>
        <v/>
      </c>
      <c r="H13" s="208" t="n">
        <v>0</v>
      </c>
      <c r="I13" s="1632">
        <f>G10*H10</f>
        <v/>
      </c>
    </row>
    <row r="14"/>
    <row r="15">
      <c r="G15" s="5" t="inlineStr">
        <is>
          <t>合計個数</t>
        </is>
      </c>
    </row>
    <row r="16">
      <c r="G16" s="62">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H6" s="1580" t="inlineStr">
        <is>
          <t>2139</t>
        </is>
      </c>
      <c r="I6" s="1580" t="inlineStr">
        <is>
          <t>0</t>
        </is>
      </c>
      <c r="J6" s="1580" t="inlineStr">
        <is>
          <t>0.04</t>
        </is>
      </c>
      <c r="K6" s="1580" t="inlineStr">
        <is>
          <t>16.3</t>
        </is>
      </c>
      <c r="M6" s="1580" t="inlineStr">
        <is>
          <t>0</t>
        </is>
      </c>
      <c r="N6" s="1580" t="inlineStr">
        <is>
          <t>0</t>
        </is>
      </c>
      <c r="Q6" s="1580" t="inlineStr">
        <is>
          <t>別添資料</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c r="B8" s="14" t="n"/>
      <c r="G8" s="17" t="n"/>
      <c r="H8" s="17" t="n"/>
      <c r="I8" s="1544" t="n"/>
      <c r="J8" s="19" t="n"/>
      <c r="K8" s="19" t="n"/>
      <c r="L8" s="1544" t="n"/>
      <c r="M8" s="1544" t="n"/>
      <c r="N8" s="1544" t="n"/>
      <c r="O8" s="14" t="n"/>
      <c r="P8" s="14" t="n"/>
      <c r="R8" s="13" t="n"/>
    </row>
  </sheetData>
  <autoFilter ref="A5:Q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4"/>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c r="E8" s="2" t="inlineStr">
        <is>
          <t> </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20.1" customHeight="1" s="1298">
      <c r="G13" s="174" t="inlineStr">
        <is>
          <t>合計個数</t>
        </is>
      </c>
    </row>
    <row r="14" ht="20.1" customHeight="1" s="1298">
      <c r="G14" s="194">
        <f>G6+G10</f>
        <v/>
      </c>
    </row>
    <row r="19" ht="15.75" customHeight="1" s="1298"/>
    <row r="20" ht="18" customHeight="1" s="129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14"/>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15.75" customHeight="1" s="1298">
      <c r="G13" s="174" t="inlineStr">
        <is>
          <t>合計個数</t>
        </is>
      </c>
    </row>
    <row r="14" ht="18" customHeight="1" s="1298">
      <c r="G14" s="194">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389" t="inlineStr">
        <is>
          <t>TOTAL</t>
        </is>
      </c>
      <c r="B6" s="1548" t="n"/>
      <c r="C6" s="1548" t="n"/>
      <c r="D6" s="1548" t="n"/>
      <c r="E6" s="1548" t="n"/>
      <c r="F6" s="1549" t="n"/>
      <c r="G6" s="315">
        <f>SUM(#REF!)</f>
        <v/>
      </c>
      <c r="H6" s="315" t="n"/>
      <c r="I6" s="1625">
        <f>SUM(#REF!)</f>
        <v/>
      </c>
      <c r="J6" s="1279" t="n"/>
      <c r="K6" s="1279" t="n"/>
      <c r="L6" s="1279" t="n"/>
      <c r="M6" s="1279" t="n"/>
      <c r="N6" s="1279" t="n"/>
      <c r="O6" s="1279" t="n"/>
      <c r="P6" s="1653" t="n"/>
      <c r="Q6" s="291" t="n"/>
      <c r="R6" s="1095" t="n"/>
    </row>
    <row r="7" ht="20.1" customFormat="1" customHeight="1" s="292">
      <c r="B7" s="308" t="n"/>
      <c r="G7" s="319" t="n"/>
      <c r="H7" s="319" t="n"/>
      <c r="I7" s="1486" t="n"/>
      <c r="J7" s="325" t="n"/>
      <c r="K7" s="325" t="n"/>
      <c r="L7" s="1486" t="n"/>
      <c r="M7" s="1486" t="n"/>
      <c r="N7" s="1486" t="n"/>
      <c r="O7" s="308" t="n"/>
      <c r="P7" s="308" t="n"/>
      <c r="R7" s="1095" t="n"/>
    </row>
    <row r="8" ht="20.1" customFormat="1" customHeight="1" s="292">
      <c r="A8" s="370" t="inlineStr">
        <is>
          <t>SAMPLE/TESTER ORDER</t>
        </is>
      </c>
      <c r="B8" s="308" t="n"/>
      <c r="G8" s="319" t="n"/>
      <c r="H8" s="319" t="n"/>
      <c r="I8" s="1486" t="n"/>
      <c r="J8" s="325" t="n"/>
      <c r="K8" s="325" t="n"/>
      <c r="L8" s="1486" t="n"/>
      <c r="M8" s="1486" t="n"/>
      <c r="N8" s="1486" t="n"/>
      <c r="O8" s="308" t="n"/>
      <c r="P8" s="308" t="n"/>
      <c r="R8" s="1095" t="n"/>
    </row>
    <row r="9" ht="34.5" customFormat="1" customHeight="1" s="292">
      <c r="A9" s="282" t="inlineStr">
        <is>
          <t>納品先</t>
        </is>
      </c>
      <c r="B9" s="308" t="n"/>
      <c r="C9" s="1286" t="inlineStr">
        <is>
          <t>〒980-0811 仙台市青葉区一番町2丁目1-2
NMF仙台青葉通りビル8階　センコン物流㈱　アリニナ　クリスティーナ　宛て</t>
        </is>
      </c>
      <c r="D9" s="1555" t="n"/>
      <c r="G9" s="319" t="n"/>
      <c r="H9" s="319" t="n"/>
      <c r="I9" s="1486" t="n"/>
      <c r="J9" s="325" t="n"/>
      <c r="K9" s="325" t="n"/>
      <c r="L9" s="1486" t="n"/>
      <c r="M9" s="1486" t="n"/>
      <c r="N9" s="1486" t="n"/>
      <c r="O9" s="308" t="n"/>
      <c r="P9" s="308" t="n"/>
      <c r="R9" s="1095" t="n"/>
    </row>
    <row r="10" ht="20.1" customFormat="1" customHeight="1" s="1284">
      <c r="A10" s="401" t="inlineStr">
        <is>
          <t>INV No.</t>
        </is>
      </c>
      <c r="B10" s="1091" t="inlineStr">
        <is>
          <t>Jan code</t>
        </is>
      </c>
      <c r="C10" s="402" t="inlineStr">
        <is>
          <t>Brand name</t>
        </is>
      </c>
      <c r="D10" s="284" t="inlineStr">
        <is>
          <t>Description of goods</t>
        </is>
      </c>
      <c r="E10" s="284" t="inlineStr">
        <is>
          <t>Case Q'ty</t>
        </is>
      </c>
      <c r="F10" s="284" t="inlineStr">
        <is>
          <t>LOT</t>
        </is>
      </c>
      <c r="G10" s="403" t="inlineStr">
        <is>
          <t>Q'ty</t>
        </is>
      </c>
      <c r="H10" s="286" t="inlineStr">
        <is>
          <t>仕入値</t>
        </is>
      </c>
      <c r="I10" s="1623" t="inlineStr">
        <is>
          <t>仕入値合計</t>
        </is>
      </c>
      <c r="J10" s="1096" t="inlineStr">
        <is>
          <t>ケース容積</t>
        </is>
      </c>
      <c r="K10" s="1096" t="inlineStr">
        <is>
          <t>ケース重量</t>
        </is>
      </c>
      <c r="L10" s="1654" t="inlineStr">
        <is>
          <t>ケース数量</t>
        </is>
      </c>
      <c r="M10" s="1654" t="inlineStr">
        <is>
          <t>合計容積</t>
        </is>
      </c>
      <c r="N10" s="1654" t="inlineStr">
        <is>
          <t>合計重量</t>
        </is>
      </c>
      <c r="O10" s="401" t="inlineStr">
        <is>
          <t>Unit N/W(kg)</t>
        </is>
      </c>
      <c r="P10" s="401" t="inlineStr">
        <is>
          <t>Total N/W(kg)</t>
        </is>
      </c>
      <c r="Q10" s="284" t="inlineStr">
        <is>
          <t>成分</t>
        </is>
      </c>
      <c r="R10" s="1240" t="n"/>
    </row>
    <row r="11" ht="26.25" customFormat="1" customHeight="1" s="1240">
      <c r="A11" s="1655" t="inlineStr">
        <is>
          <t>SAMPLE/TESTER TOTAL</t>
        </is>
      </c>
      <c r="B11" s="1521" t="n"/>
      <c r="C11" s="1521" t="n"/>
      <c r="D11" s="1521" t="n"/>
      <c r="E11" s="1521" t="n"/>
      <c r="F11" s="1522" t="n"/>
      <c r="G11" s="285">
        <f>SUM(#REF!)</f>
        <v/>
      </c>
      <c r="H11" s="403" t="n"/>
      <c r="I11" s="1628">
        <f>SUM(#REF!)</f>
        <v/>
      </c>
      <c r="J11" s="1092" t="n"/>
      <c r="K11" s="1092" t="n"/>
      <c r="L11" s="1652" t="n"/>
      <c r="M11" s="1652" t="n"/>
      <c r="N11" s="1652" t="n"/>
      <c r="O11" s="284" t="n"/>
      <c r="P11" s="284" t="n"/>
      <c r="Q11" s="1098" t="n"/>
      <c r="S11" s="282" t="n"/>
      <c r="T11" s="282" t="n"/>
      <c r="U11" s="282"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Height="1" s="1298">
      <c r="A10" s="1156" t="inlineStr">
        <is>
          <t>TOTAL</t>
        </is>
      </c>
      <c r="B10" s="1548" t="n"/>
      <c r="C10" s="1548" t="n"/>
      <c r="D10" s="1548" t="n"/>
      <c r="E10" s="1548" t="n"/>
      <c r="F10" s="1549" t="n"/>
      <c r="G10" s="170">
        <f>SUM(#REF!)</f>
        <v/>
      </c>
      <c r="H10" s="170" t="n"/>
      <c r="I10" s="1543">
        <f>SUM(#REF!)</f>
        <v/>
      </c>
    </row>
    <row r="13" ht="20.1" customHeight="1" s="1298">
      <c r="G13" s="254" t="inlineStr">
        <is>
          <t>合計個数</t>
        </is>
      </c>
    </row>
    <row r="14" ht="20.1" customHeight="1" s="1298">
      <c r="G14" s="194">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14"/>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156" t="inlineStr">
        <is>
          <t>TOTAL</t>
        </is>
      </c>
      <c r="B6" s="1548" t="n"/>
      <c r="C6" s="1548" t="n"/>
      <c r="D6" s="1548" t="n"/>
      <c r="E6" s="1548" t="n"/>
      <c r="F6" s="1549" t="n"/>
      <c r="G6" s="341">
        <f>SUM(#REF!)</f>
        <v/>
      </c>
      <c r="H6" s="170" t="n"/>
      <c r="I6" s="1543">
        <f>SUM(#REF!)</f>
        <v/>
      </c>
    </row>
    <row r="7" ht="20.1" customFormat="1" customHeight="1" s="15">
      <c r="B7" s="14" t="n"/>
      <c r="G7" s="17" t="n"/>
      <c r="H7" s="17" t="n"/>
      <c r="I7" s="1544"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J10" s="2" t="n"/>
      <c r="K10" s="2" t="n"/>
      <c r="L10" s="2" t="n"/>
    </row>
    <row r="13" ht="20.1" customFormat="1" customHeight="1" s="7">
      <c r="A13" s="2" t="n"/>
      <c r="B13" s="1198" t="n"/>
      <c r="C13" s="2" t="n"/>
      <c r="D13" s="2" t="n"/>
      <c r="E13" s="2" t="n"/>
      <c r="F13" s="2" t="n"/>
      <c r="G13" s="254" t="inlineStr">
        <is>
          <t>合計個数</t>
        </is>
      </c>
      <c r="H13" s="5" t="n"/>
      <c r="I13" s="1538" t="n"/>
      <c r="J13" s="2" t="n"/>
      <c r="K13" s="2" t="n"/>
      <c r="L13" s="2" t="n"/>
    </row>
    <row r="14" ht="20.1" customFormat="1" customHeight="1" s="7">
      <c r="A14" s="2" t="n"/>
      <c r="B14" s="1198" t="n"/>
      <c r="C14" s="2" t="n"/>
      <c r="D14" s="2" t="n"/>
      <c r="E14" s="2" t="n"/>
      <c r="F14" s="2" t="n"/>
      <c r="G14" s="194">
        <f>G10+G6</f>
        <v/>
      </c>
      <c r="H14" s="5" t="n"/>
      <c r="I14" s="1538" t="n"/>
      <c r="J14" s="2" t="n"/>
      <c r="K14" s="2" t="n"/>
      <c r="L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13"/>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156" t="inlineStr">
        <is>
          <t>TOTAL</t>
        </is>
      </c>
      <c r="B6" s="1548" t="n"/>
      <c r="C6" s="1548" t="n"/>
      <c r="D6" s="1548" t="n"/>
      <c r="E6" s="1548" t="n"/>
      <c r="F6" s="1549" t="n"/>
      <c r="G6" s="83">
        <f>SUM(#REF!)</f>
        <v/>
      </c>
      <c r="H6" s="92" t="n"/>
      <c r="I6" s="1552">
        <f>SUM(#REF!)</f>
        <v/>
      </c>
    </row>
    <row r="7" ht="20.1" customFormat="1" customHeight="1" s="15">
      <c r="B7" s="14" t="n"/>
      <c r="G7" s="17" t="n"/>
      <c r="H7" s="17" t="n"/>
      <c r="I7" s="1544" t="n"/>
    </row>
    <row r="8" ht="20.1" customFormat="1" customHeight="1" s="14">
      <c r="A8" s="20" t="inlineStr">
        <is>
          <t>SAMPLE/TESTER ORDER</t>
        </is>
      </c>
      <c r="C8" s="15" t="n"/>
      <c r="D8" s="15" t="n"/>
      <c r="E8" s="15" t="n"/>
      <c r="F8" s="15" t="n"/>
    </row>
    <row r="9" ht="20.1" customFormat="1" customHeight="1" s="15">
      <c r="A9" s="156" t="inlineStr">
        <is>
          <t>INV No.</t>
        </is>
      </c>
      <c r="B9" s="81" t="inlineStr">
        <is>
          <t>Jan code</t>
        </is>
      </c>
      <c r="C9" s="82" t="inlineStr">
        <is>
          <t>Brand name</t>
        </is>
      </c>
      <c r="D9" s="1160" t="inlineStr">
        <is>
          <t>Description of goods</t>
        </is>
      </c>
      <c r="E9" s="1160" t="inlineStr">
        <is>
          <t>Case Q'ty</t>
        </is>
      </c>
      <c r="F9" s="1160" t="inlineStr">
        <is>
          <t>LOT</t>
        </is>
      </c>
      <c r="G9" s="100" t="inlineStr">
        <is>
          <t>Q'ty</t>
        </is>
      </c>
      <c r="H9" s="94" t="inlineStr">
        <is>
          <t>仕入値</t>
        </is>
      </c>
      <c r="I9" s="1552" t="inlineStr">
        <is>
          <t>仕入値合計</t>
        </is>
      </c>
    </row>
    <row r="10" ht="20.25" customFormat="1" customHeight="1" s="1143">
      <c r="A10" s="1117" t="inlineStr">
        <is>
          <t>SAMPLE/TESTER TOTAL</t>
        </is>
      </c>
      <c r="B10" s="1548" t="n"/>
      <c r="C10" s="1548" t="n"/>
      <c r="D10" s="1548" t="n"/>
      <c r="E10" s="1548" t="n"/>
      <c r="F10" s="1549" t="n"/>
      <c r="G10" s="88">
        <f>SUM(G9:G9)</f>
        <v/>
      </c>
      <c r="H10" s="88" t="n"/>
      <c r="I10" s="1553">
        <f>SUM(#REF!)</f>
        <v/>
      </c>
      <c r="J10" s="2" t="n"/>
      <c r="K10" s="2" t="n"/>
      <c r="L10" s="2" t="n"/>
      <c r="M10" s="2" t="n"/>
    </row>
    <row r="11" ht="20.1" customFormat="1" customHeight="1" s="1143">
      <c r="A11" s="1198" t="n"/>
      <c r="B11" s="1198" t="n"/>
      <c r="C11" s="1198" t="n"/>
      <c r="D11" s="1198" t="n"/>
      <c r="E11" s="1198" t="n"/>
      <c r="F11" s="1198" t="n"/>
      <c r="G11" s="21" t="inlineStr">
        <is>
          <t>合計個数</t>
        </is>
      </c>
      <c r="H11" s="5" t="n"/>
      <c r="I11" s="1554" t="n"/>
      <c r="J11" s="2" t="n"/>
      <c r="K11" s="2" t="n"/>
      <c r="L11" s="2" t="n"/>
      <c r="M11" s="2" t="n"/>
    </row>
    <row r="12" ht="20.1" customFormat="1" customHeight="1" s="1143">
      <c r="A12" s="2" t="n"/>
      <c r="B12" s="1198" t="n"/>
      <c r="C12" s="2" t="n"/>
      <c r="D12" s="2" t="n"/>
      <c r="E12" s="2" t="n"/>
      <c r="F12" s="2" t="n"/>
      <c r="G12" s="144">
        <f>G6+G10</f>
        <v/>
      </c>
      <c r="H12" s="5" t="n"/>
      <c r="I12" s="5" t="n"/>
      <c r="J12" s="2" t="n"/>
      <c r="K12" s="2" t="n"/>
      <c r="L12" s="2" t="n"/>
      <c r="M12" s="2" t="n"/>
    </row>
    <row r="13" ht="20.1" customFormat="1" customHeight="1" s="1143">
      <c r="A13" s="2" t="n"/>
      <c r="B13" s="1198" t="n"/>
      <c r="C13" s="2" t="n"/>
      <c r="D13" s="2" t="n"/>
      <c r="E13" s="2" t="n"/>
      <c r="F13" s="2" t="n"/>
      <c r="G13" s="5" t="n"/>
      <c r="H13" s="5" t="n"/>
      <c r="I13" s="1538" t="n"/>
      <c r="J13" s="2" t="n"/>
      <c r="K13" s="2" t="n"/>
      <c r="L13" s="2" t="n"/>
      <c r="M13"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14"/>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156" t="inlineStr">
        <is>
          <t>TOTAL</t>
        </is>
      </c>
      <c r="B6" s="1548" t="n"/>
      <c r="C6" s="1548" t="n"/>
      <c r="D6" s="1548" t="n"/>
      <c r="E6" s="1548" t="n"/>
      <c r="F6" s="1549" t="n"/>
      <c r="G6" s="170">
        <f>SUM(#REF!)</f>
        <v/>
      </c>
      <c r="H6" s="170" t="n"/>
      <c r="I6" s="1543">
        <f>SUM(#REF!)</f>
        <v/>
      </c>
    </row>
    <row r="7" ht="15" customFormat="1" customHeight="1" s="15">
      <c r="B7" s="14" t="n"/>
      <c r="G7" s="17" t="n"/>
      <c r="H7" s="17" t="n"/>
      <c r="I7" s="1544" t="n"/>
    </row>
    <row r="8" ht="23.25" customHeight="1" s="1298">
      <c r="A8" s="1148" t="inlineStr">
        <is>
          <t>SAMPLE/TESTER ORDER</t>
        </is>
      </c>
      <c r="B8" s="1148" t="n"/>
      <c r="C8" s="1148" t="n"/>
      <c r="D8" s="1148" t="n"/>
    </row>
    <row r="9">
      <c r="A9" s="197" t="inlineStr">
        <is>
          <t>INV No.</t>
        </is>
      </c>
      <c r="B9" s="207" t="inlineStr">
        <is>
          <t>Jan code</t>
        </is>
      </c>
      <c r="C9" s="172" t="inlineStr">
        <is>
          <t>Brand name</t>
        </is>
      </c>
      <c r="D9" s="1258" t="inlineStr">
        <is>
          <t>Description of goods</t>
        </is>
      </c>
      <c r="E9" s="1258" t="inlineStr">
        <is>
          <t>Case Q'ty</t>
        </is>
      </c>
      <c r="F9" s="1258" t="inlineStr">
        <is>
          <t>LOT</t>
        </is>
      </c>
      <c r="G9" s="174" t="inlineStr">
        <is>
          <t>Q'ty</t>
        </is>
      </c>
      <c r="H9" s="175" t="inlineStr">
        <is>
          <t>仕入値</t>
        </is>
      </c>
      <c r="I9" s="1633" t="inlineStr">
        <is>
          <t>仕入値合計</t>
        </is>
      </c>
    </row>
    <row r="10" ht="15.75" customHeight="1" s="1298">
      <c r="A10" s="1273" t="inlineStr">
        <is>
          <t>TOTAL</t>
        </is>
      </c>
      <c r="B10" s="1274" t="n"/>
      <c r="C10" s="1274" t="n"/>
      <c r="D10" s="1274" t="n"/>
      <c r="E10" s="1274" t="n"/>
      <c r="F10" s="1275" t="n"/>
      <c r="G10" s="170">
        <f>SUM(#REF!)</f>
        <v/>
      </c>
      <c r="H10" s="170" t="n"/>
      <c r="I10" s="1543" t="n"/>
    </row>
    <row r="13" ht="21" customHeight="1" s="1298">
      <c r="G13" s="66" t="inlineStr">
        <is>
          <t>合計個数</t>
        </is>
      </c>
    </row>
    <row r="14" ht="23.25" customHeight="1" s="1298">
      <c r="G14" s="62">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71"/>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5" t="n"/>
    </row>
    <row r="5" ht="24.95" customHeight="1" s="1298">
      <c r="A5" s="354" t="inlineStr">
        <is>
          <t>Cocochi Cosme株式会社　　　　　　　　　　　　　様</t>
        </is>
      </c>
      <c r="E5" s="1167" t="inlineStr">
        <is>
          <t>発注NO. 25082801</t>
        </is>
      </c>
      <c r="F5" s="1555" t="n"/>
    </row>
    <row r="6" ht="24.95" customHeight="1" s="1298">
      <c r="C6" s="1556" t="n"/>
      <c r="D6" s="1557" t="n"/>
      <c r="E6" s="1557" t="n"/>
      <c r="F6" s="1558" t="n"/>
    </row>
    <row r="7" ht="24.95" customHeight="1" s="1298">
      <c r="A7" s="355" t="inlineStr">
        <is>
          <t>下記のとおり発注いたします。</t>
        </is>
      </c>
      <c r="C7" s="1394" t="n"/>
      <c r="F7" s="1559" t="n"/>
    </row>
    <row r="8">
      <c r="C8" s="1560" t="n"/>
      <c r="D8" s="1555" t="n"/>
      <c r="E8" s="1555"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358" t="n"/>
      <c r="B12" s="359" t="n"/>
      <c r="C12" s="360" t="n"/>
      <c r="D12" s="359" t="n"/>
      <c r="E12" s="357" t="inlineStr">
        <is>
          <t>小計</t>
        </is>
      </c>
      <c r="F12" s="1561">
        <f>SUM(#REF!)</f>
        <v/>
      </c>
    </row>
    <row r="13" ht="12.75" customHeight="1" s="1298">
      <c r="A13" s="358" t="n"/>
      <c r="B13" s="359" t="n"/>
      <c r="C13" s="360" t="n"/>
      <c r="D13" s="359" t="n"/>
      <c r="E13" s="357" t="inlineStr">
        <is>
          <t>消費税</t>
        </is>
      </c>
      <c r="F13" s="1561">
        <f>SUM(F12*0.1)</f>
        <v/>
      </c>
    </row>
    <row r="14" ht="12.75" customHeight="1" s="1298">
      <c r="A14" s="358" t="n"/>
      <c r="B14" s="359" t="n"/>
      <c r="C14" s="360" t="n"/>
      <c r="D14" s="359" t="n"/>
      <c r="E14" s="357" t="inlineStr">
        <is>
          <t>合計</t>
        </is>
      </c>
      <c r="F14" s="1561">
        <f>SUM(F12:F13)</f>
        <v/>
      </c>
    </row>
    <row r="15" ht="12.75" customHeight="1" s="1298">
      <c r="A15" s="358" t="n"/>
      <c r="B15" s="359" t="n"/>
      <c r="C15" s="362" t="n"/>
      <c r="D15" s="362" t="n"/>
      <c r="E15" s="362" t="n"/>
      <c r="F15" s="362" t="n"/>
      <c r="G15" s="362" t="n"/>
    </row>
    <row r="16" ht="19.5" customHeight="1" s="1298">
      <c r="A16" s="1562" t="inlineStr">
        <is>
          <t>納品先：
飯野港運株式会社
京都府舞鶴市松陰１８－７
営業課　谷口様
TEL: 0773-75-5371
FAX: 0773-75-5681</t>
        </is>
      </c>
      <c r="B16" s="1563" t="inlineStr">
        <is>
          <t xml:space="preserve">
指定納期：2025/9/5
梱包情報提出締切：2025/9/3</t>
        </is>
      </c>
      <c r="C16" s="1557" t="n"/>
      <c r="D16" s="1557" t="n"/>
      <c r="E16" s="1557" t="n"/>
      <c r="F16" s="1558" t="n"/>
    </row>
    <row r="17" ht="19.5" customHeight="1" s="1298">
      <c r="A17" s="1394" t="n"/>
      <c r="B17" s="1394" t="n"/>
      <c r="F17" s="1559" t="n"/>
    </row>
    <row r="18" ht="19.5" customHeight="1" s="1298">
      <c r="A18" s="1394" t="n"/>
      <c r="B18" s="1394" t="n"/>
      <c r="F18" s="1559" t="n"/>
    </row>
    <row r="19" ht="19.5" customHeight="1" s="1298">
      <c r="A19" s="1394" t="n"/>
      <c r="B19" s="1394" t="n"/>
      <c r="F19" s="1559" t="n"/>
    </row>
    <row r="20" ht="19.5" customHeight="1" s="1298">
      <c r="A20" s="1560" t="n"/>
      <c r="B20" s="1560" t="n"/>
      <c r="C20" s="1555" t="n"/>
      <c r="D20" s="1555" t="n"/>
      <c r="E20" s="1555" t="n"/>
      <c r="F20" s="1535" t="n"/>
    </row>
    <row r="21" customFormat="1" s="363">
      <c r="A21" s="1564" t="inlineStr">
        <is>
          <t>備考</t>
        </is>
      </c>
      <c r="B21" s="1557" t="n"/>
      <c r="C21" s="1557" t="n"/>
      <c r="D21" s="1557" t="n"/>
      <c r="E21" s="1557" t="n"/>
      <c r="F21" s="1565" t="n"/>
    </row>
    <row r="22" customFormat="1" s="363">
      <c r="A22" s="1394" t="n"/>
      <c r="F22" s="1566" t="n"/>
    </row>
    <row r="23" customFormat="1" s="363">
      <c r="A23" s="1394" t="n"/>
      <c r="F23" s="1566" t="n"/>
    </row>
    <row r="24" customFormat="1" s="363">
      <c r="A24" s="1394" t="n"/>
      <c r="F24" s="1566" t="n"/>
    </row>
    <row r="25" customFormat="1" s="363">
      <c r="A25" s="1375" t="n"/>
      <c r="B25" s="1540" t="n"/>
      <c r="C25" s="1540" t="n"/>
      <c r="D25" s="1540" t="n"/>
      <c r="E25" s="1540" t="n"/>
      <c r="F25" s="1567" t="n"/>
    </row>
    <row r="26" customFormat="1" s="363">
      <c r="A26" s="352" t="n"/>
      <c r="B26" s="352" t="n"/>
      <c r="C26" s="352" t="n"/>
      <c r="D26" s="352" t="n"/>
      <c r="E26" s="352" t="n"/>
      <c r="F26" s="352" t="n"/>
    </row>
    <row r="27" customFormat="1" s="363">
      <c r="A27" s="352" t="n"/>
      <c r="B27" s="352" t="n"/>
      <c r="C27" s="352" t="n"/>
      <c r="D27" s="352" t="n"/>
      <c r="E27" s="352" t="n"/>
      <c r="F27" s="352" t="n"/>
    </row>
    <row r="28" customFormat="1" s="363">
      <c r="A28" s="352" t="n"/>
      <c r="B28" s="352" t="n"/>
      <c r="C28" s="352" t="n"/>
      <c r="D28" s="352" t="n"/>
      <c r="E28" s="352" t="n"/>
      <c r="F28" s="352" t="n"/>
    </row>
    <row r="29" customFormat="1" s="363">
      <c r="A29" s="352" t="n"/>
      <c r="B29" s="352" t="n"/>
      <c r="C29" s="352" t="n"/>
      <c r="D29" s="352" t="n"/>
      <c r="E29" s="352" t="n"/>
      <c r="F29" s="352" t="n"/>
    </row>
    <row r="30" customFormat="1" s="363">
      <c r="A30" s="352" t="n"/>
      <c r="B30" s="352" t="n"/>
      <c r="C30" s="352" t="n"/>
      <c r="D30" s="352" t="n"/>
      <c r="E30" s="352" t="n"/>
      <c r="F30" s="352" t="n"/>
    </row>
    <row r="31" customFormat="1" s="363">
      <c r="A31" s="352" t="n"/>
      <c r="B31" s="352" t="n"/>
      <c r="C31" s="352" t="n"/>
      <c r="D31" s="352" t="n"/>
      <c r="E31" s="352" t="n"/>
      <c r="F31" s="352" t="n"/>
    </row>
    <row r="32" customFormat="1" s="363">
      <c r="A32" s="352" t="n"/>
      <c r="B32" s="352" t="n"/>
      <c r="C32" s="352" t="n"/>
      <c r="D32" s="352" t="n"/>
      <c r="E32" s="352" t="n"/>
      <c r="F32" s="352"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8" t="inlineStr">
        <is>
          <t>TOTAL</t>
        </is>
      </c>
      <c r="B10" s="1555" t="n"/>
      <c r="C10" s="1555" t="n"/>
      <c r="D10" s="1535" t="n"/>
      <c r="E10" s="334" t="n"/>
      <c r="F10" s="334" t="n"/>
      <c r="G10" s="378">
        <f>SUM(#REF!)</f>
        <v/>
      </c>
      <c r="H10" s="378" t="n"/>
      <c r="I10" s="1569">
        <f>SUM(#REF!)</f>
        <v/>
      </c>
    </row>
    <row r="11"/>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51"/>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A6" s="1542" t="inlineStr">
        <is>
          <t>TOTAL</t>
        </is>
      </c>
      <c r="B6" s="1521" t="n"/>
      <c r="C6" s="1521" t="n"/>
      <c r="D6" s="1521" t="n"/>
      <c r="E6" s="1521" t="n"/>
      <c r="F6" s="1522" t="n"/>
      <c r="G6" s="398">
        <f>SUM(#REF!)</f>
        <v/>
      </c>
      <c r="H6" s="98" t="n"/>
      <c r="I6" s="1570">
        <f>SUM(#REF!)</f>
        <v/>
      </c>
    </row>
    <row r="7" ht="31.5" customFormat="1" customHeight="1" s="15">
      <c r="B7" s="14" t="n"/>
      <c r="G7" s="17" t="n"/>
      <c r="H7" s="17" t="n"/>
      <c r="I7" s="1544" t="n"/>
    </row>
    <row r="8" hidden="1" ht="31.5" customFormat="1" customHeight="1" s="15">
      <c r="A8" s="93" t="n"/>
      <c r="B8" s="96" t="n"/>
      <c r="C8" s="82" t="inlineStr">
        <is>
          <t>ESTLABO TESTER</t>
        </is>
      </c>
      <c r="D8" s="82" t="inlineStr">
        <is>
          <t>ESTLABO   MASSAGE  GEL  WH　TESTER</t>
        </is>
      </c>
      <c r="E8" s="82" t="n"/>
      <c r="F8" s="82" t="n"/>
      <c r="G8" s="83">
        <f>'ORDER SHEET'!O1168</f>
        <v/>
      </c>
      <c r="H8" s="84" t="n">
        <v>0</v>
      </c>
      <c r="I8" s="1552">
        <f>G8*H8</f>
        <v/>
      </c>
    </row>
    <row r="9" hidden="1" ht="31.5" customFormat="1" customHeight="1" s="15">
      <c r="A9" s="93" t="n"/>
      <c r="B9" s="96" t="n"/>
      <c r="C9" s="82" t="inlineStr">
        <is>
          <t>ESTLABO TESTER</t>
        </is>
      </c>
      <c r="D9" s="82" t="inlineStr">
        <is>
          <t>ESTLABO   MASSAGE  GEL  AG　TESTER</t>
        </is>
      </c>
      <c r="E9" s="82" t="n"/>
      <c r="F9" s="82" t="n"/>
      <c r="G9" s="83">
        <f>'ORDER SHEET'!O1169</f>
        <v/>
      </c>
      <c r="H9" s="84" t="n">
        <v>0</v>
      </c>
      <c r="I9" s="1552">
        <f>G9*H9</f>
        <v/>
      </c>
    </row>
    <row r="10" hidden="1" ht="31.5" customFormat="1" customHeight="1" s="15">
      <c r="A10" s="93" t="n"/>
      <c r="B10" s="96" t="n"/>
      <c r="C10" s="82" t="inlineStr">
        <is>
          <t>ESTLABO TESTER</t>
        </is>
      </c>
      <c r="D10" s="82" t="inlineStr">
        <is>
          <t>ESTLABO   MASSAGE  CREAM　TESTER</t>
        </is>
      </c>
      <c r="E10" s="82" t="n"/>
      <c r="F10" s="82" t="n"/>
      <c r="G10" s="83">
        <f>'ORDER SHEET'!O1170</f>
        <v/>
      </c>
      <c r="H10" s="84" t="n">
        <v>0</v>
      </c>
      <c r="I10" s="1552">
        <f>G10*H10</f>
        <v/>
      </c>
    </row>
    <row r="11" hidden="1" ht="31.5" customFormat="1" customHeight="1" s="15">
      <c r="A11" s="93" t="n"/>
      <c r="B11" s="96" t="n"/>
      <c r="C11" s="82" t="inlineStr">
        <is>
          <t>ESTLABO TESTER</t>
        </is>
      </c>
      <c r="D11" s="82" t="inlineStr">
        <is>
          <t>ESTLABO   PEEL  OFF  PACK  LIFT  SET　TESTER</t>
        </is>
      </c>
      <c r="E11" s="82" t="n"/>
      <c r="F11" s="82" t="n"/>
      <c r="G11" s="83">
        <f>'ORDER SHEET'!O1171</f>
        <v/>
      </c>
      <c r="H11" s="84" t="n">
        <v>0</v>
      </c>
      <c r="I11" s="1552">
        <f>G11*H11</f>
        <v/>
      </c>
    </row>
    <row r="12" hidden="1" ht="31.5" customFormat="1" customHeight="1" s="15">
      <c r="A12" s="93" t="n"/>
      <c r="B12" s="96" t="n"/>
      <c r="C12" s="82" t="inlineStr">
        <is>
          <t>ESTLABO TESTER</t>
        </is>
      </c>
      <c r="D12" s="82" t="inlineStr">
        <is>
          <t>ESTLABO   PEEL  OFF  PACK  WHITE  SET　TESTER</t>
        </is>
      </c>
      <c r="E12" s="82" t="n"/>
      <c r="F12" s="82" t="n"/>
      <c r="G12" s="83">
        <f>'ORDER SHEET'!O1172</f>
        <v/>
      </c>
      <c r="H12" s="84" t="n">
        <v>0</v>
      </c>
      <c r="I12" s="1552">
        <f>G12*H12</f>
        <v/>
      </c>
    </row>
    <row r="13" hidden="1" ht="31.5" customFormat="1" customHeight="1" s="15">
      <c r="A13" s="93" t="n"/>
      <c r="B13" s="96" t="n"/>
      <c r="C13" s="82" t="inlineStr">
        <is>
          <t>ESTLABO TESTER</t>
        </is>
      </c>
      <c r="D13" s="82" t="inlineStr">
        <is>
          <t>ESTLABO　POINT　CLEANSING　TESTER</t>
        </is>
      </c>
      <c r="E13" s="82" t="n"/>
      <c r="F13" s="82" t="n"/>
      <c r="G13" s="83">
        <f>'ORDER SHEET'!O1173</f>
        <v/>
      </c>
      <c r="H13" s="84" t="n">
        <v>0</v>
      </c>
      <c r="I13" s="1552">
        <f>G13*H13</f>
        <v/>
      </c>
    </row>
    <row r="14" hidden="1" ht="31.5" customFormat="1" customHeight="1" s="15">
      <c r="A14" s="93" t="n"/>
      <c r="B14" s="96" t="n"/>
      <c r="C14" s="82" t="inlineStr">
        <is>
          <t>ESTLABO TESTER</t>
        </is>
      </c>
      <c r="D14" s="82" t="inlineStr">
        <is>
          <t>ESTLABO   CLEANSING  SOAP　TESTER</t>
        </is>
      </c>
      <c r="E14" s="82" t="n"/>
      <c r="F14" s="82" t="n"/>
      <c r="G14" s="83">
        <f>'ORDER SHEET'!O1174</f>
        <v/>
      </c>
      <c r="H14" s="84" t="n">
        <v>0</v>
      </c>
      <c r="I14" s="1552">
        <f>G14*H14</f>
        <v/>
      </c>
    </row>
    <row r="15" hidden="1" ht="31.5" customFormat="1" customHeight="1" s="15">
      <c r="A15" s="93" t="n"/>
      <c r="B15" s="96" t="n"/>
      <c r="C15" s="82" t="inlineStr">
        <is>
          <t>ESTLABO TESTER</t>
        </is>
      </c>
      <c r="D15" s="82" t="inlineStr">
        <is>
          <t>ESTLABO   SOFT  PEEL  GEL  SCRUB　TESTER</t>
        </is>
      </c>
      <c r="E15" s="82" t="n"/>
      <c r="F15" s="82" t="n"/>
      <c r="G15" s="83">
        <f>'ORDER SHEET'!O1175</f>
        <v/>
      </c>
      <c r="H15" s="84" t="n">
        <v>0</v>
      </c>
      <c r="I15" s="1552">
        <f>G15*H15</f>
        <v/>
      </c>
    </row>
    <row r="16" hidden="1" ht="31.5" customFormat="1" customHeight="1" s="15">
      <c r="A16" s="93" t="n"/>
      <c r="B16" s="96" t="n"/>
      <c r="C16" s="82" t="inlineStr">
        <is>
          <t>ESTLABO TESTER</t>
        </is>
      </c>
      <c r="D16" s="82" t="inlineStr">
        <is>
          <t>ESTLABO   CLEAN  OFF  PACK　TESTER</t>
        </is>
      </c>
      <c r="E16" s="82" t="n"/>
      <c r="F16" s="82" t="n"/>
      <c r="G16" s="83">
        <f>'ORDER SHEET'!O1176</f>
        <v/>
      </c>
      <c r="H16" s="84" t="n">
        <v>0</v>
      </c>
      <c r="I16" s="1552">
        <f>G16*H16</f>
        <v/>
      </c>
    </row>
    <row r="17" hidden="1" ht="31.5" customFormat="1" customHeight="1" s="15">
      <c r="A17" s="93" t="n"/>
      <c r="B17" s="96" t="n"/>
      <c r="C17" s="82" t="inlineStr">
        <is>
          <t>ESTLABO TESTER</t>
        </is>
      </c>
      <c r="D17" s="82" t="inlineStr">
        <is>
          <t>ESTLABO　CLEANGING  GEL　TESTER</t>
        </is>
      </c>
      <c r="E17" s="82" t="n"/>
      <c r="F17" s="82" t="n"/>
      <c r="G17" s="83">
        <f>'ORDER SHEET'!O1177</f>
        <v/>
      </c>
      <c r="H17" s="84" t="n">
        <v>0</v>
      </c>
      <c r="I17" s="1552">
        <f>G17*H17</f>
        <v/>
      </c>
    </row>
    <row r="18" hidden="1" ht="31.5" customFormat="1" customHeight="1" s="15">
      <c r="A18" s="93" t="n"/>
      <c r="B18" s="96" t="n"/>
      <c r="C18" s="82" t="inlineStr">
        <is>
          <t>ESTLABO TESTER</t>
        </is>
      </c>
      <c r="D18" s="82" t="inlineStr">
        <is>
          <t>ESTLABO　CLEANGING  EMULSION　TESTER</t>
        </is>
      </c>
      <c r="E18" s="82" t="n"/>
      <c r="F18" s="82" t="n"/>
      <c r="G18" s="83">
        <f>'ORDER SHEET'!O1178</f>
        <v/>
      </c>
      <c r="H18" s="84" t="n">
        <v>0</v>
      </c>
      <c r="I18" s="1552">
        <f>G18*H18</f>
        <v/>
      </c>
    </row>
    <row r="19" hidden="1" ht="31.5" customFormat="1" customHeight="1" s="15">
      <c r="A19" s="93" t="n"/>
      <c r="B19" s="96" t="n"/>
      <c r="C19" s="82" t="inlineStr">
        <is>
          <t>ESTLABO TESTER</t>
        </is>
      </c>
      <c r="D19" s="82" t="inlineStr">
        <is>
          <t>ESTLABO   CLEANGING  FORM　TESTER</t>
        </is>
      </c>
      <c r="E19" s="82" t="n"/>
      <c r="F19" s="82" t="n"/>
      <c r="G19" s="83">
        <f>'ORDER SHEET'!O1179</f>
        <v/>
      </c>
      <c r="H19" s="84" t="n">
        <v>0</v>
      </c>
      <c r="I19" s="1552">
        <f>G19*H19</f>
        <v/>
      </c>
    </row>
    <row r="20" hidden="1" ht="31.5" customFormat="1" customHeight="1" s="15">
      <c r="A20" s="93" t="n"/>
      <c r="B20" s="96" t="n"/>
      <c r="C20" s="82" t="inlineStr">
        <is>
          <t>ESTLABO TESTER</t>
        </is>
      </c>
      <c r="D20" s="82" t="inlineStr">
        <is>
          <t>ESTLABO   FRESHENER  LOTION　TESTER</t>
        </is>
      </c>
      <c r="E20" s="82" t="n"/>
      <c r="F20" s="82" t="n"/>
      <c r="G20" s="83">
        <f>'ORDER SHEET'!O1180</f>
        <v/>
      </c>
      <c r="H20" s="84" t="n">
        <v>0</v>
      </c>
      <c r="I20" s="1552">
        <f>G20*H20</f>
        <v/>
      </c>
    </row>
    <row r="21" hidden="1" ht="31.5" customFormat="1" customHeight="1" s="15">
      <c r="A21" s="93" t="n"/>
      <c r="B21" s="96" t="n"/>
      <c r="C21" s="82" t="inlineStr">
        <is>
          <t>ESTLABO TESTER</t>
        </is>
      </c>
      <c r="D21" s="82" t="inlineStr">
        <is>
          <t>ESTLABO   MASSAGE  LIQUID　TESTER</t>
        </is>
      </c>
      <c r="E21" s="82" t="n"/>
      <c r="F21" s="82" t="n"/>
      <c r="G21" s="83">
        <f>'ORDER SHEET'!O1181</f>
        <v/>
      </c>
      <c r="H21" s="84" t="n">
        <v>0</v>
      </c>
      <c r="I21" s="1552">
        <f>G21*H21</f>
        <v/>
      </c>
    </row>
    <row r="22" hidden="1" ht="31.5" customFormat="1" customHeight="1" s="15">
      <c r="A22" s="93" t="n"/>
      <c r="B22" s="96" t="n"/>
      <c r="C22" s="82" t="inlineStr">
        <is>
          <t>ESTLABO TESTER</t>
        </is>
      </c>
      <c r="D22" s="82" t="inlineStr">
        <is>
          <t>ESTLABO   ORIGINAL  MIX  OIL　TESTER</t>
        </is>
      </c>
      <c r="E22" s="82" t="n"/>
      <c r="F22" s="82" t="n"/>
      <c r="G22" s="83">
        <f>'ORDER SHEET'!O1182</f>
        <v/>
      </c>
      <c r="H22" s="84" t="n">
        <v>0</v>
      </c>
      <c r="I22" s="1552">
        <f>G22*H22</f>
        <v/>
      </c>
    </row>
    <row r="23" hidden="1" ht="31.5" customFormat="1" customHeight="1" s="15">
      <c r="A23" s="93" t="n"/>
      <c r="B23" s="96" t="n"/>
      <c r="C23" s="82" t="inlineStr">
        <is>
          <t>ESTLABO TESTER</t>
        </is>
      </c>
      <c r="D23" s="82" t="inlineStr">
        <is>
          <t>ESTLABO   NTURAL  OIL  SUGAR  SQUARANE　TESTER</t>
        </is>
      </c>
      <c r="E23" s="82" t="n"/>
      <c r="F23" s="82" t="n"/>
      <c r="G23" s="83">
        <f>'ORDER SHEET'!O1183</f>
        <v/>
      </c>
      <c r="H23" s="84" t="n">
        <v>0</v>
      </c>
      <c r="I23" s="1552">
        <f>G23*H23</f>
        <v/>
      </c>
    </row>
    <row r="24" hidden="1" ht="31.5" customFormat="1" customHeight="1" s="15">
      <c r="A24" s="93" t="n"/>
      <c r="B24" s="96" t="n"/>
      <c r="C24" s="82" t="inlineStr">
        <is>
          <t>ESTLABO TESTER</t>
        </is>
      </c>
      <c r="D24" s="82" t="inlineStr">
        <is>
          <t>ESTLABO   FINISHING  LOTION　TESTER</t>
        </is>
      </c>
      <c r="E24" s="82" t="n"/>
      <c r="F24" s="82" t="n"/>
      <c r="G24" s="83">
        <f>'ORDER SHEET'!O1184</f>
        <v/>
      </c>
      <c r="H24" s="84" t="n">
        <v>0</v>
      </c>
      <c r="I24" s="1552">
        <f>G24*H24</f>
        <v/>
      </c>
    </row>
    <row r="25" hidden="1" ht="31.5" customFormat="1" customHeight="1" s="15">
      <c r="A25" s="93" t="n"/>
      <c r="B25" s="96" t="n"/>
      <c r="C25" s="82" t="inlineStr">
        <is>
          <t>ESTLABO TESTER</t>
        </is>
      </c>
      <c r="D25" s="82" t="inlineStr">
        <is>
          <t>ESTLABO   FINISHING  ESSENCE　TESTER</t>
        </is>
      </c>
      <c r="E25" s="82" t="n"/>
      <c r="F25" s="82" t="n"/>
      <c r="G25" s="83">
        <f>'ORDER SHEET'!O1185</f>
        <v/>
      </c>
      <c r="H25" s="84" t="n">
        <v>0</v>
      </c>
      <c r="I25" s="1552">
        <f>G25*H25</f>
        <v/>
      </c>
    </row>
    <row r="26" hidden="1" ht="31.5" customFormat="1" customHeight="1" s="15">
      <c r="A26" s="93" t="n"/>
      <c r="B26" s="96" t="n"/>
      <c r="C26" s="82" t="inlineStr">
        <is>
          <t>ESTLABO TESTER</t>
        </is>
      </c>
      <c r="D26" s="82" t="inlineStr">
        <is>
          <t>ESTLABO   FINISHING  CREAM　TESTER</t>
        </is>
      </c>
      <c r="E26" s="82" t="n"/>
      <c r="F26" s="82" t="n"/>
      <c r="G26" s="83">
        <f>'ORDER SHEET'!O1186</f>
        <v/>
      </c>
      <c r="H26" s="84" t="n">
        <v>0</v>
      </c>
      <c r="I26" s="1552">
        <f>G26*H26</f>
        <v/>
      </c>
    </row>
    <row r="27" hidden="1" ht="31.5" customFormat="1" customHeight="1" s="15">
      <c r="A27" s="93" t="n"/>
      <c r="B27" s="96" t="n"/>
      <c r="C27" s="82" t="inlineStr">
        <is>
          <t>ESTLABO TESTER</t>
        </is>
      </c>
      <c r="D27" s="82" t="inlineStr">
        <is>
          <t>ESTLABO   FINISHING  MILK  EMULSION　TESTER</t>
        </is>
      </c>
      <c r="E27" s="82" t="n"/>
      <c r="F27" s="82" t="n"/>
      <c r="G27" s="83">
        <f>'ORDER SHEET'!O1187</f>
        <v/>
      </c>
      <c r="H27" s="84" t="n">
        <v>0</v>
      </c>
      <c r="I27" s="1552">
        <f>G27*H27</f>
        <v/>
      </c>
    </row>
    <row r="28" hidden="1" ht="31.5" customFormat="1" customHeight="1" s="15">
      <c r="A28" s="93" t="n"/>
      <c r="B28" s="96" t="n"/>
      <c r="C28" s="82" t="inlineStr">
        <is>
          <t>ESTLABO TESTER</t>
        </is>
      </c>
      <c r="D28" s="82" t="inlineStr">
        <is>
          <t>ESTLABO   OILY  SKIN LOTION　TESTER</t>
        </is>
      </c>
      <c r="E28" s="82" t="n"/>
      <c r="F28" s="82" t="n"/>
      <c r="G28" s="83">
        <f>'ORDER SHEET'!O1188</f>
        <v/>
      </c>
      <c r="H28" s="84" t="n">
        <v>0</v>
      </c>
      <c r="I28" s="1552">
        <f>G28*H28</f>
        <v/>
      </c>
    </row>
    <row r="29" hidden="1" ht="31.5" customFormat="1" customHeight="1" s="15">
      <c r="A29" s="93" t="n"/>
      <c r="B29" s="96" t="n"/>
      <c r="C29" s="82" t="inlineStr">
        <is>
          <t>ESTLABO TESTER</t>
        </is>
      </c>
      <c r="D29" s="82" t="inlineStr">
        <is>
          <t>ESTLABO   WHITE  LOTION  TESTER</t>
        </is>
      </c>
      <c r="E29" s="82" t="n"/>
      <c r="F29" s="82" t="n"/>
      <c r="G29" s="83">
        <f>'ORDER SHEET'!O1189</f>
        <v/>
      </c>
      <c r="H29" s="84" t="n">
        <v>0</v>
      </c>
      <c r="I29" s="1552">
        <f>G29*H29</f>
        <v/>
      </c>
    </row>
    <row r="30" hidden="1" ht="31.5" customFormat="1" customHeight="1" s="15">
      <c r="A30" s="93" t="n"/>
      <c r="B30" s="96" t="n"/>
      <c r="C30" s="82" t="inlineStr">
        <is>
          <t>ESTLABO TESTER</t>
        </is>
      </c>
      <c r="D30" s="82" t="inlineStr">
        <is>
          <t>ESTLABO   WHITE  MILK　TESTER</t>
        </is>
      </c>
      <c r="E30" s="82" t="n"/>
      <c r="F30" s="82" t="n"/>
      <c r="G30" s="83">
        <f>'ORDER SHEET'!O1190</f>
        <v/>
      </c>
      <c r="H30" s="84" t="n">
        <v>0</v>
      </c>
      <c r="I30" s="1552">
        <f>G30*H30</f>
        <v/>
      </c>
    </row>
    <row r="31" hidden="1" ht="31.5" customFormat="1" customHeight="1" s="15">
      <c r="A31" s="93" t="n"/>
      <c r="B31" s="96" t="n"/>
      <c r="C31" s="82" t="inlineStr">
        <is>
          <t>ESTLABO TESTER</t>
        </is>
      </c>
      <c r="D31" s="82" t="inlineStr">
        <is>
          <t>ESTLABO   EYE  CARE  ESSENCE　TESTER</t>
        </is>
      </c>
      <c r="E31" s="82" t="n"/>
      <c r="F31" s="82" t="n"/>
      <c r="G31" s="83">
        <f>'ORDER SHEET'!O1191</f>
        <v/>
      </c>
      <c r="H31" s="84" t="n">
        <v>0</v>
      </c>
      <c r="I31" s="1552">
        <f>G31*H31</f>
        <v/>
      </c>
    </row>
    <row r="32" hidden="1" ht="31.5" customFormat="1" customHeight="1" s="15">
      <c r="A32" s="93" t="n"/>
      <c r="B32" s="96" t="n"/>
      <c r="C32" s="82" t="inlineStr">
        <is>
          <t>ESTLABO TESTER</t>
        </is>
      </c>
      <c r="D32" s="82" t="inlineStr">
        <is>
          <t>ESTLABO   MAKE  UP  BASE　TESTER</t>
        </is>
      </c>
      <c r="E32" s="82" t="n"/>
      <c r="F32" s="82" t="n"/>
      <c r="G32" s="83">
        <f>'ORDER SHEET'!O1192</f>
        <v/>
      </c>
      <c r="H32" s="84" t="n">
        <v>0</v>
      </c>
      <c r="I32" s="1552">
        <f>G32*H32</f>
        <v/>
      </c>
    </row>
    <row r="33" hidden="1" ht="31.5" customFormat="1" customHeight="1" s="15">
      <c r="A33" s="93" t="n"/>
      <c r="B33" s="96" t="n"/>
      <c r="C33" s="82" t="inlineStr">
        <is>
          <t>ESTLABO TESTER</t>
        </is>
      </c>
      <c r="D33" s="82" t="inlineStr">
        <is>
          <t>ESTLABO   CALMING  GEL  PACK　TESTER</t>
        </is>
      </c>
      <c r="E33" s="82" t="n"/>
      <c r="F33" s="82" t="n"/>
      <c r="G33" s="83">
        <f>'ORDER SHEET'!O1193</f>
        <v/>
      </c>
      <c r="H33" s="84" t="n">
        <v>0</v>
      </c>
      <c r="I33" s="1552">
        <f>G33*H33</f>
        <v/>
      </c>
    </row>
    <row r="34" hidden="1" ht="31.5" customFormat="1" customHeight="1" s="15">
      <c r="A34" s="93" t="n"/>
      <c r="B34" s="96" t="n"/>
      <c r="C34" s="82" t="inlineStr">
        <is>
          <t>ESTLABO TESTER</t>
        </is>
      </c>
      <c r="D34" s="82" t="inlineStr">
        <is>
          <t>ESTLABO   MINERAL  WHITE  PACK　TESTER</t>
        </is>
      </c>
      <c r="E34" s="82" t="n"/>
      <c r="F34" s="82" t="n"/>
      <c r="G34" s="83">
        <f>'ORDER SHEET'!O1194</f>
        <v/>
      </c>
      <c r="H34" s="84" t="n">
        <v>0</v>
      </c>
      <c r="I34" s="1552">
        <f>G34*H34</f>
        <v/>
      </c>
    </row>
    <row r="35" hidden="1" ht="31.5" customFormat="1" customHeight="1" s="15">
      <c r="A35" s="93" t="n"/>
      <c r="B35" s="96" t="n"/>
      <c r="C35" s="82" t="inlineStr">
        <is>
          <t>ESTLABO TESTER</t>
        </is>
      </c>
      <c r="D35" s="82" t="inlineStr">
        <is>
          <t>ESTLABO   CERAMID  DEEP  MOIST  PACK　TESTER</t>
        </is>
      </c>
      <c r="E35" s="82" t="n"/>
      <c r="F35" s="82" t="n"/>
      <c r="G35" s="83">
        <f>'ORDER SHEET'!O1195</f>
        <v/>
      </c>
      <c r="H35" s="84" t="n">
        <v>0</v>
      </c>
      <c r="I35" s="1552">
        <f>G35*H35</f>
        <v/>
      </c>
    </row>
    <row r="36" hidden="1" ht="31.5" customFormat="1" customHeight="1" s="15">
      <c r="A36" s="93" t="n"/>
      <c r="B36" s="96" t="n"/>
      <c r="C36" s="82" t="inlineStr">
        <is>
          <t>ESTLABO TESTER</t>
        </is>
      </c>
      <c r="D36" s="82" t="inlineStr">
        <is>
          <t>ESTLABO   TRIPLE  COLLA G  PACK　TESTER</t>
        </is>
      </c>
      <c r="E36" s="82" t="n"/>
      <c r="F36" s="82" t="n"/>
      <c r="G36" s="83">
        <f>'ORDER SHEET'!O1196</f>
        <v/>
      </c>
      <c r="H36" s="84" t="n">
        <v>0</v>
      </c>
      <c r="I36" s="1552">
        <f>G36*H36</f>
        <v/>
      </c>
    </row>
    <row r="37" hidden="1" ht="31.5" customFormat="1" customHeight="1" s="15">
      <c r="A37" s="93" t="n"/>
      <c r="B37" s="96" t="n"/>
      <c r="C37" s="82" t="inlineStr">
        <is>
          <t>ESTLABO TESTER</t>
        </is>
      </c>
      <c r="D37" s="82" t="inlineStr">
        <is>
          <t>ESTLABO   SLIM  FACE  MASSAGE  PACK　TESTER</t>
        </is>
      </c>
      <c r="E37" s="82" t="n"/>
      <c r="F37" s="82" t="n"/>
      <c r="G37" s="83">
        <f>'ORDER SHEET'!O1197</f>
        <v/>
      </c>
      <c r="H37" s="84" t="n">
        <v>0</v>
      </c>
      <c r="I37" s="1552">
        <f>G37*H37</f>
        <v/>
      </c>
    </row>
    <row r="38" hidden="1" ht="31.5" customFormat="1" customHeight="1" s="15">
      <c r="A38" s="93" t="n"/>
      <c r="B38" s="96" t="n"/>
      <c r="C38" s="82" t="inlineStr">
        <is>
          <t>ESTLABO TESTER</t>
        </is>
      </c>
      <c r="D38" s="82" t="inlineStr">
        <is>
          <t>ESTLABO   KAISO  PACK　TESTER</t>
        </is>
      </c>
      <c r="E38" s="82" t="n"/>
      <c r="F38" s="82" t="n"/>
      <c r="G38" s="83">
        <f>'ORDER SHEET'!O1198</f>
        <v/>
      </c>
      <c r="H38" s="84" t="n">
        <v>0</v>
      </c>
      <c r="I38" s="1552">
        <f>G38*H38</f>
        <v/>
      </c>
    </row>
    <row r="39" hidden="1" ht="31.5" customFormat="1" customHeight="1" s="15">
      <c r="A39" s="93" t="n"/>
      <c r="B39" s="96" t="n"/>
      <c r="C39" s="82" t="inlineStr">
        <is>
          <t xml:space="preserve">ESTLABO </t>
        </is>
      </c>
      <c r="D39" s="82" t="inlineStr">
        <is>
          <t xml:space="preserve">LABO+L sample set　</t>
        </is>
      </c>
      <c r="E39" s="82" t="n"/>
      <c r="F39" s="82" t="n"/>
      <c r="G39" s="83">
        <f>'ORDER SHEET'!O1199</f>
        <v/>
      </c>
      <c r="H39" s="84" t="n">
        <v>0</v>
      </c>
      <c r="I39" s="1552">
        <f>G39*H39</f>
        <v/>
      </c>
    </row>
    <row r="40" hidden="1" ht="31.5" customFormat="1" customHeight="1" s="15">
      <c r="A40" s="93" t="n"/>
      <c r="B40" s="96" t="n"/>
      <c r="C40" s="82" t="inlineStr">
        <is>
          <t xml:space="preserve">ESTLABO TESTER </t>
        </is>
      </c>
      <c r="D40" s="82" t="inlineStr">
        <is>
          <t>ESTLABO   FINISHING  LOTION  EL　TESTER</t>
        </is>
      </c>
      <c r="E40" s="82" t="n"/>
      <c r="F40" s="82" t="n"/>
      <c r="G40" s="83">
        <f>'ORDER SHEET'!O1200</f>
        <v/>
      </c>
      <c r="H40" s="84" t="n">
        <v>0</v>
      </c>
      <c r="I40" s="1552">
        <f>G40*H40</f>
        <v/>
      </c>
    </row>
    <row r="41" hidden="1" ht="31.5" customFormat="1" customHeight="1" s="15">
      <c r="A41" s="93" t="n"/>
      <c r="B41" s="96" t="n"/>
      <c r="C41" s="82" t="inlineStr">
        <is>
          <t xml:space="preserve">ESTLABO TESTER </t>
        </is>
      </c>
      <c r="D41" s="82" t="inlineStr">
        <is>
          <t>ESTLABO   FINISHING  ESSENCE  EL　TESTER</t>
        </is>
      </c>
      <c r="E41" s="82" t="n"/>
      <c r="F41" s="82" t="n"/>
      <c r="G41" s="83">
        <f>'ORDER SHEET'!O1201</f>
        <v/>
      </c>
      <c r="H41" s="84" t="n">
        <v>0</v>
      </c>
      <c r="I41" s="1552">
        <f>G41*H41</f>
        <v/>
      </c>
    </row>
    <row r="42" hidden="1" ht="31.5" customFormat="1" customHeight="1" s="15">
      <c r="A42" s="93" t="n"/>
      <c r="B42" s="96" t="n"/>
      <c r="C42" s="82" t="inlineStr">
        <is>
          <t xml:space="preserve">ESTLABO TESTER </t>
        </is>
      </c>
      <c r="D42" s="82" t="inlineStr">
        <is>
          <t>ESTLABO   FINISHING  MILK  EMULSION EL　TESTER</t>
        </is>
      </c>
      <c r="E42" s="82" t="n"/>
      <c r="F42" s="82" t="n"/>
      <c r="G42" s="83">
        <f>'ORDER SHEET'!O1202</f>
        <v/>
      </c>
      <c r="H42" s="84" t="n">
        <v>0</v>
      </c>
      <c r="I42" s="1552">
        <f>G42*H42</f>
        <v/>
      </c>
    </row>
    <row r="43" hidden="1" ht="31.5" customFormat="1" customHeight="1" s="15">
      <c r="A43" s="93" t="n"/>
      <c r="B43" s="96" t="n"/>
      <c r="C43" s="82" t="inlineStr">
        <is>
          <t xml:space="preserve">ESTLABO TESTER </t>
        </is>
      </c>
      <c r="D43" s="82" t="inlineStr">
        <is>
          <t>ESTLABO   FINISHING  CREAM  EL　TESTER</t>
        </is>
      </c>
      <c r="E43" s="82" t="n"/>
      <c r="F43" s="82" t="n"/>
      <c r="G43" s="83">
        <f>'ORDER SHEET'!O1203</f>
        <v/>
      </c>
      <c r="H43" s="84" t="n">
        <v>0</v>
      </c>
      <c r="I43" s="1552">
        <f>G43*H43</f>
        <v/>
      </c>
    </row>
    <row r="44" hidden="1" ht="31.5" customFormat="1" customHeight="1" s="15">
      <c r="A44" s="93" t="n"/>
      <c r="B44" s="96" t="n"/>
      <c r="C44" s="82" t="inlineStr">
        <is>
          <t xml:space="preserve">ESTLABO TESTER </t>
        </is>
      </c>
      <c r="D44" s="82" t="inlineStr">
        <is>
          <t>LABO+  Re.pair Lotion　 TESTER</t>
        </is>
      </c>
      <c r="E44" s="82" t="n"/>
      <c r="F44" s="82" t="n"/>
      <c r="G44" s="83">
        <f>'ORDER SHEET'!O1204</f>
        <v/>
      </c>
      <c r="H44" s="84" t="n">
        <v>0</v>
      </c>
      <c r="I44" s="1552">
        <f>G44*H44</f>
        <v/>
      </c>
    </row>
    <row r="45" hidden="1" ht="31.5" customFormat="1" customHeight="1" s="15">
      <c r="A45" s="93" t="n"/>
      <c r="B45" s="96" t="n"/>
      <c r="C45" s="82" t="inlineStr">
        <is>
          <t xml:space="preserve">ESTLABO TESTER </t>
        </is>
      </c>
      <c r="D45" s="82" t="inlineStr">
        <is>
          <t>LABO+  Re.pair Milk　 TESTER</t>
        </is>
      </c>
      <c r="E45" s="82" t="n"/>
      <c r="F45" s="82" t="n"/>
      <c r="G45" s="83">
        <f>'ORDER SHEET'!O1205</f>
        <v/>
      </c>
      <c r="H45" s="84" t="n">
        <v>0</v>
      </c>
      <c r="I45" s="1552">
        <f>G45*H45</f>
        <v/>
      </c>
    </row>
    <row r="46" hidden="1" ht="31.5" customFormat="1" customHeight="1" s="15">
      <c r="A46" s="93" t="n"/>
      <c r="B46" s="96" t="n"/>
      <c r="C46" s="82" t="inlineStr">
        <is>
          <t xml:space="preserve">ESTLABO TESTER </t>
        </is>
      </c>
      <c r="D46" s="82" t="inlineStr">
        <is>
          <t>LABO+  Re.pair Cream　 TESTER</t>
        </is>
      </c>
      <c r="E46" s="82" t="n"/>
      <c r="F46" s="82" t="n"/>
      <c r="G46" s="83">
        <f>'ORDER SHEET'!O1206</f>
        <v/>
      </c>
      <c r="H46" s="84" t="n">
        <v>0</v>
      </c>
      <c r="I46" s="1552">
        <f>G46*H46</f>
        <v/>
      </c>
    </row>
    <row r="47" hidden="1" ht="31.5" customFormat="1" customHeight="1" s="15">
      <c r="A47" s="93" t="n"/>
      <c r="B47" s="96" t="n"/>
      <c r="C47" s="82" t="inlineStr">
        <is>
          <t xml:space="preserve">ESTLABO TESTER </t>
        </is>
      </c>
      <c r="D47" s="82" t="inlineStr">
        <is>
          <t>LABOPLUS  First Essence TESTER</t>
        </is>
      </c>
      <c r="E47" s="82" t="n"/>
      <c r="F47" s="82" t="n"/>
      <c r="G47" s="83">
        <f>'ORDER SHEET'!O1207</f>
        <v/>
      </c>
      <c r="H47" s="84" t="n">
        <v>0</v>
      </c>
      <c r="I47" s="1552">
        <f>G47*H47</f>
        <v/>
      </c>
    </row>
    <row r="48" hidden="1" ht="31.5" customFormat="1" customHeight="1" s="15">
      <c r="A48" s="93" t="n"/>
      <c r="B48" s="96" t="n"/>
      <c r="C48" s="82" t="inlineStr">
        <is>
          <t xml:space="preserve">ESTLABO TESTER </t>
        </is>
      </c>
      <c r="D48" s="82" t="inlineStr">
        <is>
          <t>LABO+  Glamorous Lift Mask　 TESTER</t>
        </is>
      </c>
      <c r="E48" s="82" t="n"/>
      <c r="F48" s="82" t="n"/>
      <c r="G48" s="83">
        <f>'ORDER SHEET'!O1208</f>
        <v/>
      </c>
      <c r="H48" s="84" t="n">
        <v>0</v>
      </c>
      <c r="I48" s="1552">
        <f>G48*H48</f>
        <v/>
      </c>
    </row>
    <row r="49" hidden="1" ht="31.5" customFormat="1" customHeight="1" s="15">
      <c r="A49" s="93" t="n"/>
      <c r="B49" s="96" t="n"/>
      <c r="C49" s="82" t="inlineStr">
        <is>
          <t xml:space="preserve">ESTLABO TESTER </t>
        </is>
      </c>
      <c r="D49" s="82" t="inlineStr">
        <is>
          <t>LABO+  Re.pair UV Color　 TESTER</t>
        </is>
      </c>
      <c r="E49" s="82" t="n"/>
      <c r="F49" s="82" t="n"/>
      <c r="G49" s="83">
        <f>'ORDER SHEET'!O1209</f>
        <v/>
      </c>
      <c r="H49" s="84" t="n">
        <v>0</v>
      </c>
      <c r="I49" s="1552">
        <f>G49*H49</f>
        <v/>
      </c>
    </row>
    <row r="50" hidden="1" ht="31.5" customFormat="1" customHeight="1" s="15">
      <c r="A50" s="223" t="n"/>
      <c r="B50" s="222" t="n"/>
      <c r="C50" s="82" t="inlineStr">
        <is>
          <t xml:space="preserve">ESTLABO TESTER </t>
        </is>
      </c>
      <c r="D50" s="221" t="inlineStr">
        <is>
          <t>MOTHERMO Tight&amp;Lift Serum FOR TESTER</t>
        </is>
      </c>
      <c r="E50" s="221" t="n"/>
      <c r="F50" s="221" t="n"/>
      <c r="G50" s="83">
        <f>'ORDER SHEET'!O1211</f>
        <v/>
      </c>
      <c r="H50" s="84" t="n">
        <v>0</v>
      </c>
      <c r="I50" s="1552">
        <f>G50*H50</f>
        <v/>
      </c>
    </row>
    <row r="51" hidden="1" ht="31.5" customFormat="1" customHeight="1" s="15">
      <c r="A51" s="223" t="n"/>
      <c r="B51" s="222" t="n"/>
      <c r="C51" s="82" t="inlineStr">
        <is>
          <t xml:space="preserve">ESTLABO TESTER </t>
        </is>
      </c>
      <c r="D51" s="221" t="inlineStr">
        <is>
          <t>DENKIBRUSH MOTHERMO FOR TESTER</t>
        </is>
      </c>
      <c r="E51" s="221" t="n"/>
      <c r="F51" s="221" t="n"/>
      <c r="G51" s="83">
        <f>'ORDER SHEET'!O1212</f>
        <v/>
      </c>
      <c r="H51" s="84" t="n">
        <v>0</v>
      </c>
      <c r="I51" s="1552">
        <f>G51*H51</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1" t="inlineStr">
        <is>
          <t>ケース数量</t>
        </is>
      </c>
      <c r="N5" s="1571" t="inlineStr">
        <is>
          <t>合計容積</t>
        </is>
      </c>
      <c r="O5" s="1571"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0">
        <f>SUM(#REF!)</f>
        <v/>
      </c>
      <c r="K6" s="1160" t="n"/>
      <c r="L6" s="1160" t="n"/>
      <c r="M6" s="1160" t="n"/>
      <c r="N6" s="1160" t="n"/>
      <c r="O6" s="1160" t="n"/>
      <c r="P6" s="1160" t="n"/>
      <c r="Q6" s="1572"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3" t="inlineStr">
        <is>
          <t>仕入値合計</t>
        </is>
      </c>
      <c r="K9" s="159" t="inlineStr">
        <is>
          <t>ケース容積</t>
        </is>
      </c>
      <c r="L9" s="159" t="inlineStr">
        <is>
          <t>ケース重量</t>
        </is>
      </c>
      <c r="M9" s="1574" t="inlineStr">
        <is>
          <t>ケース数量</t>
        </is>
      </c>
      <c r="N9" s="1574" t="inlineStr">
        <is>
          <t>合計容積</t>
        </is>
      </c>
      <c r="O9" s="1574" t="inlineStr">
        <is>
          <t>合計重量</t>
        </is>
      </c>
      <c r="P9" s="157" t="inlineStr">
        <is>
          <t>Unit N/W(kg)</t>
        </is>
      </c>
      <c r="Q9" s="157" t="inlineStr">
        <is>
          <t>Total N/W(kg)</t>
        </is>
      </c>
      <c r="R9" s="148" t="inlineStr">
        <is>
          <t>成分</t>
        </is>
      </c>
      <c r="S9" s="54" t="n"/>
    </row>
    <row r="10" ht="26.25" customFormat="1" customHeight="1" s="1143">
      <c r="A10" s="1575" t="inlineStr">
        <is>
          <t>SAMPLE/TESTER TOTAL</t>
        </is>
      </c>
      <c r="B10" s="1521" t="n"/>
      <c r="C10" s="1521" t="n"/>
      <c r="D10" s="1521" t="n"/>
      <c r="E10" s="1521" t="n"/>
      <c r="F10" s="1522" t="n"/>
      <c r="G10" s="144">
        <f>SUM(#REF!)</f>
        <v/>
      </c>
      <c r="H10" s="194" t="n"/>
      <c r="I10" s="88" t="n"/>
      <c r="J10" s="1576">
        <f>SUM(#REF!)</f>
        <v/>
      </c>
      <c r="K10" s="146" t="n"/>
      <c r="L10" s="146" t="n"/>
      <c r="M10" s="1571" t="n"/>
      <c r="N10" s="1571" t="n"/>
      <c r="O10" s="1571"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2025-09-16T10:49:19Z</dcterms:modified>
  <cp:lastModifiedBy>aoi kuwamura</cp:lastModifiedBy>
  <cp:lastPrinted>2025-08-28T04:14:29Z</cp:lastPrinted>
</cp:coreProperties>
</file>