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720" windowWidth="29040" xWindow="-120" yWindow="-120"/>
  </bookViews>
  <sheets>
    <sheet name="20250804_更新" sheetId="1" state="visible" r:id="rId1"/>
    <sheet name="2024 04 02" sheetId="2" state="visible" r:id="rId2"/>
  </sheets>
  <definedNames>
    <definedName name="dfsd">#REF!</definedName>
    <definedName name="fwsdf">#REF!</definedName>
    <definedName name="あらたベトナム">#REF!</definedName>
    <definedName name="コード">#REF!</definedName>
    <definedName localSheetId="1" name="マスター">#REF!</definedName>
    <definedName localSheetId="0" name="マスター">#REF!</definedName>
    <definedName name="マスター">#REF!</definedName>
    <definedName hidden="1" localSheetId="0" name="_xlnm._FilterDatabase">'20250804_更新'!$A$20:$M$96</definedName>
    <definedName localSheetId="0" name="_xlnm.Print_Titles">'20250804_更新'!$20:$20</definedName>
    <definedName localSheetId="0" name="_xlnm.Print_Area">'20250804_更新'!$A$1:$M$97</definedName>
    <definedName hidden="1" localSheetId="1" name="_xlnm._FilterDatabase">'2024 04 02'!$A$20:$I$92</definedName>
    <definedName localSheetId="1" name="_xlnm.Print_Titles">'2024 04 02'!$20:$20</definedName>
    <definedName localSheetId="1" name="_xlnm.Print_Area">'2024 04 02'!$A$1:$I$92</definedName>
  </definedNames>
  <calcPr calcId="191029" fullCalcOnLoad="1"/>
</workbook>
</file>

<file path=xl/styles.xml><?xml version="1.0" encoding="utf-8"?>
<styleSheet xmlns="http://schemas.openxmlformats.org/spreadsheetml/2006/main">
  <numFmts count="9">
    <numFmt formatCode="&quot;¥&quot;#,##0_);\(&quot;¥&quot;#,##0\)" numFmtId="164"/>
    <numFmt formatCode="&quot;¥&quot;#,##0.00_);\(&quot;¥&quot;#,##0.00\)" numFmtId="165"/>
    <numFmt formatCode="0.00_ " numFmtId="166"/>
    <numFmt formatCode="0.0_ " numFmtId="167"/>
    <numFmt formatCode="0.0%" numFmtId="168"/>
    <numFmt formatCode="&quot;¥&quot;#,##0.00" numFmtId="169"/>
    <numFmt formatCode="#,##0_ " numFmtId="170"/>
    <numFmt formatCode="&quot;¥&quot;#,##0;&quot;¥&quot;\-#,##0" numFmtId="171"/>
    <numFmt formatCode="¥#,##0" numFmtId="172"/>
  </numFmts>
  <fonts count="45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Calibri"/>
      <family val="2"/>
      <color indexed="8"/>
      <sz val="10"/>
    </font>
    <font>
      <name val="ＭＳ Ｐゴシック"/>
      <charset val="128"/>
      <family val="3"/>
      <sz val="6"/>
    </font>
    <font>
      <name val="Calibri"/>
      <family val="2"/>
      <b val="1"/>
      <color indexed="8"/>
      <sz val="16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4"/>
    </font>
    <font>
      <name val="Calibri"/>
      <family val="2"/>
      <color indexed="8"/>
      <sz val="12"/>
    </font>
    <font>
      <name val="Calibri"/>
      <family val="2"/>
      <b val="1"/>
      <color indexed="8"/>
      <sz val="12"/>
    </font>
    <font>
      <name val="Calibri"/>
      <family val="2"/>
      <sz val="12"/>
    </font>
    <font>
      <name val="Arial"/>
      <family val="2"/>
      <sz val="10"/>
    </font>
    <font>
      <name val="Calibri"/>
      <family val="2"/>
      <color indexed="8"/>
      <sz val="24"/>
    </font>
    <font>
      <name val="ＭＳ Ｐゴシック"/>
      <charset val="128"/>
      <family val="3"/>
      <sz val="12"/>
    </font>
    <font>
      <name val="Calibri"/>
      <family val="2"/>
      <color rgb="FFFF0000"/>
      <sz val="12"/>
    </font>
    <font>
      <name val="Calibri"/>
      <family val="2"/>
      <color theme="1"/>
      <sz val="12"/>
    </font>
    <font>
      <name val="Calibri"/>
      <family val="2"/>
      <color theme="3"/>
      <sz val="12"/>
    </font>
    <font>
      <name val="ＭＳ Ｐゴシック"/>
      <charset val="128"/>
      <family val="2"/>
      <sz val="6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"/>
      <sz val="11"/>
    </font>
    <font>
      <name val="HG丸ｺﾞｼｯｸM-PRO"/>
      <charset val="128"/>
      <family val="3"/>
      <b val="1"/>
      <color indexed="8"/>
      <sz val="18"/>
    </font>
    <font>
      <name val="ＭＳ Ｐゴシック"/>
      <charset val="128"/>
      <family val="3"/>
      <color theme="1"/>
      <sz val="11"/>
      <scheme val="minor"/>
    </font>
    <font>
      <name val="ＭＳ Ｐゴシック"/>
      <charset val="128"/>
      <family val="3"/>
      <sz val="12"/>
      <scheme val="major"/>
    </font>
    <font>
      <name val="Calibri"/>
      <family val="2"/>
      <b val="1"/>
      <sz val="14"/>
    </font>
    <font>
      <name val="ＭＳ Ｐゴシック"/>
      <charset val="128"/>
      <family val="3"/>
      <b val="1"/>
      <sz val="14"/>
    </font>
    <font>
      <name val="Calibri"/>
      <charset val="128"/>
      <family val="3"/>
      <b val="1"/>
      <sz val="10"/>
    </font>
    <font>
      <name val="ＭＳ Ｐゴシック"/>
      <charset val="128"/>
      <family val="3"/>
      <b val="1"/>
      <sz val="10"/>
    </font>
    <font>
      <name val="Calibri"/>
      <family val="3"/>
      <b val="1"/>
      <sz val="10"/>
    </font>
    <font>
      <name val="メイリオ"/>
      <charset val="128"/>
      <family val="3"/>
      <b val="1"/>
      <sz val="10"/>
    </font>
    <font>
      <name val="Calibri"/>
      <family val="2"/>
      <b val="1"/>
      <sz val="10"/>
    </font>
    <font>
      <name val="Calibri"/>
      <family val="2"/>
      <sz val="11"/>
    </font>
    <font>
      <name val="Calibri"/>
      <family val="2"/>
      <b val="1"/>
      <sz val="12"/>
    </font>
    <font>
      <name val="ＭＳ Ｐゴシック"/>
      <charset val="128"/>
      <family val="3"/>
      <b val="1"/>
      <sz val="11"/>
    </font>
    <font>
      <name val="Calibri"/>
      <family val="2"/>
      <b val="1"/>
      <sz val="11"/>
    </font>
    <font>
      <name val="Calibri"/>
      <family val="2"/>
      <sz val="10"/>
    </font>
    <font>
      <name val="Calibri"/>
      <charset val="204"/>
      <family val="2"/>
      <sz val="12"/>
    </font>
    <font>
      <name val="HGGothicE"/>
      <charset val="128"/>
      <family val="2"/>
      <b val="1"/>
      <sz val="11"/>
    </font>
    <font>
      <name val="ＭＳ Ｐゴシック"/>
      <charset val="128"/>
      <family val="3"/>
      <color rgb="FF0070C0"/>
      <sz val="11"/>
    </font>
    <font>
      <name val="ＭＳ Ｐゴシック"/>
      <charset val="128"/>
      <family val="3"/>
      <color rgb="FFFF0000"/>
      <sz val="11"/>
    </font>
    <font>
      <name val="ＭＳ Ｐゴシック"/>
      <charset val="128"/>
      <family val="2"/>
      <sz val="12"/>
    </font>
    <font>
      <name val="ＭＳ Ｐゴシック"/>
      <charset val="128"/>
      <family val="2"/>
      <color rgb="FFFF0000"/>
      <sz val="12"/>
    </font>
    <font>
      <name val="ＭＳ Ｐゴシック"/>
      <charset val="128"/>
      <family val="3"/>
      <color rgb="FF0070C0"/>
      <sz val="12"/>
      <scheme val="major"/>
    </font>
    <font>
      <name val="HGGothicE"/>
      <charset val="128"/>
      <family val="2"/>
      <sz val="12"/>
    </font>
    <font>
      <name val="Times New Roman"/>
      <charset val="204"/>
      <family val="1"/>
      <color indexed="8"/>
      <sz val="24"/>
    </font>
  </fonts>
  <fills count="1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borderId="0" fillId="0" fontId="2" numFmtId="0"/>
    <xf borderId="0" fillId="0" fontId="12" numFmtId="0"/>
    <xf borderId="0" fillId="0" fontId="2" numFmtId="0"/>
    <xf borderId="0" fillId="0" fontId="2" numFmtId="9"/>
    <xf borderId="0" fillId="0" fontId="2" numFmtId="9"/>
    <xf borderId="0" fillId="0" fontId="2" numFmtId="9"/>
    <xf borderId="0" fillId="0" fontId="2" numFmtId="38"/>
    <xf borderId="0" fillId="0" fontId="12" numFmtId="0"/>
    <xf applyAlignment="1" borderId="0" fillId="0" fontId="2" numFmtId="0">
      <alignment vertical="center"/>
    </xf>
    <xf borderId="0" fillId="0" fontId="2" numFmtId="0"/>
    <xf applyAlignment="1" borderId="0" fillId="0" fontId="22" numFmtId="0">
      <alignment vertical="center"/>
    </xf>
    <xf applyAlignment="1" borderId="0" fillId="0" fontId="1" numFmtId="0">
      <alignment vertical="center"/>
    </xf>
    <xf applyAlignment="1" borderId="0" fillId="0" fontId="2" numFmtId="9">
      <alignment vertical="center"/>
    </xf>
    <xf borderId="0" fillId="0" fontId="2" numFmtId="0"/>
  </cellStyleXfs>
  <cellXfs count="221">
    <xf borderId="0" fillId="0" fontId="0" numFmtId="0" pivotButton="0" quotePrefix="0" xfId="0"/>
    <xf borderId="0" fillId="2" fontId="3" numFmtId="0" pivotButton="0" quotePrefix="0" xfId="0"/>
    <xf applyAlignment="1" borderId="0" fillId="2" fontId="5" numFmtId="0" pivotButton="0" quotePrefix="0" xfId="0">
      <alignment horizontal="center" vertical="center" wrapText="1"/>
    </xf>
    <xf borderId="0" fillId="2" fontId="6" numFmtId="0" pivotButton="0" quotePrefix="0" xfId="0"/>
    <xf applyAlignment="1" borderId="0" fillId="2" fontId="5" numFmtId="0" pivotButton="0" quotePrefix="0" xfId="0">
      <alignment horizontal="center" vertical="center"/>
    </xf>
    <xf applyAlignment="1" applyProtection="1" borderId="0" fillId="2" fontId="5" numFmtId="0" pivotButton="0" quotePrefix="0" xfId="0">
      <alignment horizontal="center" vertical="center" wrapText="1"/>
      <protection hidden="0" locked="0"/>
    </xf>
    <xf borderId="0" fillId="2" fontId="9" numFmtId="0" pivotButton="0" quotePrefix="0" xfId="0"/>
    <xf borderId="0" fillId="2" fontId="10" numFmtId="0" pivotButton="0" quotePrefix="0" xfId="0"/>
    <xf applyAlignment="1" borderId="1" fillId="3" fontId="11" numFmtId="0" pivotButton="0" quotePrefix="0" xfId="0">
      <alignment horizontal="center" vertical="center" wrapText="1"/>
    </xf>
    <xf applyAlignment="1" borderId="2" fillId="3" fontId="11" numFmtId="0" pivotButton="0" quotePrefix="0" xfId="0">
      <alignment horizontal="center" vertical="center" wrapText="1"/>
    </xf>
    <xf applyAlignment="1" borderId="3" fillId="3" fontId="11" numFmtId="0" pivotButton="0" quotePrefix="0" xfId="0">
      <alignment horizontal="center" vertical="center" wrapText="1"/>
    </xf>
    <xf applyAlignment="1" borderId="4" fillId="3" fontId="11" numFmtId="0" pivotButton="0" quotePrefix="0" xfId="0">
      <alignment horizontal="center" vertical="center" wrapText="1"/>
    </xf>
    <xf borderId="0" fillId="2" fontId="11" numFmtId="0" pivotButton="0" quotePrefix="0" xfId="0"/>
    <xf borderId="1" fillId="2" fontId="11" numFmtId="0" pivotButton="0" quotePrefix="0" xfId="0"/>
    <xf applyAlignment="1" borderId="0" fillId="2" fontId="11" numFmtId="0" pivotButton="0" quotePrefix="0" xfId="0">
      <alignment horizontal="right"/>
    </xf>
    <xf borderId="0" fillId="2" fontId="11" numFmtId="164" pivotButton="0" quotePrefix="0" xfId="0"/>
    <xf borderId="0" fillId="2" fontId="15" numFmtId="0" pivotButton="0" quotePrefix="0" xfId="0"/>
    <xf borderId="0" fillId="2" fontId="16" numFmtId="0" pivotButton="0" quotePrefix="0" xfId="0"/>
    <xf borderId="0" fillId="2" fontId="17" numFmtId="0" pivotButton="0" quotePrefix="0" xfId="0"/>
    <xf applyProtection="1" borderId="1" fillId="4" fontId="11" numFmtId="0" pivotButton="0" quotePrefix="0" xfId="0">
      <protection hidden="0" locked="0"/>
    </xf>
    <xf borderId="1" fillId="2" fontId="11" numFmtId="164" pivotButton="0" quotePrefix="0" xfId="0"/>
    <xf applyAlignment="1" borderId="5" fillId="3" fontId="11" numFmtId="0" pivotButton="0" quotePrefix="0" xfId="0">
      <alignment horizontal="center" vertical="center" wrapText="1"/>
    </xf>
    <xf applyAlignment="1" borderId="8" fillId="2" fontId="11" numFmtId="0" pivotButton="0" quotePrefix="0" xfId="0">
      <alignment vertical="top"/>
    </xf>
    <xf applyAlignment="1" borderId="11" fillId="2" fontId="11" numFmtId="0" pivotButton="0" quotePrefix="0" xfId="0">
      <alignment vertical="top"/>
    </xf>
    <xf applyAlignment="1" borderId="12" fillId="2" fontId="11" numFmtId="0" pivotButton="0" quotePrefix="0" xfId="0">
      <alignment horizontal="left" vertical="top"/>
    </xf>
    <xf applyAlignment="1" borderId="8" fillId="2" fontId="11" numFmtId="0" pivotButton="0" quotePrefix="0" xfId="0">
      <alignment vertical="center"/>
    </xf>
    <xf applyAlignment="1" borderId="8" fillId="2" fontId="11" numFmtId="0" pivotButton="0" quotePrefix="0" xfId="0">
      <alignment horizontal="left" vertical="top"/>
    </xf>
    <xf applyAlignment="1" borderId="11" fillId="2" fontId="11" numFmtId="0" pivotButton="0" quotePrefix="0" xfId="0">
      <alignment horizontal="left" vertical="top"/>
    </xf>
    <xf applyAlignment="1" borderId="12" fillId="2" fontId="11" numFmtId="0" pivotButton="0" quotePrefix="0" xfId="0">
      <alignment vertical="center"/>
    </xf>
    <xf applyAlignment="1" borderId="1" fillId="2" fontId="11" numFmtId="0" pivotButton="0" quotePrefix="0" xfId="0">
      <alignment vertical="center"/>
    </xf>
    <xf applyAlignment="1" borderId="0" fillId="2" fontId="19" numFmtId="0" pivotButton="0" quotePrefix="0" xfId="0">
      <alignment horizontal="center" vertical="center"/>
    </xf>
    <xf applyAlignment="1" borderId="0" fillId="2" fontId="2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2" fontId="11" numFmtId="0" pivotButton="0" quotePrefix="0" xfId="0">
      <alignment horizontal="right" vertical="center"/>
    </xf>
    <xf borderId="1" fillId="0" fontId="11" numFmtId="164" pivotButton="0" quotePrefix="0" xfId="0"/>
    <xf borderId="1" fillId="0" fontId="11" numFmtId="0" pivotButton="0" quotePrefix="0" xfId="0"/>
    <xf applyAlignment="1" borderId="0" fillId="0" fontId="7" numFmtId="49" pivotButton="0" quotePrefix="0" xfId="0">
      <alignment horizontal="center"/>
    </xf>
    <xf borderId="0" fillId="0" fontId="6" numFmtId="0" pivotButton="0" quotePrefix="0" xfId="0"/>
    <xf borderId="0" fillId="0" fontId="11" numFmtId="0" pivotButton="0" quotePrefix="0" xfId="0"/>
    <xf borderId="0" fillId="0" fontId="15" numFmtId="0" pivotButton="0" quotePrefix="0" xfId="0"/>
    <xf borderId="0" fillId="0" fontId="16" numFmtId="0" pivotButton="0" quotePrefix="0" xfId="0"/>
    <xf borderId="0" fillId="0" fontId="17" numFmtId="0" pivotButton="0" quotePrefix="0" xfId="0"/>
    <xf borderId="0" fillId="2" fontId="11" numFmtId="165" pivotButton="0" quotePrefix="0" xfId="0"/>
    <xf applyAlignment="1" borderId="1" fillId="0" fontId="11" numFmtId="0" pivotButton="0" quotePrefix="0" xfId="0">
      <alignment vertical="center"/>
    </xf>
    <xf applyAlignment="1" borderId="1" fillId="0" fontId="11" numFmtId="0" pivotButton="0" quotePrefix="0" xfId="0">
      <alignment vertical="top"/>
    </xf>
    <xf applyAlignment="1" borderId="1" fillId="0" fontId="11" numFmtId="0" pivotButton="0" quotePrefix="0" xfId="0">
      <alignment horizontal="right" vertical="center"/>
    </xf>
    <xf applyAlignment="1" borderId="14" fillId="0" fontId="11" numFmtId="0" pivotButton="0" quotePrefix="0" xfId="0">
      <alignment vertical="center"/>
    </xf>
    <xf borderId="0" fillId="0" fontId="23" numFmtId="0" pivotButton="0" quotePrefix="0" xfId="0"/>
    <xf applyAlignment="1" borderId="11" fillId="2" fontId="11" numFmtId="0" pivotButton="0" quotePrefix="0" xfId="0">
      <alignment vertical="center"/>
    </xf>
    <xf borderId="14" fillId="0" fontId="11" numFmtId="164" pivotButton="0" quotePrefix="0" xfId="0"/>
    <xf borderId="14" fillId="0" fontId="11" numFmtId="0" pivotButton="0" quotePrefix="0" xfId="0"/>
    <xf applyAlignment="1" borderId="12" fillId="2" fontId="11" numFmtId="0" pivotButton="0" quotePrefix="0" xfId="0">
      <alignment vertical="top"/>
    </xf>
    <xf applyAlignment="1" borderId="11" fillId="2" fontId="11" numFmtId="0" pivotButton="0" quotePrefix="0" xfId="0">
      <alignment horizontal="right" vertical="top"/>
    </xf>
    <xf borderId="11" fillId="2" fontId="14" numFmtId="0" pivotButton="0" quotePrefix="0" xfId="0"/>
    <xf borderId="0" fillId="2" fontId="31" numFmtId="0" pivotButton="0" quotePrefix="0" xfId="0"/>
    <xf borderId="0" fillId="2" fontId="32" numFmtId="0" pivotButton="0" quotePrefix="0" xfId="0"/>
    <xf applyAlignment="1" borderId="0" fillId="2" fontId="33" numFmtId="0" pivotButton="0" quotePrefix="0" xfId="0">
      <alignment horizontal="center" vertical="center"/>
    </xf>
    <xf applyAlignment="1" applyProtection="1" borderId="8" fillId="4" fontId="33" numFmtId="0" pivotButton="0" quotePrefix="0" xfId="0">
      <alignment horizontal="left" vertical="top"/>
      <protection hidden="0" locked="0"/>
    </xf>
    <xf applyAlignment="1" applyProtection="1" borderId="9" fillId="4" fontId="34" numFmtId="0" pivotButton="0" quotePrefix="0" xfId="0">
      <alignment horizontal="left" vertical="top"/>
      <protection hidden="0" locked="0"/>
    </xf>
    <xf applyAlignment="1" applyProtection="1" borderId="10" fillId="4" fontId="34" numFmtId="0" pivotButton="0" quotePrefix="0" xfId="0">
      <alignment horizontal="left" vertical="top"/>
      <protection hidden="0" locked="0"/>
    </xf>
    <xf borderId="0" fillId="2" fontId="35" numFmtId="0" pivotButton="0" quotePrefix="0" xfId="0"/>
    <xf applyProtection="1" borderId="0" fillId="2" fontId="31" numFmtId="0" pivotButton="0" quotePrefix="0" xfId="0">
      <protection hidden="0" locked="0"/>
    </xf>
    <xf applyAlignment="1" borderId="2" fillId="3" fontId="0" numFmtId="0" pivotButton="0" quotePrefix="0" xfId="0">
      <alignment horizontal="center" vertical="center" wrapText="1"/>
    </xf>
    <xf applyAlignment="1" borderId="10" fillId="2" fontId="0" numFmtId="0" pivotButton="0" quotePrefix="0" xfId="0">
      <alignment horizontal="center" vertical="center"/>
    </xf>
    <xf applyAlignment="1" borderId="6" fillId="2" fontId="0" numFmtId="0" pivotButton="0" quotePrefix="0" xfId="0">
      <alignment horizontal="center" vertical="center"/>
    </xf>
    <xf applyAlignment="1" borderId="13" fillId="2" fontId="0" numFmtId="0" pivotButton="0" quotePrefix="0" xfId="0">
      <alignment horizontal="center" vertical="center"/>
    </xf>
    <xf applyAlignment="1" borderId="7" fillId="2" fontId="33" numFmtId="0" pivotButton="0" quotePrefix="0" xfId="0">
      <alignment horizontal="center" vertical="center"/>
    </xf>
    <xf applyAlignment="1" borderId="13" fillId="2" fontId="33" numFmtId="0" pivotButton="0" quotePrefix="0" xfId="0">
      <alignment horizontal="center" vertical="center"/>
    </xf>
    <xf applyAlignment="1" borderId="6" fillId="2" fontId="33" numFmtId="0" pivotButton="0" quotePrefix="0" xfId="0">
      <alignment horizontal="center" vertical="center"/>
    </xf>
    <xf borderId="11" fillId="2" fontId="33" numFmtId="0" pivotButton="0" quotePrefix="0" xfId="0"/>
    <xf applyAlignment="1" borderId="12" fillId="2" fontId="32" numFmtId="0" pivotButton="0" quotePrefix="0" xfId="0">
      <alignment horizontal="right" vertical="center"/>
    </xf>
    <xf applyAlignment="1" borderId="11" fillId="2" fontId="32" numFmtId="0" pivotButton="0" quotePrefix="0" xfId="0">
      <alignment horizontal="right" vertical="center"/>
    </xf>
    <xf applyAlignment="1" borderId="10" fillId="2" fontId="33" numFmtId="0" pivotButton="0" quotePrefix="0" xfId="0">
      <alignment horizontal="center" vertical="center"/>
    </xf>
    <xf applyAlignment="1" borderId="13" fillId="2" fontId="32" numFmtId="0" pivotButton="0" quotePrefix="0" xfId="0">
      <alignment horizontal="right" vertical="top"/>
    </xf>
    <xf applyAlignment="1" borderId="12" fillId="2" fontId="11" numFmtId="0" pivotButton="0" quotePrefix="0" xfId="0">
      <alignment horizontal="right" vertical="top"/>
    </xf>
    <xf applyAlignment="1" borderId="5" fillId="2" fontId="11" numFmtId="0" pivotButton="0" quotePrefix="0" xfId="0">
      <alignment horizontal="left" vertical="top"/>
    </xf>
    <xf applyAlignment="1" borderId="2" fillId="2" fontId="0" numFmtId="0" pivotButton="0" quotePrefix="0" xfId="0">
      <alignment horizontal="center" vertical="center"/>
    </xf>
    <xf borderId="1" fillId="2" fontId="11" numFmtId="166" pivotButton="0" quotePrefix="0" xfId="0"/>
    <xf borderId="1" fillId="0" fontId="11" numFmtId="166" pivotButton="0" quotePrefix="0" xfId="0"/>
    <xf borderId="14" fillId="0" fontId="11" numFmtId="166" pivotButton="0" quotePrefix="0" xfId="0"/>
    <xf borderId="0" fillId="2" fontId="11" numFmtId="167" pivotButton="0" quotePrefix="0" xfId="0"/>
    <xf borderId="0" fillId="2" fontId="11" numFmtId="9" pivotButton="0" quotePrefix="0" xfId="12"/>
    <xf applyAlignment="1" borderId="1" fillId="0" fontId="36" numFmtId="0" pivotButton="0" quotePrefix="0" xfId="0">
      <alignment vertical="center"/>
    </xf>
    <xf applyAlignment="1" borderId="2" fillId="0" fontId="36" numFmtId="0" pivotButton="0" quotePrefix="0" xfId="0">
      <alignment vertical="center"/>
    </xf>
    <xf borderId="1" fillId="6" fontId="11" numFmtId="0" pivotButton="0" quotePrefix="0" xfId="0"/>
    <xf borderId="0" fillId="0" fontId="40" numFmtId="0" pivotButton="0" quotePrefix="0" xfId="0"/>
    <xf applyAlignment="1" borderId="1" fillId="5" fontId="15" numFmtId="0" pivotButton="0" quotePrefix="0" xfId="0">
      <alignment vertical="center"/>
    </xf>
    <xf borderId="1" fillId="5" fontId="15" numFmtId="164" pivotButton="0" quotePrefix="0" xfId="0"/>
    <xf borderId="1" fillId="5" fontId="15" numFmtId="0" pivotButton="0" quotePrefix="0" xfId="0"/>
    <xf applyAlignment="1" borderId="1" fillId="7" fontId="11" numFmtId="0" pivotButton="0" quotePrefix="0" xfId="0">
      <alignment horizontal="right" vertical="center"/>
    </xf>
    <xf applyAlignment="1" borderId="1" fillId="7" fontId="11" numFmtId="0" pivotButton="0" quotePrefix="0" xfId="0">
      <alignment vertical="center"/>
    </xf>
    <xf borderId="1" fillId="7" fontId="11" numFmtId="164" pivotButton="0" quotePrefix="0" xfId="0"/>
    <xf borderId="1" fillId="7" fontId="11" numFmtId="0" pivotButton="0" quotePrefix="0" xfId="0"/>
    <xf borderId="1" fillId="7" fontId="11" numFmtId="166" pivotButton="0" quotePrefix="0" xfId="0"/>
    <xf borderId="0" fillId="0" fontId="42" numFmtId="0" pivotButton="0" quotePrefix="0" xfId="0"/>
    <xf applyAlignment="1" borderId="5" fillId="2" fontId="11" numFmtId="0" pivotButton="0" quotePrefix="0" xfId="0">
      <alignment vertical="top"/>
    </xf>
    <xf applyAlignment="1" borderId="5" fillId="7" fontId="11" numFmtId="0" pivotButton="0" quotePrefix="0" xfId="0">
      <alignment horizontal="left" vertical="top"/>
    </xf>
    <xf applyAlignment="1" borderId="5" fillId="2" fontId="11" numFmtId="0" pivotButton="0" quotePrefix="0" xfId="0">
      <alignment vertical="center"/>
    </xf>
    <xf applyAlignment="1" borderId="5" fillId="2" fontId="11" numFmtId="0" pivotButton="0" quotePrefix="0" xfId="0">
      <alignment horizontal="left" vertical="center" wrapText="1"/>
    </xf>
    <xf applyAlignment="1" borderId="5" fillId="7" fontId="11" numFmtId="0" pivotButton="0" quotePrefix="0" xfId="0">
      <alignment vertical="center"/>
    </xf>
    <xf applyAlignment="1" borderId="5" fillId="2" fontId="40" numFmtId="0" pivotButton="0" quotePrefix="0" xfId="0">
      <alignment horizontal="left" vertical="top"/>
    </xf>
    <xf applyAlignment="1" borderId="2" fillId="2" fontId="33" numFmtId="0" pivotButton="0" quotePrefix="0" xfId="0">
      <alignment horizontal="center" vertical="center"/>
    </xf>
    <xf applyAlignment="1" borderId="2" fillId="7" fontId="33" numFmtId="0" pivotButton="0" quotePrefix="0" xfId="0">
      <alignment horizontal="center" vertical="center"/>
    </xf>
    <xf applyAlignment="1" borderId="2" fillId="2" fontId="11" numFmtId="0" pivotButton="0" quotePrefix="0" xfId="0">
      <alignment horizontal="left" vertical="center" wrapText="1"/>
    </xf>
    <xf applyAlignment="1" borderId="2" fillId="7" fontId="0" numFmtId="0" pivotButton="0" quotePrefix="0" xfId="0">
      <alignment horizontal="center" vertical="center"/>
    </xf>
    <xf applyAlignment="1" borderId="2" fillId="2" fontId="32" numFmtId="0" pivotButton="0" quotePrefix="0" xfId="0">
      <alignment horizontal="right" vertical="top"/>
    </xf>
    <xf applyAlignment="1" borderId="5" fillId="0" fontId="11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2" fillId="2" fontId="39" numFmtId="0" pivotButton="0" quotePrefix="0" xfId="0">
      <alignment horizontal="center" vertical="center"/>
    </xf>
    <xf applyAlignment="1" borderId="2" fillId="2" fontId="38" numFmtId="0" pivotButton="0" quotePrefix="0" xfId="0">
      <alignment horizontal="center" vertical="center"/>
    </xf>
    <xf borderId="0" fillId="0" fontId="41" numFmtId="0" pivotButton="0" quotePrefix="0" xfId="0"/>
    <xf borderId="0" fillId="0" fontId="11" numFmtId="168" pivotButton="0" quotePrefix="0" xfId="0"/>
    <xf borderId="0" fillId="0" fontId="11" numFmtId="164" pivotButton="0" quotePrefix="0" xfId="0"/>
    <xf borderId="0" fillId="0" fontId="11" numFmtId="166" pivotButton="0" quotePrefix="0" xfId="0"/>
    <xf applyAlignment="1" borderId="5" fillId="2" fontId="11" numFmtId="0" pivotButton="0" quotePrefix="0" xfId="0">
      <alignment vertical="center" wrapText="1"/>
    </xf>
    <xf applyAlignment="1" borderId="1" fillId="8" fontId="11" numFmtId="0" pivotButton="0" quotePrefix="0" xfId="0">
      <alignment horizontal="center" vertical="center" wrapText="1"/>
    </xf>
    <xf applyProtection="1" borderId="1" fillId="8" fontId="11" numFmtId="0" pivotButton="0" quotePrefix="0" xfId="0">
      <protection hidden="0" locked="0"/>
    </xf>
    <xf applyProtection="1" borderId="1" fillId="9" fontId="11" numFmtId="0" pivotButton="0" quotePrefix="0" xfId="0">
      <protection hidden="0" locked="0"/>
    </xf>
    <xf applyProtection="1" borderId="14" fillId="8" fontId="11" numFmtId="0" pivotButton="0" quotePrefix="0" xfId="0">
      <protection hidden="0" locked="0"/>
    </xf>
    <xf borderId="0" fillId="2" fontId="11" numFmtId="169" pivotButton="0" quotePrefix="0" xfId="0"/>
    <xf applyAlignment="1" borderId="0" fillId="2" fontId="5" numFmtId="170" pivotButton="0" quotePrefix="0" xfId="0">
      <alignment horizontal="center" vertical="center" wrapText="1"/>
    </xf>
    <xf borderId="0" fillId="2" fontId="9" numFmtId="170" pivotButton="0" quotePrefix="0" xfId="0"/>
    <xf borderId="0" fillId="2" fontId="11" numFmtId="170" pivotButton="0" quotePrefix="0" xfId="0"/>
    <xf applyAlignment="1" applyProtection="1" borderId="9" fillId="4" fontId="34" numFmtId="170" pivotButton="0" quotePrefix="0" xfId="0">
      <alignment horizontal="left" vertical="top"/>
      <protection hidden="0" locked="0"/>
    </xf>
    <xf borderId="0" fillId="2" fontId="31" numFmtId="170" pivotButton="0" quotePrefix="0" xfId="0"/>
    <xf applyAlignment="1" borderId="1" fillId="4" fontId="11" numFmtId="170" pivotButton="0" quotePrefix="0" xfId="0">
      <alignment horizontal="center" vertical="center" wrapText="1"/>
    </xf>
    <xf borderId="0" fillId="0" fontId="11" numFmtId="170" pivotButton="0" quotePrefix="0" xfId="0"/>
    <xf borderId="2" fillId="0" fontId="11" numFmtId="164" pivotButton="0" quotePrefix="0" xfId="0"/>
    <xf borderId="0" fillId="0" fontId="38" numFmtId="0" pivotButton="0" quotePrefix="0" xfId="0"/>
    <xf applyAlignment="1" borderId="1" fillId="9" fontId="43" numFmtId="0" pivotButton="0" quotePrefix="0" xfId="0">
      <alignment horizontal="center" vertical="center" wrapText="1"/>
    </xf>
    <xf borderId="1" fillId="9" fontId="11" numFmtId="164" pivotButton="0" quotePrefix="0" xfId="0"/>
    <xf borderId="2" fillId="9" fontId="11" numFmtId="164" pivotButton="0" quotePrefix="0" xfId="0"/>
    <xf borderId="1" fillId="9" fontId="11" numFmtId="9" pivotButton="0" quotePrefix="0" xfId="12"/>
    <xf borderId="1" fillId="0" fontId="11" numFmtId="170" pivotButton="0" quotePrefix="0" xfId="0"/>
    <xf borderId="1" fillId="0" fontId="11" numFmtId="171" pivotButton="0" quotePrefix="0" xfId="0"/>
    <xf borderId="1" fillId="2" fontId="43" numFmtId="164" pivotButton="0" quotePrefix="0" xfId="0"/>
    <xf borderId="1" fillId="2" fontId="11" numFmtId="9" pivotButton="0" quotePrefix="0" xfId="12"/>
    <xf applyAlignment="1" applyProtection="1" borderId="11" fillId="4" fontId="37" numFmtId="0" pivotButton="0" quotePrefix="0" xfId="0">
      <alignment horizontal="left" vertical="top"/>
      <protection hidden="0" locked="0"/>
    </xf>
    <xf applyAlignment="1" applyProtection="1" borderId="0" fillId="4" fontId="34" numFmtId="170" pivotButton="0" quotePrefix="0" xfId="0">
      <alignment horizontal="left" vertical="top"/>
      <protection hidden="0" locked="0"/>
    </xf>
    <xf applyAlignment="1" applyProtection="1" borderId="0" fillId="4" fontId="34" numFmtId="0" pivotButton="0" quotePrefix="0" xfId="0">
      <alignment horizontal="left" vertical="top"/>
      <protection hidden="0" locked="0"/>
    </xf>
    <xf applyAlignment="1" applyProtection="1" borderId="6" fillId="4" fontId="34" numFmtId="0" pivotButton="0" quotePrefix="0" xfId="0">
      <alignment horizontal="left" vertical="top"/>
      <protection hidden="0" locked="0"/>
    </xf>
    <xf applyAlignment="1" applyProtection="1" borderId="11" fillId="4" fontId="34" numFmtId="0" pivotButton="0" quotePrefix="0" xfId="0">
      <alignment horizontal="left" vertical="top"/>
      <protection hidden="0" locked="0"/>
    </xf>
    <xf applyAlignment="1" applyProtection="1" borderId="12" fillId="4" fontId="34" numFmtId="0" pivotButton="0" quotePrefix="0" xfId="0">
      <alignment horizontal="left" vertical="top"/>
      <protection hidden="0" locked="0"/>
    </xf>
    <xf applyAlignment="1" applyProtection="1" borderId="7" fillId="4" fontId="34" numFmtId="170" pivotButton="0" quotePrefix="0" xfId="0">
      <alignment horizontal="left" vertical="top"/>
      <protection hidden="0" locked="0"/>
    </xf>
    <xf applyAlignment="1" applyProtection="1" borderId="7" fillId="4" fontId="34" numFmtId="0" pivotButton="0" quotePrefix="0" xfId="0">
      <alignment horizontal="left" vertical="top"/>
      <protection hidden="0" locked="0"/>
    </xf>
    <xf applyAlignment="1" applyProtection="1" borderId="13" fillId="4" fontId="34" numFmtId="0" pivotButton="0" quotePrefix="0" xfId="0">
      <alignment horizontal="left" vertical="top"/>
      <protection hidden="0" locked="0"/>
    </xf>
    <xf applyAlignment="1" borderId="0" fillId="2" fontId="44" numFmtId="0" pivotButton="0" quotePrefix="0" xfId="0">
      <alignment horizontal="center" vertical="center"/>
    </xf>
    <xf applyAlignment="1" borderId="0" fillId="2" fontId="44" numFmtId="170" pivotButton="0" quotePrefix="0" xfId="0">
      <alignment horizontal="center" vertical="center"/>
    </xf>
    <xf applyAlignment="1" borderId="0" fillId="2" fontId="8" numFmtId="0" pivotButton="0" quotePrefix="0" xfId="0">
      <alignment horizontal="left"/>
    </xf>
    <xf applyAlignment="1" borderId="6" fillId="2" fontId="8" numFmtId="0" pivotButton="0" quotePrefix="0" xfId="0">
      <alignment horizontal="left"/>
    </xf>
    <xf applyAlignment="1" applyProtection="1" borderId="5" fillId="4" fontId="21" numFmtId="0" pivotButton="0" quotePrefix="0" xfId="0">
      <alignment horizontal="left"/>
      <protection hidden="0" locked="0"/>
    </xf>
    <xf applyAlignment="1" applyProtection="1" borderId="2" fillId="4" fontId="21" numFmtId="170" pivotButton="0" quotePrefix="0" xfId="0">
      <alignment horizontal="left"/>
      <protection hidden="0" locked="0"/>
    </xf>
    <xf applyAlignment="1" borderId="0" fillId="2" fontId="24" numFmtId="0" pivotButton="0" quotePrefix="0" xfId="0">
      <alignment horizontal="left"/>
    </xf>
    <xf applyAlignment="1" borderId="6" fillId="2" fontId="24" numFmtId="0" pivotButton="0" quotePrefix="0" xfId="0">
      <alignment horizontal="left"/>
    </xf>
    <xf applyAlignment="1" applyProtection="1" borderId="8" fillId="4" fontId="26" numFmtId="0" pivotButton="0" quotePrefix="0" xfId="0">
      <alignment horizontal="left" wrapText="1"/>
      <protection hidden="0" locked="0"/>
    </xf>
    <xf applyAlignment="1" applyProtection="1" borderId="9" fillId="4" fontId="30" numFmtId="170" pivotButton="0" quotePrefix="0" xfId="0">
      <alignment horizontal="left"/>
      <protection hidden="0" locked="0"/>
    </xf>
    <xf applyAlignment="1" applyProtection="1" borderId="9" fillId="4" fontId="30" numFmtId="0" pivotButton="0" quotePrefix="0" xfId="0">
      <alignment horizontal="left"/>
      <protection hidden="0" locked="0"/>
    </xf>
    <xf applyAlignment="1" applyProtection="1" borderId="10" fillId="4" fontId="30" numFmtId="0" pivotButton="0" quotePrefix="0" xfId="0">
      <alignment horizontal="left"/>
      <protection hidden="0" locked="0"/>
    </xf>
    <xf applyAlignment="1" applyProtection="1" borderId="11" fillId="4" fontId="30" numFmtId="0" pivotButton="0" quotePrefix="0" xfId="0">
      <alignment horizontal="left"/>
      <protection hidden="0" locked="0"/>
    </xf>
    <xf applyAlignment="1" applyProtection="1" borderId="0" fillId="4" fontId="30" numFmtId="170" pivotButton="0" quotePrefix="0" xfId="0">
      <alignment horizontal="left"/>
      <protection hidden="0" locked="0"/>
    </xf>
    <xf applyAlignment="1" applyProtection="1" borderId="0" fillId="4" fontId="30" numFmtId="0" pivotButton="0" quotePrefix="0" xfId="0">
      <alignment horizontal="left"/>
      <protection hidden="0" locked="0"/>
    </xf>
    <xf applyAlignment="1" applyProtection="1" borderId="6" fillId="4" fontId="30" numFmtId="0" pivotButton="0" quotePrefix="0" xfId="0">
      <alignment horizontal="left"/>
      <protection hidden="0" locked="0"/>
    </xf>
    <xf applyAlignment="1" applyProtection="1" borderId="12" fillId="4" fontId="30" numFmtId="0" pivotButton="0" quotePrefix="0" xfId="0">
      <alignment horizontal="left"/>
      <protection hidden="0" locked="0"/>
    </xf>
    <xf applyAlignment="1" applyProtection="1" borderId="7" fillId="4" fontId="30" numFmtId="170" pivotButton="0" quotePrefix="0" xfId="0">
      <alignment horizontal="left"/>
      <protection hidden="0" locked="0"/>
    </xf>
    <xf applyAlignment="1" applyProtection="1" borderId="7" fillId="4" fontId="30" numFmtId="0" pivotButton="0" quotePrefix="0" xfId="0">
      <alignment horizontal="left"/>
      <protection hidden="0" locked="0"/>
    </xf>
    <xf applyAlignment="1" applyProtection="1" borderId="13" fillId="4" fontId="30" numFmtId="0" pivotButton="0" quotePrefix="0" xfId="0">
      <alignment horizontal="left"/>
      <protection hidden="0" locked="0"/>
    </xf>
    <xf applyAlignment="1" applyProtection="1" borderId="0" fillId="2" fontId="24" numFmtId="0" pivotButton="0" quotePrefix="0" xfId="0">
      <alignment horizontal="left"/>
      <protection hidden="0" locked="0"/>
    </xf>
    <xf applyAlignment="1" applyProtection="1" borderId="6" fillId="2" fontId="24" numFmtId="0" pivotButton="0" quotePrefix="0" xfId="0">
      <alignment horizontal="left"/>
      <protection hidden="0" locked="0"/>
    </xf>
    <xf applyAlignment="1" borderId="8" fillId="2" fontId="11" numFmtId="0" pivotButton="0" quotePrefix="0" xfId="0">
      <alignment horizontal="left" vertical="center" wrapText="1"/>
    </xf>
    <xf applyAlignment="1" borderId="10" fillId="2" fontId="11" numFmtId="0" pivotButton="0" quotePrefix="0" xfId="0">
      <alignment horizontal="left" vertical="center" wrapText="1"/>
    </xf>
    <xf applyAlignment="1" borderId="0" fillId="2" fontId="13" numFmtId="0" pivotButton="0" quotePrefix="0" xfId="0">
      <alignment horizontal="center" vertical="center"/>
    </xf>
    <xf applyAlignment="1" applyProtection="1" borderId="2" fillId="4" fontId="21" numFmtId="0" pivotButton="0" quotePrefix="0" xfId="0">
      <alignment horizontal="left"/>
      <protection hidden="0" locked="0"/>
    </xf>
    <xf borderId="0" fillId="2" fontId="11" numFmtId="170" pivotButton="0" quotePrefix="0" xfId="0"/>
    <xf applyAlignment="1" borderId="0" fillId="2" fontId="5" numFmtId="170" pivotButton="0" quotePrefix="0" xfId="0">
      <alignment horizontal="center" vertical="center" wrapText="1"/>
    </xf>
    <xf borderId="6" fillId="0" fontId="0" numFmtId="0" pivotButton="0" quotePrefix="0" xfId="0"/>
    <xf applyAlignment="1" applyProtection="1" borderId="1" fillId="4" fontId="21" numFmtId="0" pivotButton="0" quotePrefix="0" xfId="0">
      <alignment horizontal="left"/>
      <protection hidden="0" locked="0"/>
    </xf>
    <xf applyProtection="1" borderId="2" fillId="0" fontId="0" numFmtId="0" pivotButton="0" quotePrefix="0" xfId="0">
      <protection hidden="0" locked="0"/>
    </xf>
    <xf borderId="0" fillId="2" fontId="9" numFmtId="170" pivotButton="0" quotePrefix="0" xfId="0"/>
    <xf applyAlignment="1" applyProtection="1" borderId="1" fillId="4" fontId="26" numFmtId="0" pivotButton="0" quotePrefix="0" xfId="0">
      <alignment horizontal="left" wrapText="1"/>
      <protection hidden="0" locked="0"/>
    </xf>
    <xf applyProtection="1" borderId="9" fillId="0" fontId="0" numFmtId="0" pivotButton="0" quotePrefix="0" xfId="0">
      <protection hidden="0" locked="0"/>
    </xf>
    <xf applyProtection="1" borderId="10" fillId="0" fontId="0" numFmtId="0" pivotButton="0" quotePrefix="0" xfId="0">
      <protection hidden="0" locked="0"/>
    </xf>
    <xf applyProtection="1" borderId="11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6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7" fillId="0" fontId="0" numFmtId="0" pivotButton="0" quotePrefix="0" xfId="0">
      <protection hidden="0" locked="0"/>
    </xf>
    <xf applyProtection="1" borderId="13" fillId="0" fontId="0" numFmtId="0" pivotButton="0" quotePrefix="0" xfId="0">
      <protection hidden="0" locked="0"/>
    </xf>
    <xf applyAlignment="1" applyProtection="1" borderId="9" fillId="4" fontId="34" numFmtId="170" pivotButton="0" quotePrefix="0" xfId="0">
      <alignment horizontal="left" vertical="top"/>
      <protection hidden="0" locked="0"/>
    </xf>
    <xf applyAlignment="1" applyProtection="1" borderId="14" fillId="4" fontId="37" numFmtId="0" pivotButton="0" quotePrefix="0" xfId="0">
      <alignment horizontal="left" vertical="top"/>
      <protection hidden="0" locked="0"/>
    </xf>
    <xf borderId="0" fillId="2" fontId="31" numFmtId="170" pivotButton="0" quotePrefix="0" xfId="0"/>
    <xf applyAlignment="1" borderId="1" fillId="4" fontId="11" numFmtId="170" pivotButton="0" quotePrefix="0" xfId="0">
      <alignment horizontal="center" vertical="center" wrapText="1"/>
    </xf>
    <xf borderId="1" fillId="0" fontId="11" numFmtId="164" pivotButton="0" quotePrefix="0" xfId="0"/>
    <xf borderId="1" fillId="2" fontId="11" numFmtId="164" pivotButton="0" quotePrefix="0" xfId="0"/>
    <xf borderId="1" fillId="9" fontId="11" numFmtId="164" pivotButton="0" quotePrefix="0" xfId="0"/>
    <xf borderId="1" fillId="2" fontId="11" numFmtId="166" pivotButton="0" quotePrefix="0" xfId="0"/>
    <xf borderId="0" fillId="0" fontId="11" numFmtId="168" pivotButton="0" quotePrefix="0" xfId="0"/>
    <xf borderId="0" fillId="0" fontId="11" numFmtId="164" pivotButton="0" quotePrefix="0" xfId="0"/>
    <xf borderId="1" fillId="2" fontId="11" numFmtId="172" pivotButton="0" quotePrefix="0" xfId="0"/>
    <xf borderId="1" fillId="9" fontId="11" numFmtId="172" pivotButton="0" quotePrefix="0" xfId="0"/>
    <xf borderId="1" fillId="9" fontId="11" numFmtId="10" pivotButton="0" quotePrefix="0" xfId="12"/>
    <xf borderId="1" fillId="0" fontId="11" numFmtId="166" pivotButton="0" quotePrefix="0" xfId="0"/>
    <xf borderId="1" fillId="0" fontId="11" numFmtId="172" pivotButton="0" quotePrefix="0" xfId="0"/>
    <xf borderId="1" fillId="7" fontId="11" numFmtId="164" pivotButton="0" quotePrefix="0" xfId="0"/>
    <xf borderId="1" fillId="7" fontId="11" numFmtId="166" pivotButton="0" quotePrefix="0" xfId="0"/>
    <xf borderId="2" fillId="0" fontId="11" numFmtId="164" pivotButton="0" quotePrefix="0" xfId="0"/>
    <xf borderId="2" fillId="9" fontId="11" numFmtId="164" pivotButton="0" quotePrefix="0" xfId="0"/>
    <xf borderId="1" fillId="7" fontId="11" numFmtId="172" pivotButton="0" quotePrefix="0" xfId="0"/>
    <xf borderId="1" fillId="5" fontId="15" numFmtId="164" pivotButton="0" quotePrefix="0" xfId="0"/>
    <xf borderId="1" fillId="0" fontId="11" numFmtId="170" pivotButton="0" quotePrefix="0" xfId="0"/>
    <xf borderId="1" fillId="0" fontId="11" numFmtId="171" pivotButton="0" quotePrefix="0" xfId="0"/>
    <xf borderId="1" fillId="2" fontId="43" numFmtId="164" pivotButton="0" quotePrefix="0" xfId="0"/>
    <xf borderId="0" fillId="0" fontId="11" numFmtId="166" pivotButton="0" quotePrefix="0" xfId="0"/>
    <xf borderId="0" fillId="0" fontId="11" numFmtId="170" pivotButton="0" quotePrefix="0" xfId="0"/>
    <xf borderId="0" fillId="2" fontId="11" numFmtId="165" pivotButton="0" quotePrefix="0" xfId="0"/>
    <xf applyAlignment="1" borderId="15" fillId="2" fontId="11" numFmtId="0" pivotButton="0" quotePrefix="0" xfId="0">
      <alignment horizontal="left" vertical="center" wrapText="1"/>
    </xf>
    <xf borderId="10" fillId="0" fontId="0" numFmtId="0" pivotButton="0" quotePrefix="0" xfId="0"/>
    <xf borderId="14" fillId="0" fontId="11" numFmtId="164" pivotButton="0" quotePrefix="0" xfId="0"/>
    <xf borderId="14" fillId="0" fontId="11" numFmtId="166" pivotButton="0" quotePrefix="0" xfId="0"/>
    <xf borderId="0" fillId="2" fontId="11" numFmtId="164" pivotButton="0" quotePrefix="0" xfId="0"/>
    <xf borderId="0" fillId="2" fontId="11" numFmtId="167" pivotButton="0" quotePrefix="0" xfId="0"/>
    <xf borderId="0" fillId="2" fontId="11" numFmtId="169" pivotButton="0" quotePrefix="0" xfId="0"/>
  </cellXfs>
  <cellStyles count="14">
    <cellStyle builtinId="0" name="標準" xfId="0"/>
    <cellStyle name="??_x000c_鞜_x0007__x000d_槉U_x0001_??_x0007__x0001__x0001_" xfId="1"/>
    <cellStyle name="??_x000c_鞜_x0007__x000d_槉U_x0001_??_x0007__x0001__x0001_ 2" xfId="2"/>
    <cellStyle name="パーセント 2" xfId="3"/>
    <cellStyle name="パーセント 3" xfId="4"/>
    <cellStyle name="パーセント 4" xfId="5"/>
    <cellStyle name="桁区切り 2" xfId="6"/>
    <cellStyle name="常规_Sheet1" xfId="7"/>
    <cellStyle name="標準 2" xfId="8"/>
    <cellStyle name="標準 3" xfId="9"/>
    <cellStyle name="標準 5" xfId="10"/>
    <cellStyle name="標準 4" xfId="11"/>
    <cellStyle builtinId="5" name="パーセント" xfId="12"/>
    <cellStyle name="標準 5 2" xfId="13"/>
  </cellStyles>
  <tableStyles count="0" defaultPivotStyle="PivotStyleLight16" defaultTableStyle="TableStyleMedium9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BZ99"/>
  <sheetViews>
    <sheetView tabSelected="1" view="pageBreakPreview" workbookViewId="0" zoomScale="115" zoomScaleNormal="90" zoomScaleSheetLayoutView="115">
      <selection activeCell="I88" sqref="I88"/>
    </sheetView>
  </sheetViews>
  <sheetFormatPr baseColWidth="8" defaultColWidth="9" defaultRowHeight="15.75"/>
  <cols>
    <col customWidth="1" max="1" min="1" style="12" width="11.875"/>
    <col customWidth="1" max="2" min="2" style="32" width="3.75"/>
    <col customWidth="1" max="3" min="3" style="12" width="7"/>
    <col customWidth="1" max="4" min="4" style="12" width="31.25"/>
    <col customWidth="1" max="5" min="5" style="172" width="10.375"/>
    <col bestFit="1" customWidth="1" max="6" min="6" style="12" width="7.875"/>
    <col customWidth="1" max="11" min="7" style="12" width="14.875"/>
    <col customWidth="1" max="12" min="12" style="12" width="14.5"/>
    <col customWidth="1" max="13" min="13" style="12" width="7.625"/>
    <col customWidth="1" max="14" min="14" style="38" width="9"/>
    <col customWidth="1" max="16384" min="15" style="12" width="9"/>
  </cols>
  <sheetData>
    <row customFormat="1" customHeight="1" ht="30.75" r="1" s="3">
      <c r="A1" s="146" t="inlineStr">
        <is>
          <t>ORDER SHEET 2025</t>
        </is>
      </c>
      <c r="N1" s="36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  <c r="AA1" s="37" t="n"/>
      <c r="AB1" s="37" t="n"/>
      <c r="AC1" s="37" t="n"/>
      <c r="AD1" s="37" t="n"/>
      <c r="AE1" s="37" t="n"/>
      <c r="AF1" s="37" t="n"/>
      <c r="AG1" s="37" t="n"/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</row>
    <row customFormat="1" customHeight="1" ht="21" r="2" s="3">
      <c r="A2" s="1" t="n"/>
      <c r="B2" s="30" t="n"/>
      <c r="C2" s="2" t="n"/>
      <c r="D2" s="4" t="n"/>
      <c r="E2" s="173" t="n"/>
      <c r="F2" s="5" t="n"/>
      <c r="G2" s="2" t="n"/>
      <c r="H2" s="2" t="n"/>
      <c r="I2" s="2" t="n"/>
      <c r="J2" s="2" t="n"/>
      <c r="K2" s="2" t="n"/>
      <c r="L2" s="2" t="n"/>
      <c r="M2" s="2" t="n"/>
      <c r="N2" s="36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7" t="n"/>
      <c r="AB2" s="37" t="n"/>
      <c r="AC2" s="37" t="n"/>
      <c r="AD2" s="37" t="n"/>
      <c r="AE2" s="37" t="n"/>
      <c r="AF2" s="37" t="n"/>
      <c r="AG2" s="37" t="n"/>
      <c r="AH2" s="37" t="n"/>
      <c r="AI2" s="37" t="n"/>
      <c r="AJ2" s="37" t="n"/>
      <c r="AK2" s="37" t="n"/>
      <c r="AL2" s="37" t="n"/>
      <c r="AM2" s="37" t="n"/>
      <c r="AN2" s="37" t="n"/>
      <c r="AO2" s="37" t="n"/>
      <c r="AP2" s="37" t="n"/>
      <c r="AQ2" s="37" t="n"/>
      <c r="AR2" s="37" t="n"/>
      <c r="AS2" s="37" t="n"/>
      <c r="AT2" s="37" t="n"/>
      <c r="AU2" s="37" t="n"/>
      <c r="AV2" s="37" t="n"/>
      <c r="AW2" s="37" t="n"/>
      <c r="AX2" s="37" t="n"/>
      <c r="AY2" s="37" t="n"/>
      <c r="AZ2" s="37" t="n"/>
      <c r="BA2" s="37" t="n"/>
      <c r="BB2" s="37" t="n"/>
      <c r="BC2" s="37" t="n"/>
      <c r="BD2" s="37" t="n"/>
      <c r="BE2" s="37" t="n"/>
      <c r="BF2" s="37" t="n"/>
      <c r="BG2" s="37" t="n"/>
      <c r="BH2" s="37" t="n"/>
      <c r="BI2" s="37" t="n"/>
      <c r="BJ2" s="37" t="n"/>
      <c r="BK2" s="37" t="n"/>
      <c r="BL2" s="37" t="n"/>
      <c r="BM2" s="37" t="n"/>
      <c r="BN2" s="37" t="n"/>
      <c r="BO2" s="37" t="n"/>
      <c r="BP2" s="37" t="n"/>
      <c r="BQ2" s="37" t="n"/>
      <c r="BR2" s="37" t="n"/>
      <c r="BS2" s="37" t="n"/>
      <c r="BT2" s="37" t="n"/>
      <c r="BU2" s="37" t="n"/>
      <c r="BV2" s="37" t="n"/>
      <c r="BW2" s="37" t="n"/>
      <c r="BX2" s="37" t="n"/>
      <c r="BY2" s="37" t="n"/>
      <c r="BZ2" s="37" t="n"/>
    </row>
    <row customFormat="1" customHeight="1" ht="26.25" r="3" s="3">
      <c r="A3" s="149" t="inlineStr">
        <is>
          <t>Company Name:</t>
        </is>
      </c>
      <c r="C3" s="174" t="n"/>
      <c r="D3" s="175" t="inlineStr">
        <is>
          <t>KSユーラシア株式会社様</t>
        </is>
      </c>
      <c r="E3" s="176" t="n"/>
      <c r="F3" s="6" t="n"/>
      <c r="G3" s="6" t="n"/>
      <c r="H3" s="6" t="n"/>
      <c r="I3" s="6" t="n"/>
      <c r="J3" s="6" t="n"/>
      <c r="K3" s="6" t="n"/>
      <c r="L3" s="6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  <c r="AA3" s="37" t="n"/>
      <c r="AB3" s="37" t="n"/>
      <c r="AC3" s="37" t="n"/>
      <c r="AD3" s="37" t="n"/>
      <c r="AE3" s="37" t="n"/>
      <c r="AF3" s="37" t="n"/>
      <c r="AG3" s="37" t="n"/>
      <c r="AH3" s="37" t="n"/>
      <c r="AI3" s="37" t="n"/>
      <c r="AJ3" s="37" t="n"/>
      <c r="AK3" s="37" t="n"/>
      <c r="AL3" s="37" t="n"/>
      <c r="AM3" s="37" t="n"/>
      <c r="AN3" s="37" t="n"/>
      <c r="AO3" s="37" t="n"/>
      <c r="AP3" s="37" t="n"/>
      <c r="AQ3" s="37" t="n"/>
      <c r="AR3" s="37" t="n"/>
      <c r="AS3" s="37" t="n"/>
      <c r="AT3" s="37" t="n"/>
      <c r="AU3" s="37" t="n"/>
      <c r="AV3" s="37" t="n"/>
      <c r="AW3" s="37" t="n"/>
      <c r="AX3" s="37" t="n"/>
      <c r="AY3" s="37" t="n"/>
      <c r="AZ3" s="37" t="n"/>
      <c r="BA3" s="37" t="n"/>
      <c r="BB3" s="37" t="n"/>
      <c r="BC3" s="37" t="n"/>
      <c r="BD3" s="37" t="n"/>
      <c r="BE3" s="37" t="n"/>
      <c r="BF3" s="37" t="n"/>
      <c r="BG3" s="37" t="n"/>
      <c r="BH3" s="37" t="n"/>
      <c r="BI3" s="37" t="n"/>
      <c r="BJ3" s="37" t="n"/>
      <c r="BK3" s="37" t="n"/>
      <c r="BL3" s="37" t="n"/>
      <c r="BM3" s="37" t="n"/>
      <c r="BN3" s="37" t="n"/>
      <c r="BO3" s="37" t="n"/>
      <c r="BP3" s="37" t="n"/>
      <c r="BQ3" s="37" t="n"/>
      <c r="BR3" s="37" t="n"/>
      <c r="BS3" s="37" t="n"/>
      <c r="BT3" s="37" t="n"/>
      <c r="BU3" s="37" t="n"/>
      <c r="BV3" s="37" t="n"/>
      <c r="BW3" s="37" t="n"/>
      <c r="BX3" s="37" t="n"/>
      <c r="BY3" s="37" t="n"/>
      <c r="BZ3" s="37" t="n"/>
    </row>
    <row customFormat="1" r="4" s="3">
      <c r="A4" s="1" t="n"/>
      <c r="B4" s="30" t="n"/>
      <c r="C4" s="7" t="n"/>
      <c r="D4" s="6" t="n"/>
      <c r="E4" s="177" t="n"/>
      <c r="F4" s="6" t="n"/>
      <c r="G4" s="6" t="n"/>
      <c r="H4" s="6" t="n"/>
      <c r="I4" s="6" t="n"/>
      <c r="J4" s="6" t="n"/>
      <c r="K4" s="6" t="n"/>
      <c r="L4" s="6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 t="n"/>
      <c r="AW4" s="37" t="n"/>
      <c r="AX4" s="37" t="n"/>
      <c r="AY4" s="37" t="n"/>
      <c r="AZ4" s="37" t="n"/>
      <c r="BA4" s="37" t="n"/>
      <c r="BB4" s="37" t="n"/>
      <c r="BC4" s="37" t="n"/>
      <c r="BD4" s="37" t="n"/>
      <c r="BE4" s="37" t="n"/>
      <c r="BF4" s="37" t="n"/>
      <c r="BG4" s="37" t="n"/>
      <c r="BH4" s="37" t="n"/>
      <c r="BI4" s="37" t="n"/>
      <c r="BJ4" s="37" t="n"/>
      <c r="BK4" s="37" t="n"/>
      <c r="BL4" s="37" t="n"/>
      <c r="BM4" s="37" t="n"/>
      <c r="BN4" s="37" t="n"/>
      <c r="BO4" s="37" t="n"/>
      <c r="BP4" s="37" t="n"/>
      <c r="BQ4" s="37" t="n"/>
      <c r="BR4" s="37" t="n"/>
      <c r="BS4" s="37" t="n"/>
      <c r="BT4" s="37" t="n"/>
      <c r="BU4" s="37" t="n"/>
      <c r="BV4" s="37" t="n"/>
      <c r="BW4" s="37" t="n"/>
      <c r="BX4" s="37" t="n"/>
      <c r="BY4" s="37" t="n"/>
      <c r="BZ4" s="37" t="n"/>
    </row>
    <row customFormat="1" r="5" s="3">
      <c r="A5" s="7" t="n"/>
      <c r="B5" s="31" t="n"/>
      <c r="D5" s="6" t="n"/>
      <c r="E5" s="177" t="n"/>
      <c r="F5" s="6" t="n"/>
      <c r="G5" s="6" t="n"/>
      <c r="H5" s="6" t="n"/>
      <c r="I5" s="6" t="n"/>
      <c r="J5" s="6" t="n"/>
      <c r="K5" s="6" t="n"/>
      <c r="L5" s="6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 t="n"/>
      <c r="AW5" s="37" t="n"/>
      <c r="AX5" s="37" t="n"/>
      <c r="AY5" s="37" t="n"/>
      <c r="AZ5" s="37" t="n"/>
      <c r="BA5" s="37" t="n"/>
      <c r="BB5" s="37" t="n"/>
      <c r="BC5" s="37" t="n"/>
      <c r="BD5" s="37" t="n"/>
      <c r="BE5" s="37" t="n"/>
      <c r="BF5" s="37" t="n"/>
      <c r="BG5" s="37" t="n"/>
      <c r="BH5" s="37" t="n"/>
      <c r="BI5" s="37" t="n"/>
      <c r="BJ5" s="37" t="n"/>
      <c r="BK5" s="37" t="n"/>
      <c r="BL5" s="37" t="n"/>
      <c r="BM5" s="37" t="n"/>
      <c r="BN5" s="37" t="n"/>
      <c r="BO5" s="37" t="n"/>
      <c r="BP5" s="37" t="n"/>
      <c r="BQ5" s="37" t="n"/>
      <c r="BR5" s="37" t="n"/>
      <c r="BS5" s="37" t="n"/>
      <c r="BT5" s="37" t="n"/>
      <c r="BU5" s="37" t="n"/>
      <c r="BV5" s="37" t="n"/>
      <c r="BW5" s="37" t="n"/>
      <c r="BX5" s="37" t="n"/>
      <c r="BY5" s="37" t="n"/>
      <c r="BZ5" s="37" t="n"/>
    </row>
    <row customFormat="1" customHeight="1" ht="18.75" r="6" s="3">
      <c r="A6" s="153" t="inlineStr">
        <is>
          <t>Destination: お届先</t>
        </is>
      </c>
      <c r="C6" s="174" t="n"/>
      <c r="D6" s="178" t="inlineStr">
        <is>
          <t xml:space="preserve">
東部運送　株式会社 
東港物流営業所
本間　敏治 / TOSHIHARU HONMA
〒957-0101 新潟県北蒲原郡聖籠町東港5-1923-1
TEL: 025-256-3500 FAX: 025-256-3855
Email: t-honma@tobu-u.co.jp
</t>
        </is>
      </c>
      <c r="E6" s="179" t="n"/>
      <c r="F6" s="179" t="n"/>
      <c r="G6" s="179" t="n"/>
      <c r="H6" s="179" t="n"/>
      <c r="I6" s="179" t="n"/>
      <c r="J6" s="179" t="n"/>
      <c r="K6" s="179" t="n"/>
      <c r="L6" s="180" t="n"/>
      <c r="M6" s="54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 t="n"/>
      <c r="AW6" s="37" t="n"/>
      <c r="AX6" s="37" t="n"/>
      <c r="AY6" s="37" t="n"/>
      <c r="AZ6" s="37" t="n"/>
      <c r="BA6" s="37" t="n"/>
      <c r="BB6" s="37" t="n"/>
      <c r="BC6" s="37" t="n"/>
      <c r="BD6" s="37" t="n"/>
      <c r="BE6" s="37" t="n"/>
      <c r="BF6" s="37" t="n"/>
      <c r="BG6" s="37" t="n"/>
      <c r="BH6" s="37" t="n"/>
      <c r="BI6" s="37" t="n"/>
      <c r="BJ6" s="37" t="n"/>
      <c r="BK6" s="37" t="n"/>
      <c r="BL6" s="37" t="n"/>
      <c r="BM6" s="37" t="n"/>
      <c r="BN6" s="37" t="n"/>
      <c r="BO6" s="37" t="n"/>
      <c r="BP6" s="37" t="n"/>
      <c r="BQ6" s="37" t="n"/>
      <c r="BR6" s="37" t="n"/>
      <c r="BS6" s="37" t="n"/>
      <c r="BT6" s="37" t="n"/>
      <c r="BU6" s="37" t="n"/>
      <c r="BV6" s="37" t="n"/>
      <c r="BW6" s="37" t="n"/>
      <c r="BX6" s="37" t="n"/>
      <c r="BY6" s="37" t="n"/>
      <c r="BZ6" s="37" t="n"/>
    </row>
    <row customFormat="1" r="7" s="3">
      <c r="A7" s="55" t="n"/>
      <c r="B7" s="56" t="n"/>
      <c r="C7" s="54" t="n"/>
      <c r="D7" s="181" t="n"/>
      <c r="E7" s="182" t="n"/>
      <c r="F7" s="182" t="n"/>
      <c r="G7" s="182" t="n"/>
      <c r="H7" s="182" t="n"/>
      <c r="I7" s="182" t="n"/>
      <c r="J7" s="182" t="n"/>
      <c r="K7" s="182" t="n"/>
      <c r="L7" s="183" t="n"/>
      <c r="M7" s="54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 t="n"/>
      <c r="AW7" s="37" t="n"/>
      <c r="AX7" s="37" t="n"/>
      <c r="AY7" s="37" t="n"/>
      <c r="AZ7" s="37" t="n"/>
      <c r="BA7" s="37" t="n"/>
      <c r="BB7" s="37" t="n"/>
      <c r="BC7" s="37" t="n"/>
      <c r="BD7" s="37" t="n"/>
      <c r="BE7" s="37" t="n"/>
      <c r="BF7" s="37" t="n"/>
      <c r="BG7" s="37" t="n"/>
      <c r="BH7" s="37" t="n"/>
      <c r="BI7" s="37" t="n"/>
      <c r="BJ7" s="37" t="n"/>
      <c r="BK7" s="37" t="n"/>
      <c r="BL7" s="37" t="n"/>
      <c r="BM7" s="37" t="n"/>
      <c r="BN7" s="37" t="n"/>
      <c r="BO7" s="37" t="n"/>
      <c r="BP7" s="37" t="n"/>
      <c r="BQ7" s="37" t="n"/>
      <c r="BR7" s="37" t="n"/>
      <c r="BS7" s="37" t="n"/>
      <c r="BT7" s="37" t="n"/>
      <c r="BU7" s="37" t="n"/>
      <c r="BV7" s="37" t="n"/>
      <c r="BW7" s="37" t="n"/>
      <c r="BX7" s="37" t="n"/>
      <c r="BY7" s="37" t="n"/>
      <c r="BZ7" s="37" t="n"/>
    </row>
    <row customFormat="1" r="8" s="3">
      <c r="A8" s="55" t="n"/>
      <c r="B8" s="56" t="n"/>
      <c r="C8" s="54" t="n"/>
      <c r="D8" s="181" t="n"/>
      <c r="E8" s="182" t="n"/>
      <c r="F8" s="182" t="n"/>
      <c r="G8" s="182" t="n"/>
      <c r="H8" s="182" t="n"/>
      <c r="I8" s="182" t="n"/>
      <c r="J8" s="182" t="n"/>
      <c r="K8" s="182" t="n"/>
      <c r="L8" s="183" t="n"/>
      <c r="M8" s="54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7" t="n"/>
      <c r="AW8" s="37" t="n"/>
      <c r="AX8" s="37" t="n"/>
      <c r="AY8" s="37" t="n"/>
      <c r="AZ8" s="37" t="n"/>
      <c r="BA8" s="37" t="n"/>
      <c r="BB8" s="37" t="n"/>
      <c r="BC8" s="37" t="n"/>
      <c r="BD8" s="37" t="n"/>
      <c r="BE8" s="37" t="n"/>
      <c r="BF8" s="37" t="n"/>
      <c r="BG8" s="37" t="n"/>
      <c r="BH8" s="37" t="n"/>
      <c r="BI8" s="37" t="n"/>
      <c r="BJ8" s="37" t="n"/>
      <c r="BK8" s="37" t="n"/>
      <c r="BL8" s="37" t="n"/>
      <c r="BM8" s="37" t="n"/>
      <c r="BN8" s="37" t="n"/>
      <c r="BO8" s="37" t="n"/>
      <c r="BP8" s="37" t="n"/>
      <c r="BQ8" s="37" t="n"/>
      <c r="BR8" s="37" t="n"/>
      <c r="BS8" s="37" t="n"/>
      <c r="BT8" s="37" t="n"/>
      <c r="BU8" s="37" t="n"/>
      <c r="BV8" s="37" t="n"/>
      <c r="BW8" s="37" t="n"/>
      <c r="BX8" s="37" t="n"/>
      <c r="BY8" s="37" t="n"/>
      <c r="BZ8" s="37" t="n"/>
    </row>
    <row customFormat="1" customHeight="1" ht="36" r="9" s="3">
      <c r="A9" s="55" t="n"/>
      <c r="B9" s="56" t="n"/>
      <c r="C9" s="54" t="n"/>
      <c r="D9" s="184" t="n"/>
      <c r="E9" s="185" t="n"/>
      <c r="F9" s="185" t="n"/>
      <c r="G9" s="185" t="n"/>
      <c r="H9" s="185" t="n"/>
      <c r="I9" s="185" t="n"/>
      <c r="J9" s="185" t="n"/>
      <c r="K9" s="185" t="n"/>
      <c r="L9" s="186" t="n"/>
      <c r="M9" s="54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 t="n"/>
      <c r="AW9" s="37" t="n"/>
      <c r="AX9" s="37" t="n"/>
      <c r="AY9" s="37" t="n"/>
      <c r="AZ9" s="37" t="n"/>
      <c r="BA9" s="37" t="n"/>
      <c r="BB9" s="37" t="n"/>
      <c r="BC9" s="37" t="n"/>
      <c r="BD9" s="37" t="n"/>
      <c r="BE9" s="37" t="n"/>
      <c r="BF9" s="37" t="n"/>
      <c r="BG9" s="37" t="n"/>
      <c r="BH9" s="37" t="n"/>
      <c r="BI9" s="37" t="n"/>
      <c r="BJ9" s="37" t="n"/>
      <c r="BK9" s="37" t="n"/>
      <c r="BL9" s="37" t="n"/>
      <c r="BM9" s="37" t="n"/>
      <c r="BN9" s="37" t="n"/>
      <c r="BO9" s="37" t="n"/>
      <c r="BP9" s="37" t="n"/>
      <c r="BQ9" s="37" t="n"/>
      <c r="BR9" s="37" t="n"/>
      <c r="BS9" s="37" t="n"/>
      <c r="BT9" s="37" t="n"/>
      <c r="BU9" s="37" t="n"/>
      <c r="BV9" s="37" t="n"/>
      <c r="BW9" s="37" t="n"/>
      <c r="BX9" s="37" t="n"/>
      <c r="BY9" s="37" t="n"/>
      <c r="BZ9" s="37" t="n"/>
    </row>
    <row customFormat="1" r="10" s="3">
      <c r="A10" s="55" t="n"/>
      <c r="B10" s="56" t="n"/>
      <c r="C10" s="54" t="n"/>
      <c r="D10" s="12" t="n"/>
      <c r="E10" s="172" t="n"/>
      <c r="F10" s="12" t="n"/>
      <c r="G10" s="12" t="n"/>
      <c r="H10" s="12" t="n"/>
      <c r="I10" s="12" t="n"/>
      <c r="J10" s="12" t="n"/>
      <c r="K10" s="12" t="n"/>
      <c r="L10" s="12" t="n"/>
      <c r="M10" s="54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 t="n"/>
      <c r="AW10" s="37" t="n"/>
      <c r="AX10" s="37" t="n"/>
      <c r="AY10" s="37" t="n"/>
      <c r="AZ10" s="37" t="n"/>
      <c r="BA10" s="37" t="n"/>
      <c r="BB10" s="37" t="n"/>
      <c r="BC10" s="37" t="n"/>
      <c r="BD10" s="37" t="n"/>
      <c r="BE10" s="37" t="n"/>
      <c r="BF10" s="37" t="n"/>
      <c r="BG10" s="37" t="n"/>
      <c r="BH10" s="37" t="n"/>
      <c r="BI10" s="37" t="n"/>
      <c r="BJ10" s="37" t="n"/>
      <c r="BK10" s="37" t="n"/>
      <c r="BL10" s="37" t="n"/>
      <c r="BM10" s="37" t="n"/>
      <c r="BN10" s="37" t="n"/>
      <c r="BO10" s="37" t="n"/>
      <c r="BP10" s="37" t="n"/>
      <c r="BQ10" s="37" t="n"/>
      <c r="BR10" s="37" t="n"/>
      <c r="BS10" s="37" t="n"/>
      <c r="BT10" s="37" t="n"/>
      <c r="BU10" s="37" t="n"/>
      <c r="BV10" s="37" t="n"/>
      <c r="BW10" s="37" t="n"/>
      <c r="BX10" s="37" t="n"/>
      <c r="BY10" s="37" t="n"/>
      <c r="BZ10" s="37" t="n"/>
    </row>
    <row customFormat="1" customHeight="1" ht="18.75" r="11" s="3">
      <c r="A11" s="167" t="inlineStr">
        <is>
          <t>Notes:</t>
        </is>
      </c>
      <c r="B11" s="182" t="n"/>
      <c r="C11" s="183" t="n"/>
      <c r="D11" s="57" t="inlineStr">
        <is>
          <t>納品日のご希望がある場合はご記入下さい。</t>
        </is>
      </c>
      <c r="E11" s="187" t="n"/>
      <c r="F11" s="58" t="n"/>
      <c r="G11" s="58" t="n"/>
      <c r="H11" s="58" t="n"/>
      <c r="I11" s="58" t="n"/>
      <c r="J11" s="58" t="n"/>
      <c r="K11" s="58" t="n"/>
      <c r="L11" s="59" t="n"/>
      <c r="M11" s="54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 t="n"/>
      <c r="AW11" s="37" t="n"/>
      <c r="AX11" s="37" t="n"/>
      <c r="AY11" s="37" t="n"/>
      <c r="AZ11" s="37" t="n"/>
      <c r="BA11" s="37" t="n"/>
      <c r="BB11" s="37" t="n"/>
      <c r="BC11" s="37" t="n"/>
      <c r="BD11" s="37" t="n"/>
      <c r="BE11" s="37" t="n"/>
      <c r="BF11" s="37" t="n"/>
      <c r="BG11" s="37" t="n"/>
      <c r="BH11" s="37" t="n"/>
      <c r="BI11" s="37" t="n"/>
      <c r="BJ11" s="37" t="n"/>
      <c r="BK11" s="37" t="n"/>
      <c r="BL11" s="37" t="n"/>
      <c r="BM11" s="37" t="n"/>
      <c r="BN11" s="37" t="n"/>
      <c r="BO11" s="37" t="n"/>
      <c r="BP11" s="37" t="n"/>
      <c r="BQ11" s="37" t="n"/>
      <c r="BR11" s="37" t="n"/>
      <c r="BS11" s="37" t="n"/>
      <c r="BT11" s="37" t="n"/>
      <c r="BU11" s="37" t="n"/>
      <c r="BV11" s="37" t="n"/>
      <c r="BW11" s="37" t="n"/>
      <c r="BX11" s="37" t="n"/>
      <c r="BY11" s="37" t="n"/>
      <c r="BZ11" s="37" t="n"/>
    </row>
    <row customFormat="1" customHeight="1" ht="15" r="12" s="3">
      <c r="A12" s="60" t="n"/>
      <c r="B12" s="32" t="n"/>
      <c r="C12" s="54" t="n"/>
      <c r="D12" s="188" t="inlineStr">
        <is>
          <t>最短</t>
        </is>
      </c>
      <c r="E12" s="182" t="n"/>
      <c r="F12" s="182" t="n"/>
      <c r="G12" s="182" t="n"/>
      <c r="H12" s="182" t="n"/>
      <c r="I12" s="182" t="n"/>
      <c r="J12" s="182" t="n"/>
      <c r="K12" s="182" t="n"/>
      <c r="L12" s="183" t="n"/>
      <c r="M12" s="54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 t="n"/>
      <c r="AW12" s="37" t="n"/>
      <c r="AX12" s="37" t="n"/>
      <c r="AY12" s="37" t="n"/>
      <c r="AZ12" s="37" t="n"/>
      <c r="BA12" s="37" t="n"/>
      <c r="BB12" s="37" t="n"/>
      <c r="BC12" s="37" t="n"/>
      <c r="BD12" s="37" t="n"/>
      <c r="BE12" s="37" t="n"/>
      <c r="BF12" s="37" t="n"/>
      <c r="BG12" s="37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37" t="n"/>
      <c r="BQ12" s="37" t="n"/>
      <c r="BR12" s="37" t="n"/>
      <c r="BS12" s="37" t="n"/>
      <c r="BT12" s="37" t="n"/>
      <c r="BU12" s="37" t="n"/>
      <c r="BV12" s="37" t="n"/>
      <c r="BW12" s="37" t="n"/>
      <c r="BX12" s="37" t="n"/>
      <c r="BY12" s="37" t="n"/>
      <c r="BZ12" s="37" t="n"/>
    </row>
    <row customFormat="1" customHeight="1" ht="15" r="13" s="3">
      <c r="A13" s="60" t="n"/>
      <c r="B13" s="32" t="n"/>
      <c r="C13" s="54" t="n"/>
      <c r="D13" s="181" t="n"/>
      <c r="E13" s="182" t="n"/>
      <c r="F13" s="182" t="n"/>
      <c r="G13" s="182" t="n"/>
      <c r="H13" s="182" t="n"/>
      <c r="I13" s="182" t="n"/>
      <c r="J13" s="182" t="n"/>
      <c r="K13" s="182" t="n"/>
      <c r="L13" s="183" t="n"/>
      <c r="M13" s="54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37" t="n"/>
      <c r="BQ13" s="37" t="n"/>
      <c r="BR13" s="37" t="n"/>
      <c r="BS13" s="37" t="n"/>
      <c r="BT13" s="37" t="n"/>
      <c r="BU13" s="37" t="n"/>
      <c r="BV13" s="37" t="n"/>
      <c r="BW13" s="37" t="n"/>
      <c r="BX13" s="37" t="n"/>
      <c r="BY13" s="37" t="n"/>
      <c r="BZ13" s="37" t="n"/>
    </row>
    <row customFormat="1" customHeight="1" ht="15" r="14" s="3">
      <c r="A14" s="60" t="n"/>
      <c r="B14" s="32" t="n"/>
      <c r="C14" s="54" t="n"/>
      <c r="D14" s="181" t="n"/>
      <c r="E14" s="182" t="n"/>
      <c r="F14" s="182" t="n"/>
      <c r="G14" s="182" t="n"/>
      <c r="H14" s="182" t="n"/>
      <c r="I14" s="182" t="n"/>
      <c r="J14" s="182" t="n"/>
      <c r="K14" s="182" t="n"/>
      <c r="L14" s="183" t="n"/>
      <c r="M14" s="54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37" t="n"/>
      <c r="BL14" s="37" t="n"/>
      <c r="BM14" s="37" t="n"/>
      <c r="BN14" s="37" t="n"/>
      <c r="BO14" s="37" t="n"/>
      <c r="BP14" s="37" t="n"/>
      <c r="BQ14" s="37" t="n"/>
      <c r="BR14" s="37" t="n"/>
      <c r="BS14" s="37" t="n"/>
      <c r="BT14" s="37" t="n"/>
      <c r="BU14" s="37" t="n"/>
      <c r="BV14" s="37" t="n"/>
      <c r="BW14" s="37" t="n"/>
      <c r="BX14" s="37" t="n"/>
      <c r="BY14" s="37" t="n"/>
      <c r="BZ14" s="37" t="n"/>
    </row>
    <row customFormat="1" customHeight="1" ht="15" r="15" s="3">
      <c r="A15" s="60" t="n"/>
      <c r="B15" s="32" t="n"/>
      <c r="C15" s="54" t="n"/>
      <c r="D15" s="184" t="n"/>
      <c r="E15" s="185" t="n"/>
      <c r="F15" s="185" t="n"/>
      <c r="G15" s="185" t="n"/>
      <c r="H15" s="185" t="n"/>
      <c r="I15" s="185" t="n"/>
      <c r="J15" s="185" t="n"/>
      <c r="K15" s="185" t="n"/>
      <c r="L15" s="186" t="n"/>
      <c r="M15" s="54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37" t="n"/>
      <c r="BO15" s="37" t="n"/>
      <c r="BP15" s="37" t="n"/>
      <c r="BQ15" s="37" t="n"/>
      <c r="BR15" s="37" t="n"/>
      <c r="BS15" s="37" t="n"/>
      <c r="BT15" s="37" t="n"/>
      <c r="BU15" s="37" t="n"/>
      <c r="BV15" s="37" t="n"/>
      <c r="BW15" s="37" t="n"/>
      <c r="BX15" s="37" t="n"/>
      <c r="BY15" s="37" t="n"/>
      <c r="BZ15" s="37" t="n"/>
    </row>
    <row customFormat="1" r="16" s="3">
      <c r="A16" s="55" t="inlineStr">
        <is>
          <t>All you need are:</t>
        </is>
      </c>
      <c r="B16" s="56" t="n"/>
      <c r="C16" s="54" t="n"/>
      <c r="D16" s="12" t="n"/>
      <c r="E16" s="17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37" t="n"/>
      <c r="BO16" s="37" t="n"/>
      <c r="BP16" s="37" t="n"/>
      <c r="BQ16" s="37" t="n"/>
      <c r="BR16" s="37" t="n"/>
      <c r="BS16" s="37" t="n"/>
      <c r="BT16" s="37" t="n"/>
      <c r="BU16" s="37" t="n"/>
      <c r="BV16" s="37" t="n"/>
      <c r="BW16" s="37" t="n"/>
      <c r="BX16" s="37" t="n"/>
      <c r="BY16" s="37" t="n"/>
      <c r="BZ16" s="37" t="n"/>
    </row>
    <row customFormat="1" r="17" s="3">
      <c r="A17" s="55" t="n"/>
      <c r="B17" s="54" t="inlineStr">
        <is>
          <t>to Specify Where these good should be delivered</t>
        </is>
      </c>
      <c r="C17" s="54" t="n"/>
      <c r="D17" s="12" t="n"/>
      <c r="E17" s="17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37" t="n"/>
      <c r="BO17" s="37" t="n"/>
      <c r="BP17" s="37" t="n"/>
      <c r="BQ17" s="37" t="n"/>
      <c r="BR17" s="37" t="n"/>
      <c r="BS17" s="37" t="n"/>
      <c r="BT17" s="37" t="n"/>
      <c r="BU17" s="37" t="n"/>
      <c r="BV17" s="37" t="n"/>
      <c r="BW17" s="37" t="n"/>
      <c r="BX17" s="37" t="n"/>
      <c r="BY17" s="37" t="n"/>
      <c r="BZ17" s="37" t="n"/>
    </row>
    <row customFormat="1" r="18" s="3">
      <c r="A18" s="55" t="n"/>
      <c r="B18" s="54" t="inlineStr">
        <is>
          <t xml:space="preserve">to Fill in Quantity: Please careful a "Quantity" is DIVISIBLE by "pc/ctn". Otherwise, we will ROUND OUT the "Quantity". </t>
        </is>
      </c>
      <c r="C18" s="54" t="n"/>
      <c r="D18" s="12" t="n"/>
      <c r="E18" s="17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37" t="n"/>
      <c r="BO18" s="37" t="n"/>
      <c r="BP18" s="37" t="n"/>
      <c r="BQ18" s="37" t="n"/>
      <c r="BR18" s="37" t="n"/>
      <c r="BS18" s="37" t="n"/>
      <c r="BT18" s="37" t="n"/>
      <c r="BU18" s="37" t="n"/>
      <c r="BV18" s="37" t="n"/>
      <c r="BW18" s="37" t="n"/>
      <c r="BX18" s="37" t="n"/>
      <c r="BY18" s="37" t="n"/>
      <c r="BZ18" s="37" t="n"/>
    </row>
    <row customFormat="1" r="19" s="3">
      <c r="A19" s="60" t="n"/>
      <c r="B19" s="54" t="n"/>
      <c r="C19" s="54" t="n"/>
      <c r="D19" s="12" t="n"/>
      <c r="E19" s="189" t="n"/>
      <c r="F19" s="54" t="n"/>
      <c r="G19" s="54" t="n"/>
      <c r="H19" s="54" t="n"/>
      <c r="I19" s="54" t="n"/>
      <c r="J19" s="54" t="n"/>
      <c r="K19" s="54" t="n"/>
      <c r="L19" s="61" t="n"/>
      <c r="M19" s="54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37" t="n"/>
      <c r="BK19" s="37" t="n"/>
      <c r="BL19" s="37" t="n"/>
      <c r="BM19" s="37" t="n"/>
      <c r="BN19" s="37" t="n"/>
      <c r="BO19" s="37" t="n"/>
      <c r="BP19" s="37" t="n"/>
      <c r="BQ19" s="37" t="n"/>
      <c r="BR19" s="37" t="n"/>
      <c r="BS19" s="37" t="n"/>
      <c r="BT19" s="37" t="n"/>
      <c r="BU19" s="37" t="n"/>
      <c r="BV19" s="37" t="n"/>
      <c r="BW19" s="37" t="n"/>
      <c r="BX19" s="37" t="n"/>
      <c r="BY19" s="37" t="n"/>
      <c r="BZ19" s="37" t="n"/>
    </row>
    <row customHeight="1" ht="47.25" r="20">
      <c r="A20" s="21" t="inlineStr">
        <is>
          <t>Brand</t>
        </is>
      </c>
      <c r="B20" s="62" t="n"/>
      <c r="C20" s="8" t="inlineStr">
        <is>
          <t>Order 
Code</t>
        </is>
      </c>
      <c r="D20" s="8" t="inlineStr">
        <is>
          <t>Item Name</t>
        </is>
      </c>
      <c r="E20" s="190" t="inlineStr">
        <is>
          <t>Quantity</t>
        </is>
      </c>
      <c r="F20" s="8" t="inlineStr">
        <is>
          <t>Unit 
price
JPY</t>
        </is>
      </c>
      <c r="G20" s="8" t="inlineStr">
        <is>
          <t>Amount
JPY</t>
        </is>
      </c>
      <c r="H20" s="129" t="inlineStr">
        <is>
          <t>販売価格</t>
        </is>
      </c>
      <c r="I20" s="129" t="inlineStr">
        <is>
          <t>輸出額</t>
        </is>
      </c>
      <c r="J20" s="129" t="inlineStr">
        <is>
          <t>利益</t>
        </is>
      </c>
      <c r="K20" s="129" t="inlineStr">
        <is>
          <t>利益率</t>
        </is>
      </c>
      <c r="L20" s="8" t="inlineStr">
        <is>
          <t>pcs
/ct</t>
        </is>
      </c>
      <c r="M20" s="8" t="inlineStr">
        <is>
          <t>CTN</t>
        </is>
      </c>
      <c r="O20" s="38" t="n"/>
      <c r="P20" s="38" t="n"/>
      <c r="Q20" s="38" t="n"/>
      <c r="R20" s="38" t="n"/>
      <c r="S20" s="38" t="n"/>
      <c r="T20" s="38" t="n"/>
      <c r="U20" s="38" t="n"/>
      <c r="V20" s="85" t="n"/>
      <c r="W20" s="85" t="n"/>
      <c r="X20" s="85" t="n"/>
      <c r="Y20" s="38" t="n"/>
      <c r="Z20" s="85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38" t="n"/>
      <c r="BK20" s="38" t="n"/>
      <c r="BL20" s="38" t="n"/>
      <c r="BM20" s="38" t="n"/>
      <c r="BN20" s="38" t="n"/>
      <c r="BO20" s="38" t="n"/>
      <c r="BP20" s="38" t="n"/>
      <c r="BQ20" s="38" t="n"/>
      <c r="BR20" s="38" t="n"/>
      <c r="BS20" s="38" t="n"/>
      <c r="BT20" s="38" t="n"/>
      <c r="BU20" s="38" t="n"/>
      <c r="BV20" s="38" t="n"/>
      <c r="BW20" s="38" t="n"/>
      <c r="BX20" s="38" t="n"/>
      <c r="BY20" s="38" t="n"/>
      <c r="BZ20" s="38" t="n"/>
    </row>
    <row r="21">
      <c r="A21" s="95" t="inlineStr">
        <is>
          <t>Moisture</t>
        </is>
      </c>
      <c r="B21" s="76" t="n"/>
      <c r="C21" s="43" t="n">
        <v>21513</v>
      </c>
      <c r="D21" s="43" t="inlineStr">
        <is>
          <t>Utena Moisture Cold Cream</t>
        </is>
      </c>
      <c r="E21" s="19" t="n"/>
      <c r="F21" s="191" t="n">
        <v>403</v>
      </c>
      <c r="G21" s="192">
        <f>E21*F21</f>
        <v/>
      </c>
      <c r="H21" s="193" t="n">
        <v>463</v>
      </c>
      <c r="I21" s="193">
        <f>H21*E21</f>
        <v/>
      </c>
      <c r="J21" s="193">
        <f>I21-G21</f>
        <v/>
      </c>
      <c r="K21" s="132">
        <f>J21/I21</f>
        <v/>
      </c>
      <c r="L21" s="13" t="n">
        <v>30</v>
      </c>
      <c r="M21" s="194">
        <f>E21/L21</f>
        <v/>
      </c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195" t="n"/>
      <c r="Y21" s="38" t="n"/>
      <c r="Z21" s="196" t="n"/>
      <c r="AA21" s="38" t="n"/>
      <c r="AB21" s="38" t="n"/>
      <c r="AC21" s="38" t="n"/>
      <c r="AD21" s="38" t="n"/>
      <c r="AE21" s="38" t="n"/>
      <c r="AF21" s="38" t="n"/>
      <c r="AG21" s="38" t="n"/>
      <c r="AH21" s="38" t="n"/>
      <c r="AI21" s="38" t="n"/>
      <c r="AJ21" s="38" t="n"/>
      <c r="AK21" s="38" t="n"/>
      <c r="AL21" s="38" t="n"/>
      <c r="AM21" s="38" t="n"/>
      <c r="AN21" s="38" t="n"/>
      <c r="AO21" s="38" t="n"/>
      <c r="AP21" s="38" t="n"/>
      <c r="AQ21" s="38" t="n"/>
      <c r="AR21" s="38" t="n"/>
      <c r="AS21" s="38" t="n"/>
      <c r="AT21" s="38" t="n"/>
      <c r="AU21" s="38" t="n"/>
      <c r="AV21" s="38" t="n"/>
      <c r="AW21" s="38" t="n"/>
      <c r="AX21" s="38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38" t="n"/>
      <c r="BK21" s="38" t="n"/>
      <c r="BL21" s="38" t="n"/>
      <c r="BM21" s="38" t="n"/>
      <c r="BN21" s="38" t="n"/>
      <c r="BO21" s="38" t="n"/>
      <c r="BP21" s="38" t="n"/>
      <c r="BQ21" s="38" t="n"/>
      <c r="BR21" s="38" t="n"/>
      <c r="BS21" s="38" t="n"/>
      <c r="BT21" s="38" t="n"/>
      <c r="BU21" s="38" t="n"/>
      <c r="BV21" s="38" t="n"/>
      <c r="BW21" s="38" t="n"/>
      <c r="BX21" s="38" t="n"/>
      <c r="BY21" s="38" t="n"/>
      <c r="BZ21" s="38" t="n"/>
    </row>
    <row r="22">
      <c r="A22" s="95" t="inlineStr">
        <is>
          <t>Moisture</t>
        </is>
      </c>
      <c r="B22" s="76" t="n"/>
      <c r="C22" s="43" t="n">
        <v>21053</v>
      </c>
      <c r="D22" s="43" t="inlineStr">
        <is>
          <t>Utena Moisture Pack</t>
        </is>
      </c>
      <c r="E22" s="19" t="n">
        <v>1</v>
      </c>
      <c r="F22" s="191" t="n">
        <v>353</v>
      </c>
      <c r="G22" s="197" t="n">
        <v>353</v>
      </c>
      <c r="H22" s="193" t="n">
        <v>407</v>
      </c>
      <c r="I22" s="198" t="n">
        <v>407</v>
      </c>
      <c r="J22" s="198" t="n">
        <v>54</v>
      </c>
      <c r="K22" s="199" t="n">
        <v>0.1326781326781327</v>
      </c>
      <c r="L22" s="13" t="n">
        <v>72</v>
      </c>
      <c r="M22" s="194">
        <f>E22/L22</f>
        <v/>
      </c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195" t="n"/>
      <c r="Y22" s="38" t="n"/>
      <c r="Z22" s="196" t="n"/>
      <c r="AA22" s="38" t="n"/>
      <c r="AB22" s="38" t="n"/>
      <c r="AC22" s="38" t="n"/>
      <c r="AD22" s="38" t="n"/>
      <c r="AE22" s="38" t="n"/>
      <c r="AF22" s="38" t="n"/>
      <c r="AG22" s="38" t="n"/>
      <c r="AH22" s="38" t="n"/>
      <c r="AI22" s="38" t="n"/>
      <c r="AJ22" s="38" t="n"/>
      <c r="AK22" s="38" t="n"/>
      <c r="AL22" s="38" t="n"/>
      <c r="AM22" s="38" t="n"/>
      <c r="AN22" s="38" t="n"/>
      <c r="AO22" s="38" t="n"/>
      <c r="AP22" s="38" t="n"/>
      <c r="AQ22" s="38" t="n"/>
      <c r="AR22" s="38" t="n"/>
      <c r="AS22" s="38" t="n"/>
      <c r="AT22" s="38" t="n"/>
      <c r="AU22" s="38" t="n"/>
      <c r="AV22" s="38" t="n"/>
      <c r="AW22" s="38" t="n"/>
      <c r="AX22" s="38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38" t="n"/>
      <c r="BK22" s="38" t="n"/>
      <c r="BL22" s="38" t="n"/>
      <c r="BM22" s="38" t="n"/>
      <c r="BN22" s="38" t="n"/>
      <c r="BO22" s="38" t="n"/>
      <c r="BP22" s="38" t="n"/>
      <c r="BQ22" s="38" t="n"/>
      <c r="BR22" s="38" t="n"/>
      <c r="BS22" s="38" t="n"/>
      <c r="BT22" s="38" t="n"/>
      <c r="BU22" s="38" t="n"/>
      <c r="BV22" s="38" t="n"/>
      <c r="BW22" s="38" t="n"/>
      <c r="BX22" s="38" t="n"/>
      <c r="BY22" s="38" t="n"/>
      <c r="BZ22" s="38" t="n"/>
    </row>
    <row r="23">
      <c r="A23" s="95" t="inlineStr">
        <is>
          <t>Moisture</t>
        </is>
      </c>
      <c r="B23" s="76" t="n"/>
      <c r="C23" s="43" t="n">
        <v>21520</v>
      </c>
      <c r="D23" s="43" t="inlineStr">
        <is>
          <t>Utena Moisture Clear Lotion</t>
        </is>
      </c>
      <c r="E23" s="19" t="n"/>
      <c r="F23" s="191" t="n">
        <v>403</v>
      </c>
      <c r="G23" s="192">
        <f>E23*F23</f>
        <v/>
      </c>
      <c r="H23" s="193" t="n">
        <v>463</v>
      </c>
      <c r="I23" s="193">
        <f>H23*E23</f>
        <v/>
      </c>
      <c r="J23" s="193">
        <f>I23-G23</f>
        <v/>
      </c>
      <c r="K23" s="132">
        <f>J23/I23</f>
        <v/>
      </c>
      <c r="L23" s="13" t="n">
        <v>36</v>
      </c>
      <c r="M23" s="194">
        <f>E23/L23</f>
        <v/>
      </c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195" t="n"/>
      <c r="Y23" s="38" t="n"/>
      <c r="Z23" s="196" t="n"/>
      <c r="AA23" s="38" t="n"/>
      <c r="AB23" s="38" t="n"/>
      <c r="AC23" s="38" t="n"/>
      <c r="AD23" s="38" t="n"/>
      <c r="AE23" s="38" t="n"/>
      <c r="AF23" s="38" t="n"/>
      <c r="AG23" s="38" t="n"/>
      <c r="AH23" s="38" t="n"/>
      <c r="AI23" s="38" t="n"/>
      <c r="AJ23" s="38" t="n"/>
      <c r="AK23" s="38" t="n"/>
      <c r="AL23" s="38" t="n"/>
      <c r="AM23" s="38" t="n"/>
      <c r="AN23" s="38" t="n"/>
      <c r="AO23" s="38" t="n"/>
      <c r="AP23" s="38" t="n"/>
      <c r="AQ23" s="38" t="n"/>
      <c r="AR23" s="38" t="n"/>
      <c r="AS23" s="38" t="n"/>
      <c r="AT23" s="38" t="n"/>
      <c r="AU23" s="38" t="n"/>
      <c r="AV23" s="38" t="n"/>
      <c r="AW23" s="38" t="n"/>
      <c r="AX23" s="38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38" t="n"/>
      <c r="BK23" s="38" t="n"/>
      <c r="BL23" s="38" t="n"/>
      <c r="BM23" s="38" t="n"/>
      <c r="BN23" s="38" t="n"/>
      <c r="BO23" s="38" t="n"/>
      <c r="BP23" s="38" t="n"/>
      <c r="BQ23" s="38" t="n"/>
      <c r="BR23" s="38" t="n"/>
      <c r="BS23" s="38" t="n"/>
      <c r="BT23" s="38" t="n"/>
      <c r="BU23" s="38" t="n"/>
      <c r="BV23" s="38" t="n"/>
      <c r="BW23" s="38" t="n"/>
      <c r="BX23" s="38" t="n"/>
      <c r="BY23" s="38" t="n"/>
      <c r="BZ23" s="38" t="n"/>
    </row>
    <row r="24">
      <c r="A24" s="95" t="inlineStr">
        <is>
          <t>Moisture</t>
        </is>
      </c>
      <c r="B24" s="76" t="n"/>
      <c r="C24" s="43" t="n">
        <v>21081</v>
      </c>
      <c r="D24" s="43" t="inlineStr">
        <is>
          <t xml:space="preserve">Utena Moisture Astringent </t>
        </is>
      </c>
      <c r="E24" s="19" t="n">
        <v>5</v>
      </c>
      <c r="F24" s="191" t="n">
        <v>403</v>
      </c>
      <c r="G24" s="197" t="n">
        <v>2015</v>
      </c>
      <c r="H24" s="193" t="n">
        <v>463</v>
      </c>
      <c r="I24" s="198" t="n">
        <v>2315</v>
      </c>
      <c r="J24" s="198" t="n">
        <v>300</v>
      </c>
      <c r="K24" s="199" t="n">
        <v>0.1295896328293737</v>
      </c>
      <c r="L24" s="13" t="n">
        <v>36</v>
      </c>
      <c r="M24" s="194">
        <f>E24/L24</f>
        <v/>
      </c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195" t="n"/>
      <c r="Y24" s="38" t="n"/>
      <c r="Z24" s="196" t="n"/>
      <c r="AA24" s="38" t="n"/>
      <c r="AB24" s="38" t="n"/>
      <c r="AC24" s="38" t="n"/>
      <c r="AD24" s="38" t="n"/>
      <c r="AE24" s="38" t="n"/>
      <c r="AF24" s="38" t="n"/>
      <c r="AG24" s="38" t="n"/>
      <c r="AH24" s="38" t="n"/>
      <c r="AI24" s="38" t="n"/>
      <c r="AJ24" s="38" t="n"/>
      <c r="AK24" s="38" t="n"/>
      <c r="AL24" s="38" t="n"/>
      <c r="AM24" s="38" t="n"/>
      <c r="AN24" s="38" t="n"/>
      <c r="AO24" s="38" t="n"/>
      <c r="AP24" s="38" t="n"/>
      <c r="AQ24" s="38" t="n"/>
      <c r="AR24" s="38" t="n"/>
      <c r="AS24" s="38" t="n"/>
      <c r="AT24" s="38" t="n"/>
      <c r="AU24" s="38" t="n"/>
      <c r="AV24" s="38" t="n"/>
      <c r="AW24" s="38" t="n"/>
      <c r="AX24" s="38" t="n"/>
      <c r="AY24" s="38" t="n"/>
      <c r="AZ24" s="38" t="n"/>
      <c r="BA24" s="38" t="n"/>
      <c r="BB24" s="38" t="n"/>
      <c r="BC24" s="38" t="n"/>
      <c r="BD24" s="38" t="n"/>
      <c r="BE24" s="38" t="n"/>
      <c r="BF24" s="38" t="n"/>
      <c r="BG24" s="38" t="n"/>
      <c r="BH24" s="38" t="n"/>
      <c r="BI24" s="38" t="n"/>
      <c r="BJ24" s="38" t="n"/>
      <c r="BK24" s="38" t="n"/>
      <c r="BL24" s="38" t="n"/>
      <c r="BM24" s="38" t="n"/>
      <c r="BN24" s="38" t="n"/>
      <c r="BO24" s="38" t="n"/>
      <c r="BP24" s="38" t="n"/>
      <c r="BQ24" s="38" t="n"/>
      <c r="BR24" s="38" t="n"/>
      <c r="BS24" s="38" t="n"/>
      <c r="BT24" s="38" t="n"/>
      <c r="BU24" s="38" t="n"/>
      <c r="BV24" s="38" t="n"/>
      <c r="BW24" s="38" t="n"/>
      <c r="BX24" s="38" t="n"/>
      <c r="BY24" s="38" t="n"/>
      <c r="BZ24" s="38" t="n"/>
    </row>
    <row r="25">
      <c r="A25" s="95" t="inlineStr">
        <is>
          <t>Moisture</t>
        </is>
      </c>
      <c r="B25" s="76" t="n"/>
      <c r="C25" s="43" t="n">
        <v>21072</v>
      </c>
      <c r="D25" s="43" t="inlineStr">
        <is>
          <t xml:space="preserve">Utena Moisture Lotion </t>
        </is>
      </c>
      <c r="E25" s="19" t="n"/>
      <c r="F25" s="191" t="n">
        <v>403</v>
      </c>
      <c r="G25" s="192">
        <f>E25*F25</f>
        <v/>
      </c>
      <c r="H25" s="193" t="n">
        <v>463</v>
      </c>
      <c r="I25" s="193">
        <f>H25*E25</f>
        <v/>
      </c>
      <c r="J25" s="193">
        <f>I25-G25</f>
        <v/>
      </c>
      <c r="K25" s="132">
        <f>J25/I25</f>
        <v/>
      </c>
      <c r="L25" s="13" t="n">
        <v>36</v>
      </c>
      <c r="M25" s="194">
        <f>E25/L25</f>
        <v/>
      </c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195" t="n"/>
      <c r="Y25" s="38" t="n"/>
      <c r="Z25" s="196" t="n"/>
      <c r="AA25" s="38" t="n"/>
      <c r="AB25" s="38" t="n"/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  <c r="AM25" s="38" t="n"/>
      <c r="AN25" s="38" t="n"/>
      <c r="AO25" s="38" t="n"/>
      <c r="AP25" s="38" t="n"/>
      <c r="AQ25" s="38" t="n"/>
      <c r="AR25" s="38" t="n"/>
      <c r="AS25" s="38" t="n"/>
      <c r="AT25" s="38" t="n"/>
      <c r="AU25" s="38" t="n"/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  <c r="BV25" s="38" t="n"/>
      <c r="BW25" s="38" t="n"/>
      <c r="BX25" s="38" t="n"/>
      <c r="BY25" s="38" t="n"/>
      <c r="BZ25" s="38" t="n"/>
    </row>
    <row customFormat="1" r="26" s="16">
      <c r="A26" s="95" t="inlineStr">
        <is>
          <t>Moisture</t>
        </is>
      </c>
      <c r="B26" s="76" t="n"/>
      <c r="C26" s="43" t="n">
        <v>21171</v>
      </c>
      <c r="D26" s="43" t="inlineStr">
        <is>
          <t xml:space="preserve">Utena Moisture Lotion EX
</t>
        </is>
      </c>
      <c r="E26" s="19" t="n"/>
      <c r="F26" s="191" t="n">
        <v>403</v>
      </c>
      <c r="G26" s="192">
        <f>E26*F26</f>
        <v/>
      </c>
      <c r="H26" s="193" t="n">
        <v>463</v>
      </c>
      <c r="I26" s="193">
        <f>H26*E26</f>
        <v/>
      </c>
      <c r="J26" s="193">
        <f>I26-G26</f>
        <v/>
      </c>
      <c r="K26" s="132">
        <f>J26/I26</f>
        <v/>
      </c>
      <c r="L26" s="13" t="n">
        <v>36</v>
      </c>
      <c r="M26" s="194">
        <f>E26/L26</f>
        <v/>
      </c>
      <c r="N26" s="39" t="n"/>
      <c r="O26" s="39" t="n"/>
      <c r="P26" s="39" t="n"/>
      <c r="Q26" s="39" t="n"/>
      <c r="R26" s="39" t="n"/>
      <c r="S26" s="39" t="n"/>
      <c r="T26" s="39" t="n"/>
      <c r="U26" s="39" t="n"/>
      <c r="V26" s="38" t="n"/>
      <c r="W26" s="38" t="n"/>
      <c r="X26" s="195" t="n"/>
      <c r="Y26" s="39" t="n"/>
      <c r="Z26" s="196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</row>
    <row r="27">
      <c r="A27" s="95" t="inlineStr">
        <is>
          <t>Moisture</t>
        </is>
      </c>
      <c r="B27" s="76" t="n"/>
      <c r="C27" s="43" t="n">
        <v>21562</v>
      </c>
      <c r="D27" s="43" t="inlineStr">
        <is>
          <t xml:space="preserve">Utena Moisture Essence Lotion </t>
        </is>
      </c>
      <c r="E27" s="19" t="n">
        <v>65</v>
      </c>
      <c r="F27" s="191" t="n">
        <v>403</v>
      </c>
      <c r="G27" s="197" t="n">
        <v>26195</v>
      </c>
      <c r="H27" s="193" t="n">
        <v>463</v>
      </c>
      <c r="I27" s="198" t="n">
        <v>30095</v>
      </c>
      <c r="J27" s="198" t="n">
        <v>3900</v>
      </c>
      <c r="K27" s="199" t="n">
        <v>0.1295896328293737</v>
      </c>
      <c r="L27" s="13" t="n">
        <v>36</v>
      </c>
      <c r="M27" s="194">
        <f>E27/L27</f>
        <v/>
      </c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195" t="n"/>
      <c r="Y27" s="38" t="n"/>
      <c r="Z27" s="196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I27" s="38" t="n"/>
      <c r="AJ27" s="38" t="n"/>
      <c r="AK27" s="38" t="n"/>
      <c r="AL27" s="38" t="n"/>
      <c r="AM27" s="38" t="n"/>
      <c r="AN27" s="38" t="n"/>
      <c r="AO27" s="38" t="n"/>
      <c r="AP27" s="38" t="n"/>
      <c r="AQ27" s="38" t="n"/>
      <c r="AR27" s="38" t="n"/>
      <c r="AS27" s="38" t="n"/>
      <c r="AT27" s="38" t="n"/>
      <c r="AU27" s="38" t="n"/>
      <c r="AV27" s="38" t="n"/>
      <c r="AW27" s="38" t="n"/>
      <c r="AX27" s="38" t="n"/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  <c r="BI27" s="38" t="n"/>
      <c r="BJ27" s="38" t="n"/>
      <c r="BK27" s="38" t="n"/>
      <c r="BL27" s="38" t="n"/>
      <c r="BM27" s="38" t="n"/>
      <c r="BN27" s="38" t="n"/>
      <c r="BO27" s="38" t="n"/>
      <c r="BP27" s="38" t="n"/>
      <c r="BQ27" s="38" t="n"/>
      <c r="BR27" s="38" t="n"/>
      <c r="BS27" s="38" t="n"/>
      <c r="BT27" s="38" t="n"/>
      <c r="BU27" s="38" t="n"/>
      <c r="BV27" s="38" t="n"/>
      <c r="BW27" s="38" t="n"/>
      <c r="BX27" s="38" t="n"/>
      <c r="BY27" s="38" t="n"/>
      <c r="BZ27" s="38" t="n"/>
    </row>
    <row r="28">
      <c r="A28" s="95" t="inlineStr">
        <is>
          <t>Moisture</t>
        </is>
      </c>
      <c r="B28" s="76" t="n"/>
      <c r="C28" s="43" t="n">
        <v>21062</v>
      </c>
      <c r="D28" s="43" t="inlineStr">
        <is>
          <t xml:space="preserve">Utena Moisture Milk </t>
        </is>
      </c>
      <c r="E28" s="19" t="n"/>
      <c r="F28" s="191" t="n">
        <v>403</v>
      </c>
      <c r="G28" s="192">
        <f>E28*F28</f>
        <v/>
      </c>
      <c r="H28" s="193" t="n">
        <v>463</v>
      </c>
      <c r="I28" s="193">
        <f>H28*E28</f>
        <v/>
      </c>
      <c r="J28" s="193">
        <f>I28-G28</f>
        <v/>
      </c>
      <c r="K28" s="132">
        <f>J28/I28</f>
        <v/>
      </c>
      <c r="L28" s="13" t="n">
        <v>36</v>
      </c>
      <c r="M28" s="194">
        <f>E28/L28</f>
        <v/>
      </c>
      <c r="O28" s="38" t="n"/>
      <c r="P28" s="38" t="n"/>
      <c r="Q28" s="38" t="n"/>
      <c r="R28" s="38" t="n"/>
      <c r="S28" s="38" t="n"/>
      <c r="T28" s="38" t="n"/>
      <c r="U28" s="38" t="n"/>
      <c r="V28" s="38" t="n"/>
      <c r="W28" s="38" t="n"/>
      <c r="X28" s="195" t="n"/>
      <c r="Y28" s="38" t="n"/>
      <c r="Z28" s="196" t="n"/>
      <c r="AA28" s="38" t="n"/>
      <c r="AB28" s="38" t="n"/>
      <c r="AC28" s="38" t="n"/>
      <c r="AD28" s="38" t="n"/>
      <c r="AE28" s="38" t="n"/>
      <c r="AF28" s="38" t="n"/>
      <c r="AG28" s="38" t="n"/>
      <c r="AH28" s="38" t="n"/>
      <c r="AI28" s="38" t="n"/>
      <c r="AJ28" s="38" t="n"/>
      <c r="AK28" s="38" t="n"/>
      <c r="AL28" s="38" t="n"/>
      <c r="AM28" s="38" t="n"/>
      <c r="AN28" s="38" t="n"/>
      <c r="AO28" s="38" t="n"/>
      <c r="AP28" s="38" t="n"/>
      <c r="AQ28" s="38" t="n"/>
      <c r="AR28" s="38" t="n"/>
      <c r="AS28" s="38" t="n"/>
      <c r="AT28" s="38" t="n"/>
      <c r="AU28" s="38" t="n"/>
      <c r="AV28" s="38" t="n"/>
      <c r="AW28" s="38" t="n"/>
      <c r="AX28" s="38" t="n"/>
      <c r="AY28" s="38" t="n"/>
      <c r="AZ28" s="38" t="n"/>
      <c r="BA28" s="38" t="n"/>
      <c r="BB28" s="38" t="n"/>
      <c r="BC28" s="38" t="n"/>
      <c r="BD28" s="38" t="n"/>
      <c r="BE28" s="38" t="n"/>
      <c r="BF28" s="38" t="n"/>
      <c r="BG28" s="38" t="n"/>
      <c r="BH28" s="38" t="n"/>
      <c r="BI28" s="38" t="n"/>
      <c r="BJ28" s="38" t="n"/>
      <c r="BK28" s="38" t="n"/>
      <c r="BL28" s="38" t="n"/>
      <c r="BM28" s="38" t="n"/>
      <c r="BN28" s="38" t="n"/>
      <c r="BO28" s="38" t="n"/>
      <c r="BP28" s="38" t="n"/>
      <c r="BQ28" s="38" t="n"/>
      <c r="BR28" s="38" t="n"/>
      <c r="BS28" s="38" t="n"/>
      <c r="BT28" s="38" t="n"/>
      <c r="BU28" s="38" t="n"/>
      <c r="BV28" s="38" t="n"/>
      <c r="BW28" s="38" t="n"/>
      <c r="BX28" s="38" t="n"/>
      <c r="BY28" s="38" t="n"/>
      <c r="BZ28" s="38" t="n"/>
    </row>
    <row r="29">
      <c r="A29" s="95" t="inlineStr">
        <is>
          <t>Moisture</t>
        </is>
      </c>
      <c r="B29" s="76" t="n"/>
      <c r="C29" s="43" t="n">
        <v>21541</v>
      </c>
      <c r="D29" s="43" t="inlineStr">
        <is>
          <t>Utena Moisture Milk R</t>
        </is>
      </c>
      <c r="E29" s="19" t="n"/>
      <c r="F29" s="191" t="n">
        <v>403</v>
      </c>
      <c r="G29" s="192">
        <f>E29*F29</f>
        <v/>
      </c>
      <c r="H29" s="193" t="n">
        <v>463</v>
      </c>
      <c r="I29" s="193">
        <f>H29*E29</f>
        <v/>
      </c>
      <c r="J29" s="193">
        <f>I29-G29</f>
        <v/>
      </c>
      <c r="K29" s="132">
        <f>J29/I29</f>
        <v/>
      </c>
      <c r="L29" s="13" t="n">
        <v>36</v>
      </c>
      <c r="M29" s="194">
        <f>E29/L29</f>
        <v/>
      </c>
      <c r="O29" s="38" t="n"/>
      <c r="P29" s="38" t="n"/>
      <c r="Q29" s="38" t="n"/>
      <c r="R29" s="38" t="n"/>
      <c r="S29" s="38" t="n"/>
      <c r="T29" s="38" t="n"/>
      <c r="U29" s="38" t="n"/>
      <c r="V29" s="38" t="n"/>
      <c r="W29" s="38" t="n"/>
      <c r="X29" s="195" t="n"/>
      <c r="Y29" s="38" t="n"/>
      <c r="Z29" s="196" t="n"/>
      <c r="AA29" s="38" t="n"/>
      <c r="AB29" s="38" t="n"/>
      <c r="AC29" s="38" t="n"/>
      <c r="AD29" s="38" t="n"/>
      <c r="AE29" s="38" t="n"/>
      <c r="AF29" s="38" t="n"/>
      <c r="AG29" s="38" t="n"/>
      <c r="AH29" s="38" t="n"/>
      <c r="AI29" s="38" t="n"/>
      <c r="AJ29" s="38" t="n"/>
      <c r="AK29" s="38" t="n"/>
      <c r="AL29" s="38" t="n"/>
      <c r="AM29" s="38" t="n"/>
      <c r="AN29" s="38" t="n"/>
      <c r="AO29" s="38" t="n"/>
      <c r="AP29" s="38" t="n"/>
      <c r="AQ29" s="38" t="n"/>
      <c r="AR29" s="38" t="n"/>
      <c r="AS29" s="38" t="n"/>
      <c r="AT29" s="38" t="n"/>
      <c r="AU29" s="38" t="n"/>
      <c r="AV29" s="38" t="n"/>
      <c r="AW29" s="38" t="n"/>
      <c r="AX29" s="38" t="n"/>
      <c r="AY29" s="38" t="n"/>
      <c r="AZ29" s="38" t="n"/>
      <c r="BA29" s="38" t="n"/>
      <c r="BB29" s="38" t="n"/>
      <c r="BC29" s="38" t="n"/>
      <c r="BD29" s="38" t="n"/>
      <c r="BE29" s="38" t="n"/>
      <c r="BF29" s="38" t="n"/>
      <c r="BG29" s="3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38" t="n"/>
      <c r="BQ29" s="38" t="n"/>
      <c r="BR29" s="38" t="n"/>
      <c r="BS29" s="38" t="n"/>
      <c r="BT29" s="38" t="n"/>
      <c r="BU29" s="38" t="n"/>
      <c r="BV29" s="38" t="n"/>
      <c r="BW29" s="38" t="n"/>
      <c r="BX29" s="38" t="n"/>
      <c r="BY29" s="38" t="n"/>
      <c r="BZ29" s="38" t="n"/>
    </row>
    <row r="30">
      <c r="A30" s="95" t="inlineStr">
        <is>
          <t>Moisture</t>
        </is>
      </c>
      <c r="B30" s="76" t="n"/>
      <c r="C30" s="43" t="n">
        <v>21012</v>
      </c>
      <c r="D30" s="43" t="inlineStr">
        <is>
          <t>Utena Moisture Cream R</t>
        </is>
      </c>
      <c r="E30" s="19" t="n"/>
      <c r="F30" s="191" t="n">
        <v>403</v>
      </c>
      <c r="G30" s="192">
        <f>E30*F30</f>
        <v/>
      </c>
      <c r="H30" s="193" t="n">
        <v>463</v>
      </c>
      <c r="I30" s="193">
        <f>H30*E30</f>
        <v/>
      </c>
      <c r="J30" s="193">
        <f>I30-G30</f>
        <v/>
      </c>
      <c r="K30" s="132">
        <f>J30/I30</f>
        <v/>
      </c>
      <c r="L30" s="13" t="n">
        <v>72</v>
      </c>
      <c r="M30" s="194">
        <f>E30/L30</f>
        <v/>
      </c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195" t="n"/>
      <c r="Y30" s="38" t="n"/>
      <c r="Z30" s="196" t="n"/>
      <c r="AA30" s="38" t="n"/>
      <c r="AB30" s="38" t="n"/>
      <c r="AC30" s="38" t="n"/>
      <c r="AD30" s="38" t="n"/>
      <c r="AE30" s="38" t="n"/>
      <c r="AF30" s="38" t="n"/>
      <c r="AG30" s="38" t="n"/>
      <c r="AH30" s="38" t="n"/>
      <c r="AI30" s="38" t="n"/>
      <c r="AJ30" s="38" t="n"/>
      <c r="AK30" s="38" t="n"/>
      <c r="AL30" s="38" t="n"/>
      <c r="AM30" s="38" t="n"/>
      <c r="AN30" s="38" t="n"/>
      <c r="AO30" s="38" t="n"/>
      <c r="AP30" s="38" t="n"/>
      <c r="AQ30" s="38" t="n"/>
      <c r="AR30" s="38" t="n"/>
      <c r="AS30" s="38" t="n"/>
      <c r="AT30" s="38" t="n"/>
      <c r="AU30" s="38" t="n"/>
      <c r="AV30" s="38" t="n"/>
      <c r="AW30" s="38" t="n"/>
      <c r="AX30" s="38" t="n"/>
      <c r="AY30" s="38" t="n"/>
      <c r="AZ30" s="38" t="n"/>
      <c r="BA30" s="38" t="n"/>
      <c r="BB30" s="38" t="n"/>
      <c r="BC30" s="38" t="n"/>
      <c r="BD30" s="38" t="n"/>
      <c r="BE30" s="38" t="n"/>
      <c r="BF30" s="38" t="n"/>
      <c r="BG30" s="38" t="n"/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38" t="n"/>
      <c r="BQ30" s="38" t="n"/>
      <c r="BR30" s="38" t="n"/>
      <c r="BS30" s="38" t="n"/>
      <c r="BT30" s="38" t="n"/>
      <c r="BU30" s="38" t="n"/>
      <c r="BV30" s="38" t="n"/>
      <c r="BW30" s="38" t="n"/>
      <c r="BX30" s="38" t="n"/>
      <c r="BY30" s="38" t="n"/>
      <c r="BZ30" s="38" t="n"/>
    </row>
    <row r="31">
      <c r="A31" s="95" t="inlineStr">
        <is>
          <t>Moisture</t>
        </is>
      </c>
      <c r="B31" s="76" t="n"/>
      <c r="C31" s="43" t="n">
        <v>21181</v>
      </c>
      <c r="D31" s="43" t="inlineStr">
        <is>
          <t>Utena Moisture Essence Cream EX</t>
        </is>
      </c>
      <c r="E31" s="19" t="n"/>
      <c r="F31" s="191" t="n">
        <v>494</v>
      </c>
      <c r="G31" s="192">
        <f>E31*F31</f>
        <v/>
      </c>
      <c r="H31" s="193" t="n">
        <v>568</v>
      </c>
      <c r="I31" s="193">
        <f>H31*E31</f>
        <v/>
      </c>
      <c r="J31" s="193">
        <f>I31-G31</f>
        <v/>
      </c>
      <c r="K31" s="132">
        <f>J31/I31</f>
        <v/>
      </c>
      <c r="L31" s="13" t="n">
        <v>72</v>
      </c>
      <c r="M31" s="194">
        <f>E31/L31</f>
        <v/>
      </c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195" t="n"/>
      <c r="Y31" s="38" t="n"/>
      <c r="Z31" s="196" t="n"/>
      <c r="AA31" s="38" t="n"/>
      <c r="AB31" s="38" t="n"/>
      <c r="AC31" s="38" t="n"/>
      <c r="AD31" s="38" t="n"/>
      <c r="AE31" s="38" t="n"/>
      <c r="AF31" s="38" t="n"/>
      <c r="AG31" s="38" t="n"/>
      <c r="AH31" s="38" t="n"/>
      <c r="AI31" s="38" t="n"/>
      <c r="AJ31" s="38" t="n"/>
      <c r="AK31" s="38" t="n"/>
      <c r="AL31" s="38" t="n"/>
      <c r="AM31" s="38" t="n"/>
      <c r="AN31" s="38" t="n"/>
      <c r="AO31" s="38" t="n"/>
      <c r="AP31" s="38" t="n"/>
      <c r="AQ31" s="38" t="n"/>
      <c r="AR31" s="38" t="n"/>
      <c r="AS31" s="38" t="n"/>
      <c r="AT31" s="38" t="n"/>
      <c r="AU31" s="38" t="n"/>
      <c r="AV31" s="38" t="n"/>
      <c r="AW31" s="38" t="n"/>
      <c r="AX31" s="38" t="n"/>
      <c r="AY31" s="38" t="n"/>
      <c r="AZ31" s="38" t="n"/>
      <c r="BA31" s="38" t="n"/>
      <c r="BB31" s="38" t="n"/>
      <c r="BC31" s="38" t="n"/>
      <c r="BD31" s="38" t="n"/>
      <c r="BE31" s="38" t="n"/>
      <c r="BF31" s="38" t="n"/>
      <c r="BG31" s="38" t="n"/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38" t="n"/>
      <c r="BQ31" s="38" t="n"/>
      <c r="BR31" s="38" t="n"/>
      <c r="BS31" s="38" t="n"/>
      <c r="BT31" s="38" t="n"/>
      <c r="BU31" s="38" t="n"/>
      <c r="BV31" s="38" t="n"/>
      <c r="BW31" s="38" t="n"/>
      <c r="BX31" s="38" t="n"/>
      <c r="BY31" s="38" t="n"/>
      <c r="BZ31" s="38" t="n"/>
    </row>
    <row r="32">
      <c r="A32" s="95" t="inlineStr">
        <is>
          <t>Aloes</t>
        </is>
      </c>
      <c r="B32" s="101" t="n"/>
      <c r="C32" s="44" t="n">
        <v>24033</v>
      </c>
      <c r="D32" s="43" t="inlineStr">
        <is>
          <t>Aloes Lotion R &lt;a&gt;</t>
        </is>
      </c>
      <c r="E32" s="19" t="n"/>
      <c r="F32" s="191" t="n">
        <v>468</v>
      </c>
      <c r="G32" s="191">
        <f>E32*F32</f>
        <v/>
      </c>
      <c r="H32" s="193" t="n">
        <v>538</v>
      </c>
      <c r="I32" s="193">
        <f>H32*E32</f>
        <v/>
      </c>
      <c r="J32" s="193">
        <f>I32-G32</f>
        <v/>
      </c>
      <c r="K32" s="132">
        <f>J32/I32</f>
        <v/>
      </c>
      <c r="L32" s="35" t="n">
        <v>36</v>
      </c>
      <c r="M32" s="200">
        <f>E32/L32</f>
        <v/>
      </c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195" t="n"/>
      <c r="Y32" s="38" t="n"/>
      <c r="Z32" s="196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38" t="n"/>
      <c r="BA32" s="38" t="n"/>
      <c r="BB32" s="38" t="n"/>
      <c r="BC32" s="38" t="n"/>
      <c r="BD32" s="38" t="n"/>
      <c r="BE32" s="38" t="n"/>
      <c r="BF32" s="38" t="n"/>
      <c r="BG32" s="38" t="n"/>
      <c r="BH32" s="38" t="n"/>
      <c r="BI32" s="38" t="n"/>
      <c r="BJ32" s="38" t="n"/>
      <c r="BK32" s="38" t="n"/>
      <c r="BL32" s="38" t="n"/>
      <c r="BM32" s="38" t="n"/>
      <c r="BN32" s="38" t="n"/>
      <c r="BO32" s="38" t="n"/>
      <c r="BP32" s="38" t="n"/>
      <c r="BQ32" s="38" t="n"/>
      <c r="BR32" s="38" t="n"/>
      <c r="BS32" s="38" t="n"/>
      <c r="BT32" s="38" t="n"/>
      <c r="BU32" s="38" t="n"/>
      <c r="BV32" s="38" t="n"/>
      <c r="BW32" s="38" t="n"/>
      <c r="BX32" s="38" t="n"/>
      <c r="BY32" s="38" t="n"/>
      <c r="BZ32" s="38" t="n"/>
    </row>
    <row r="33">
      <c r="A33" s="95" t="inlineStr">
        <is>
          <t>Aloes</t>
        </is>
      </c>
      <c r="B33" s="101" t="n"/>
      <c r="C33" s="44" t="n">
        <v>24043</v>
      </c>
      <c r="D33" s="43" t="inlineStr">
        <is>
          <t>Aloes Lotion EX &lt;a&gt;</t>
        </is>
      </c>
      <c r="E33" s="19" t="n">
        <v>77</v>
      </c>
      <c r="F33" s="191" t="n">
        <v>468</v>
      </c>
      <c r="G33" s="201" t="n">
        <v>36036</v>
      </c>
      <c r="H33" s="193" t="n">
        <v>538</v>
      </c>
      <c r="I33" s="198" t="n">
        <v>41426</v>
      </c>
      <c r="J33" s="198" t="n">
        <v>5390</v>
      </c>
      <c r="K33" s="199" t="n">
        <v>0.1301115241635688</v>
      </c>
      <c r="L33" s="35" t="n">
        <v>36</v>
      </c>
      <c r="M33" s="200">
        <f>E33/L33</f>
        <v/>
      </c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195" t="n"/>
      <c r="Y33" s="38" t="n"/>
      <c r="Z33" s="196" t="n"/>
      <c r="AA33" s="38" t="n"/>
      <c r="AB33" s="38" t="n"/>
      <c r="AC33" s="38" t="n"/>
      <c r="AD33" s="38" t="n"/>
      <c r="AE33" s="38" t="n"/>
      <c r="AF33" s="38" t="n"/>
      <c r="AG33" s="38" t="n"/>
      <c r="AH33" s="38" t="n"/>
      <c r="AI33" s="38" t="n"/>
      <c r="AJ33" s="38" t="n"/>
      <c r="AK33" s="38" t="n"/>
      <c r="AL33" s="38" t="n"/>
      <c r="AM33" s="38" t="n"/>
      <c r="AN33" s="38" t="n"/>
      <c r="AO33" s="38" t="n"/>
      <c r="AP33" s="38" t="n"/>
      <c r="AQ33" s="38" t="n"/>
      <c r="AR33" s="38" t="n"/>
      <c r="AS33" s="38" t="n"/>
      <c r="AT33" s="38" t="n"/>
      <c r="AU33" s="38" t="n"/>
      <c r="AV33" s="38" t="n"/>
      <c r="AW33" s="38" t="n"/>
      <c r="AX33" s="38" t="n"/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  <c r="BH33" s="38" t="n"/>
      <c r="BI33" s="38" t="n"/>
      <c r="BJ33" s="38" t="n"/>
      <c r="BK33" s="38" t="n"/>
      <c r="BL33" s="38" t="n"/>
      <c r="BM33" s="38" t="n"/>
      <c r="BN33" s="38" t="n"/>
      <c r="BO33" s="38" t="n"/>
      <c r="BP33" s="38" t="n"/>
      <c r="BQ33" s="38" t="n"/>
      <c r="BR33" s="38" t="n"/>
      <c r="BS33" s="38" t="n"/>
      <c r="BT33" s="38" t="n"/>
      <c r="BU33" s="38" t="n"/>
      <c r="BV33" s="38" t="n"/>
      <c r="BW33" s="38" t="n"/>
      <c r="BX33" s="38" t="n"/>
      <c r="BY33" s="38" t="n"/>
      <c r="BZ33" s="38" t="n"/>
    </row>
    <row r="34">
      <c r="A34" s="95" t="inlineStr">
        <is>
          <t>Aloes</t>
        </is>
      </c>
      <c r="B34" s="101" t="n"/>
      <c r="C34" s="44" t="n">
        <v>24053</v>
      </c>
      <c r="D34" s="43" t="inlineStr">
        <is>
          <t>Aloes Milk &lt;a&gt;</t>
        </is>
      </c>
      <c r="E34" s="19" t="n"/>
      <c r="F34" s="191" t="n">
        <v>468</v>
      </c>
      <c r="G34" s="191">
        <f>E34*F34</f>
        <v/>
      </c>
      <c r="H34" s="193" t="n">
        <v>538</v>
      </c>
      <c r="I34" s="193">
        <f>H34*E34</f>
        <v/>
      </c>
      <c r="J34" s="193">
        <f>I34-G34</f>
        <v/>
      </c>
      <c r="K34" s="132">
        <f>J34/I34</f>
        <v/>
      </c>
      <c r="L34" s="35" t="n">
        <v>36</v>
      </c>
      <c r="M34" s="200">
        <f>E34/L34</f>
        <v/>
      </c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195" t="n"/>
      <c r="Y34" s="38" t="n"/>
      <c r="Z34" s="196" t="n"/>
      <c r="AA34" s="38" t="n"/>
      <c r="AB34" s="38" t="n"/>
      <c r="AC34" s="38" t="n"/>
      <c r="AD34" s="38" t="n"/>
      <c r="AE34" s="38" t="n"/>
      <c r="AF34" s="38" t="n"/>
      <c r="AG34" s="38" t="n"/>
      <c r="AH34" s="38" t="n"/>
      <c r="AI34" s="38" t="n"/>
      <c r="AJ34" s="38" t="n"/>
      <c r="AK34" s="38" t="n"/>
      <c r="AL34" s="38" t="n"/>
      <c r="AM34" s="38" t="n"/>
      <c r="AN34" s="38" t="n"/>
      <c r="AO34" s="38" t="n"/>
      <c r="AP34" s="38" t="n"/>
      <c r="AQ34" s="38" t="n"/>
      <c r="AR34" s="38" t="n"/>
      <c r="AS34" s="38" t="n"/>
      <c r="AT34" s="38" t="n"/>
      <c r="AU34" s="38" t="n"/>
      <c r="AV34" s="38" t="n"/>
      <c r="AW34" s="38" t="n"/>
      <c r="AX34" s="38" t="n"/>
      <c r="AY34" s="38" t="n"/>
      <c r="AZ34" s="38" t="n"/>
      <c r="BA34" s="38" t="n"/>
      <c r="BB34" s="38" t="n"/>
      <c r="BC34" s="38" t="n"/>
      <c r="BD34" s="38" t="n"/>
      <c r="BE34" s="38" t="n"/>
      <c r="BF34" s="38" t="n"/>
      <c r="BG34" s="38" t="n"/>
      <c r="BH34" s="38" t="n"/>
      <c r="BI34" s="38" t="n"/>
      <c r="BJ34" s="38" t="n"/>
      <c r="BK34" s="38" t="n"/>
      <c r="BL34" s="38" t="n"/>
      <c r="BM34" s="38" t="n"/>
      <c r="BN34" s="38" t="n"/>
      <c r="BO34" s="38" t="n"/>
      <c r="BP34" s="38" t="n"/>
      <c r="BQ34" s="38" t="n"/>
      <c r="BR34" s="38" t="n"/>
      <c r="BS34" s="38" t="n"/>
      <c r="BT34" s="38" t="n"/>
      <c r="BU34" s="38" t="n"/>
      <c r="BV34" s="38" t="n"/>
      <c r="BW34" s="38" t="n"/>
      <c r="BX34" s="38" t="n"/>
      <c r="BY34" s="38" t="n"/>
      <c r="BZ34" s="38" t="n"/>
    </row>
    <row r="35">
      <c r="A35" s="95" t="inlineStr">
        <is>
          <t>Aloes</t>
        </is>
      </c>
      <c r="B35" s="101" t="n"/>
      <c r="C35" s="44" t="n">
        <v>24092</v>
      </c>
      <c r="D35" s="43" t="inlineStr">
        <is>
          <t>Aloes Moist Gel &lt;a&gt;</t>
        </is>
      </c>
      <c r="E35" s="19" t="n"/>
      <c r="F35" s="191" t="n">
        <v>520</v>
      </c>
      <c r="G35" s="191">
        <f>E35*F35</f>
        <v/>
      </c>
      <c r="H35" s="193" t="n">
        <v>598</v>
      </c>
      <c r="I35" s="193">
        <f>H35*E35</f>
        <v/>
      </c>
      <c r="J35" s="193">
        <f>I35-G35</f>
        <v/>
      </c>
      <c r="K35" s="132">
        <f>J35/I35</f>
        <v/>
      </c>
      <c r="L35" s="35" t="n">
        <v>24</v>
      </c>
      <c r="M35" s="200">
        <f>E35/L35</f>
        <v/>
      </c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195" t="n"/>
      <c r="Y35" s="38" t="n"/>
      <c r="Z35" s="196" t="n"/>
      <c r="AA35" s="38" t="n"/>
      <c r="AB35" s="38" t="n"/>
      <c r="AC35" s="38" t="n"/>
      <c r="AD35" s="38" t="n"/>
      <c r="AE35" s="38" t="n"/>
      <c r="AF35" s="38" t="n"/>
      <c r="AG35" s="38" t="n"/>
      <c r="AH35" s="38" t="n"/>
      <c r="AI35" s="38" t="n"/>
      <c r="AJ35" s="38" t="n"/>
      <c r="AK35" s="38" t="n"/>
      <c r="AL35" s="38" t="n"/>
      <c r="AM35" s="38" t="n"/>
      <c r="AN35" s="38" t="n"/>
      <c r="AO35" s="38" t="n"/>
      <c r="AP35" s="38" t="n"/>
      <c r="AQ35" s="38" t="n"/>
      <c r="AR35" s="38" t="n"/>
      <c r="AS35" s="38" t="n"/>
      <c r="AT35" s="38" t="n"/>
      <c r="AU35" s="38" t="n"/>
      <c r="AV35" s="38" t="n"/>
      <c r="AW35" s="38" t="n"/>
      <c r="AX35" s="38" t="n"/>
      <c r="AY35" s="38" t="n"/>
      <c r="AZ35" s="38" t="n"/>
      <c r="BA35" s="38" t="n"/>
      <c r="BB35" s="38" t="n"/>
      <c r="BC35" s="38" t="n"/>
      <c r="BD35" s="38" t="n"/>
      <c r="BE35" s="38" t="n"/>
      <c r="BF35" s="38" t="n"/>
      <c r="BG35" s="38" t="n"/>
      <c r="BH35" s="38" t="n"/>
      <c r="BI35" s="38" t="n"/>
      <c r="BJ35" s="38" t="n"/>
      <c r="BK35" s="38" t="n"/>
      <c r="BL35" s="38" t="n"/>
      <c r="BM35" s="38" t="n"/>
      <c r="BN35" s="38" t="n"/>
      <c r="BO35" s="38" t="n"/>
      <c r="BP35" s="38" t="n"/>
      <c r="BQ35" s="38" t="n"/>
      <c r="BR35" s="38" t="n"/>
      <c r="BS35" s="38" t="n"/>
      <c r="BT35" s="38" t="n"/>
      <c r="BU35" s="38" t="n"/>
      <c r="BV35" s="38" t="n"/>
      <c r="BW35" s="38" t="n"/>
      <c r="BX35" s="38" t="n"/>
      <c r="BY35" s="38" t="n"/>
      <c r="BZ35" s="38" t="n"/>
    </row>
    <row r="36">
      <c r="A36" s="96" t="inlineStr">
        <is>
          <t>Lumice</t>
        </is>
      </c>
      <c r="B36" s="102" t="n"/>
      <c r="C36" s="89" t="n">
        <v>38781</v>
      </c>
      <c r="D36" s="90" t="inlineStr">
        <is>
          <t>Lumice Whitening Oil Serum</t>
        </is>
      </c>
      <c r="E36" s="19" t="n"/>
      <c r="F36" s="202" t="n">
        <v>624</v>
      </c>
      <c r="G36" s="202">
        <f>E36*F36</f>
        <v/>
      </c>
      <c r="H36" s="193" t="n">
        <v>718</v>
      </c>
      <c r="I36" s="193">
        <f>H36*E36</f>
        <v/>
      </c>
      <c r="J36" s="193">
        <f>I36-G36</f>
        <v/>
      </c>
      <c r="K36" s="132">
        <f>J36/I36</f>
        <v/>
      </c>
      <c r="L36" s="92" t="n">
        <v>36</v>
      </c>
      <c r="M36" s="203">
        <f>E36/L36</f>
        <v/>
      </c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195" t="n"/>
      <c r="Y36" s="38" t="n"/>
      <c r="Z36" s="196" t="n"/>
      <c r="AA36" s="38" t="n"/>
      <c r="AB36" s="38" t="n"/>
      <c r="AC36" s="38" t="n"/>
      <c r="AD36" s="38" t="n"/>
      <c r="AE36" s="38" t="n"/>
      <c r="AF36" s="38" t="n"/>
      <c r="AG36" s="38" t="n"/>
      <c r="AH36" s="38" t="n"/>
      <c r="AI36" s="38" t="n"/>
      <c r="AJ36" s="38" t="n"/>
      <c r="AK36" s="38" t="n"/>
      <c r="AL36" s="38" t="n"/>
      <c r="AM36" s="38" t="n"/>
      <c r="AN36" s="38" t="n"/>
      <c r="AO36" s="38" t="n"/>
      <c r="AP36" s="38" t="n"/>
      <c r="AQ36" s="38" t="n"/>
      <c r="AR36" s="38" t="n"/>
      <c r="AS36" s="38" t="n"/>
      <c r="AT36" s="38" t="n"/>
      <c r="AU36" s="38" t="n"/>
      <c r="AV36" s="38" t="n"/>
      <c r="AW36" s="38" t="n"/>
      <c r="AX36" s="38" t="n"/>
      <c r="AY36" s="38" t="n"/>
      <c r="AZ36" s="38" t="n"/>
      <c r="BA36" s="38" t="n"/>
      <c r="BB36" s="38" t="n"/>
      <c r="BC36" s="38" t="n"/>
      <c r="BD36" s="38" t="n"/>
      <c r="BE36" s="38" t="n"/>
      <c r="BF36" s="38" t="n"/>
      <c r="BG36" s="38" t="n"/>
      <c r="BH36" s="38" t="n"/>
      <c r="BI36" s="38" t="n"/>
      <c r="BJ36" s="38" t="n"/>
      <c r="BK36" s="38" t="n"/>
      <c r="BL36" s="38" t="n"/>
      <c r="BM36" s="38" t="n"/>
      <c r="BN36" s="38" t="n"/>
      <c r="BO36" s="38" t="n"/>
      <c r="BP36" s="38" t="n"/>
      <c r="BQ36" s="38" t="n"/>
      <c r="BR36" s="38" t="n"/>
      <c r="BS36" s="38" t="n"/>
      <c r="BT36" s="38" t="n"/>
      <c r="BU36" s="38" t="n"/>
      <c r="BV36" s="38" t="n"/>
      <c r="BW36" s="38" t="n"/>
      <c r="BX36" s="38" t="n"/>
      <c r="BY36" s="38" t="n"/>
      <c r="BZ36" s="38" t="n"/>
    </row>
    <row r="37">
      <c r="A37" s="97" t="inlineStr">
        <is>
          <t>Lamuca</t>
        </is>
      </c>
      <c r="B37" s="76" t="n"/>
      <c r="C37" s="43" t="n">
        <v>30132</v>
      </c>
      <c r="D37" s="43" t="inlineStr">
        <is>
          <t>Lamuca Emollient Lotion EX</t>
        </is>
      </c>
      <c r="E37" s="19" t="n"/>
      <c r="F37" s="191" t="n">
        <v>572</v>
      </c>
      <c r="G37" s="192">
        <f>E37*F37</f>
        <v/>
      </c>
      <c r="H37" s="193" t="n">
        <v>658</v>
      </c>
      <c r="I37" s="193">
        <f>H37*E37</f>
        <v/>
      </c>
      <c r="J37" s="193">
        <f>I37-G37</f>
        <v/>
      </c>
      <c r="K37" s="132">
        <f>J37/I37</f>
        <v/>
      </c>
      <c r="L37" s="13" t="n">
        <v>36</v>
      </c>
      <c r="M37" s="194">
        <f>E37/L37</f>
        <v/>
      </c>
      <c r="N37" s="128" t="inlineStr">
        <is>
          <t>※製造日ご確認ください、24年9月17日</t>
        </is>
      </c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195" t="n"/>
      <c r="Y37" s="38" t="n"/>
      <c r="Z37" s="196" t="n"/>
      <c r="AA37" s="38" t="n"/>
      <c r="AB37" s="38" t="n"/>
      <c r="AC37" s="38" t="n"/>
      <c r="AD37" s="38" t="n"/>
      <c r="AE37" s="38" t="n"/>
      <c r="AF37" s="38" t="n"/>
      <c r="AG37" s="38" t="n"/>
      <c r="AH37" s="38" t="n"/>
      <c r="AI37" s="38" t="n"/>
      <c r="AJ37" s="38" t="n"/>
      <c r="AK37" s="38" t="n"/>
      <c r="AL37" s="38" t="n"/>
      <c r="AM37" s="38" t="n"/>
      <c r="AN37" s="38" t="n"/>
      <c r="AO37" s="38" t="n"/>
      <c r="AP37" s="38" t="n"/>
      <c r="AQ37" s="38" t="n"/>
      <c r="AR37" s="38" t="n"/>
      <c r="AS37" s="38" t="n"/>
      <c r="AT37" s="38" t="n"/>
      <c r="AU37" s="38" t="n"/>
      <c r="AV37" s="38" t="n"/>
      <c r="AW37" s="38" t="n"/>
      <c r="AX37" s="38" t="n"/>
      <c r="AY37" s="38" t="n"/>
      <c r="AZ37" s="38" t="n"/>
      <c r="BA37" s="38" t="n"/>
      <c r="BB37" s="38" t="n"/>
      <c r="BC37" s="38" t="n"/>
      <c r="BD37" s="38" t="n"/>
      <c r="BE37" s="38" t="n"/>
      <c r="BF37" s="38" t="n"/>
      <c r="BG37" s="38" t="n"/>
      <c r="BH37" s="38" t="n"/>
      <c r="BI37" s="38" t="n"/>
      <c r="BJ37" s="38" t="n"/>
      <c r="BK37" s="38" t="n"/>
      <c r="BL37" s="38" t="n"/>
      <c r="BM37" s="38" t="n"/>
      <c r="BN37" s="38" t="n"/>
      <c r="BO37" s="38" t="n"/>
      <c r="BP37" s="38" t="n"/>
      <c r="BQ37" s="38" t="n"/>
      <c r="BR37" s="38" t="n"/>
      <c r="BS37" s="38" t="n"/>
      <c r="BT37" s="38" t="n"/>
      <c r="BU37" s="38" t="n"/>
      <c r="BV37" s="38" t="n"/>
      <c r="BW37" s="38" t="n"/>
      <c r="BX37" s="38" t="n"/>
      <c r="BY37" s="38" t="n"/>
      <c r="BZ37" s="38" t="n"/>
    </row>
    <row r="38">
      <c r="A38" s="97" t="inlineStr">
        <is>
          <t>Lamuca</t>
        </is>
      </c>
      <c r="B38" s="76" t="n"/>
      <c r="C38" s="43" t="n">
        <v>30241</v>
      </c>
      <c r="D38" s="43" t="inlineStr">
        <is>
          <t>Lamuca Emollient Lotion EX Refill</t>
        </is>
      </c>
      <c r="E38" s="19" t="n">
        <v>4</v>
      </c>
      <c r="F38" s="191" t="n">
        <v>468</v>
      </c>
      <c r="G38" s="197" t="n">
        <v>1872</v>
      </c>
      <c r="H38" s="193" t="n">
        <v>538</v>
      </c>
      <c r="I38" s="198" t="n">
        <v>2152</v>
      </c>
      <c r="J38" s="198" t="n">
        <v>280</v>
      </c>
      <c r="K38" s="199" t="n">
        <v>0.1301115241635688</v>
      </c>
      <c r="L38" s="13" t="n">
        <v>36</v>
      </c>
      <c r="M38" s="194">
        <f>E38/L38</f>
        <v/>
      </c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195" t="n"/>
      <c r="Y38" s="38" t="n"/>
      <c r="Z38" s="196" t="n"/>
      <c r="AA38" s="38" t="n"/>
      <c r="AB38" s="38" t="n"/>
      <c r="AC38" s="38" t="n"/>
      <c r="AD38" s="38" t="n"/>
      <c r="AE38" s="38" t="n"/>
      <c r="AF38" s="38" t="n"/>
      <c r="AG38" s="38" t="n"/>
      <c r="AH38" s="38" t="n"/>
      <c r="AI38" s="38" t="n"/>
      <c r="AJ38" s="38" t="n"/>
      <c r="AK38" s="38" t="n"/>
      <c r="AL38" s="38" t="n"/>
      <c r="AM38" s="38" t="n"/>
      <c r="AN38" s="38" t="n"/>
      <c r="AO38" s="38" t="n"/>
      <c r="AP38" s="38" t="n"/>
      <c r="AQ38" s="38" t="n"/>
      <c r="AR38" s="38" t="n"/>
      <c r="AS38" s="38" t="n"/>
      <c r="AT38" s="38" t="n"/>
      <c r="AU38" s="38" t="n"/>
      <c r="AV38" s="38" t="n"/>
      <c r="AW38" s="38" t="n"/>
      <c r="AX38" s="38" t="n"/>
      <c r="AY38" s="38" t="n"/>
      <c r="AZ38" s="38" t="n"/>
      <c r="BA38" s="38" t="n"/>
      <c r="BB38" s="38" t="n"/>
      <c r="BC38" s="38" t="n"/>
      <c r="BD38" s="38" t="n"/>
      <c r="BE38" s="38" t="n"/>
      <c r="BF38" s="38" t="n"/>
      <c r="BG38" s="38" t="n"/>
      <c r="BH38" s="38" t="n"/>
      <c r="BI38" s="38" t="n"/>
      <c r="BJ38" s="38" t="n"/>
      <c r="BK38" s="38" t="n"/>
      <c r="BL38" s="38" t="n"/>
      <c r="BM38" s="38" t="n"/>
      <c r="BN38" s="38" t="n"/>
      <c r="BO38" s="38" t="n"/>
      <c r="BP38" s="38" t="n"/>
      <c r="BQ38" s="38" t="n"/>
      <c r="BR38" s="38" t="n"/>
      <c r="BS38" s="38" t="n"/>
      <c r="BT38" s="38" t="n"/>
      <c r="BU38" s="38" t="n"/>
      <c r="BV38" s="38" t="n"/>
      <c r="BW38" s="38" t="n"/>
      <c r="BX38" s="38" t="n"/>
      <c r="BY38" s="38" t="n"/>
      <c r="BZ38" s="38" t="n"/>
    </row>
    <row r="39">
      <c r="A39" s="97" t="inlineStr">
        <is>
          <t>Lamuca</t>
        </is>
      </c>
      <c r="B39" s="76" t="n"/>
      <c r="C39" s="43" t="n">
        <v>30192</v>
      </c>
      <c r="D39" s="43" t="inlineStr">
        <is>
          <t>Lamuca Emollient Gel</t>
        </is>
      </c>
      <c r="E39" s="19" t="n"/>
      <c r="F39" s="191" t="n">
        <v>572</v>
      </c>
      <c r="G39" s="192">
        <f>E39*F39</f>
        <v/>
      </c>
      <c r="H39" s="193" t="n">
        <v>658</v>
      </c>
      <c r="I39" s="193">
        <f>H39*E39</f>
        <v/>
      </c>
      <c r="J39" s="193">
        <f>I39-G39</f>
        <v/>
      </c>
      <c r="K39" s="132">
        <f>J39/I39</f>
        <v/>
      </c>
      <c r="L39" s="13" t="n">
        <v>36</v>
      </c>
      <c r="M39" s="194">
        <f>E39/L39</f>
        <v/>
      </c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195" t="n"/>
      <c r="Y39" s="38" t="n"/>
      <c r="Z39" s="196" t="n"/>
      <c r="AA39" s="38" t="n"/>
      <c r="AB39" s="38" t="n"/>
      <c r="AC39" s="38" t="n"/>
      <c r="AD39" s="38" t="n"/>
      <c r="AE39" s="38" t="n"/>
      <c r="AF39" s="38" t="n"/>
      <c r="AG39" s="38" t="n"/>
      <c r="AH39" s="38" t="n"/>
      <c r="AI39" s="38" t="n"/>
      <c r="AJ39" s="38" t="n"/>
      <c r="AK39" s="38" t="n"/>
      <c r="AL39" s="38" t="n"/>
      <c r="AM39" s="38" t="n"/>
      <c r="AN39" s="38" t="n"/>
      <c r="AO39" s="38" t="n"/>
      <c r="AP39" s="38" t="n"/>
      <c r="AQ39" s="38" t="n"/>
      <c r="AR39" s="38" t="n"/>
      <c r="AS39" s="38" t="n"/>
      <c r="AT39" s="38" t="n"/>
      <c r="AU39" s="38" t="n"/>
      <c r="AV39" s="38" t="n"/>
      <c r="AW39" s="38" t="n"/>
      <c r="AX39" s="38" t="n"/>
      <c r="AY39" s="38" t="n"/>
      <c r="AZ39" s="38" t="n"/>
      <c r="BA39" s="38" t="n"/>
      <c r="BB39" s="38" t="n"/>
      <c r="BC39" s="38" t="n"/>
      <c r="BD39" s="38" t="n"/>
      <c r="BE39" s="38" t="n"/>
      <c r="BF39" s="38" t="n"/>
      <c r="BG39" s="38" t="n"/>
      <c r="BH39" s="38" t="n"/>
      <c r="BI39" s="38" t="n"/>
      <c r="BJ39" s="38" t="n"/>
      <c r="BK39" s="38" t="n"/>
      <c r="BL39" s="38" t="n"/>
      <c r="BM39" s="38" t="n"/>
      <c r="BN39" s="38" t="n"/>
      <c r="BO39" s="38" t="n"/>
      <c r="BP39" s="38" t="n"/>
      <c r="BQ39" s="38" t="n"/>
      <c r="BR39" s="38" t="n"/>
      <c r="BS39" s="38" t="n"/>
      <c r="BT39" s="38" t="n"/>
      <c r="BU39" s="38" t="n"/>
      <c r="BV39" s="38" t="n"/>
      <c r="BW39" s="38" t="n"/>
      <c r="BX39" s="38" t="n"/>
      <c r="BY39" s="38" t="n"/>
      <c r="BZ39" s="38" t="n"/>
    </row>
    <row customFormat="1" customHeight="1" ht="31.5" r="40" s="16">
      <c r="A40" s="98" t="inlineStr">
        <is>
          <t>Simple Balance</t>
        </is>
      </c>
      <c r="B40" s="103" t="n"/>
      <c r="C40" s="43" t="n">
        <v>32243</v>
      </c>
      <c r="D40" s="43" t="inlineStr">
        <is>
          <t>Simple Balance Lotion HA &lt;e&gt;</t>
        </is>
      </c>
      <c r="E40" s="19" t="n"/>
      <c r="F40" s="191" t="n">
        <v>416</v>
      </c>
      <c r="G40" s="192">
        <f>E40*F40</f>
        <v/>
      </c>
      <c r="H40" s="193" t="n">
        <v>478</v>
      </c>
      <c r="I40" s="193">
        <f>H40*E40</f>
        <v/>
      </c>
      <c r="J40" s="193">
        <f>I40-G40</f>
        <v/>
      </c>
      <c r="K40" s="132">
        <f>J40/I40</f>
        <v/>
      </c>
      <c r="L40" s="88" t="n">
        <v>36</v>
      </c>
      <c r="M40" s="194">
        <f>E40/L40</f>
        <v/>
      </c>
      <c r="N40" s="110" t="inlineStr">
        <is>
          <t>＊8月末頃にリニューアル品に切替予定(ケース入数・寸法重量が変更)</t>
        </is>
      </c>
      <c r="O40" s="39" t="n"/>
      <c r="P40" s="39" t="n"/>
      <c r="Q40" s="39" t="n"/>
      <c r="R40" s="39" t="n"/>
      <c r="S40" s="39" t="n"/>
      <c r="T40" s="39" t="n"/>
      <c r="U40" s="39" t="n"/>
      <c r="V40" s="38" t="n"/>
      <c r="W40" s="38" t="n"/>
      <c r="X40" s="195" t="n"/>
      <c r="Y40" s="39" t="n"/>
      <c r="Z40" s="196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</row>
    <row customHeight="1" ht="31.5" r="41">
      <c r="A41" s="98" t="inlineStr">
        <is>
          <t>Simple Balance</t>
        </is>
      </c>
      <c r="B41" s="103" t="n"/>
      <c r="C41" s="43" t="n">
        <v>32461</v>
      </c>
      <c r="D41" s="43" t="inlineStr">
        <is>
          <t>Simple Balance Lotion HA Refill&lt;e&gt;</t>
        </is>
      </c>
      <c r="E41" s="19" t="n">
        <v>4</v>
      </c>
      <c r="F41" s="191" t="n">
        <v>338</v>
      </c>
      <c r="G41" s="197" t="n">
        <v>1352</v>
      </c>
      <c r="H41" s="193" t="n">
        <v>389</v>
      </c>
      <c r="I41" s="198" t="n">
        <v>1556</v>
      </c>
      <c r="J41" s="198" t="n">
        <v>204</v>
      </c>
      <c r="K41" s="199" t="n">
        <v>0.1311053984575835</v>
      </c>
      <c r="L41" s="13" t="n">
        <v>36</v>
      </c>
      <c r="M41" s="194">
        <f>E41/L41</f>
        <v/>
      </c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195" t="n"/>
      <c r="Y41" s="38" t="n"/>
      <c r="Z41" s="196" t="n"/>
      <c r="AA41" s="38" t="n"/>
      <c r="AB41" s="38" t="n"/>
      <c r="AC41" s="38" t="n"/>
      <c r="AD41" s="38" t="n"/>
      <c r="AE41" s="38" t="n"/>
      <c r="AF41" s="38" t="n"/>
      <c r="AG41" s="38" t="n"/>
      <c r="AH41" s="38" t="n"/>
      <c r="AI41" s="38" t="n"/>
      <c r="AJ41" s="38" t="n"/>
      <c r="AK41" s="38" t="n"/>
      <c r="AL41" s="38" t="n"/>
      <c r="AM41" s="38" t="n"/>
      <c r="AN41" s="38" t="n"/>
      <c r="AO41" s="38" t="n"/>
      <c r="AP41" s="38" t="n"/>
      <c r="AQ41" s="38" t="n"/>
      <c r="AR41" s="38" t="n"/>
      <c r="AS41" s="38" t="n"/>
      <c r="AT41" s="38" t="n"/>
      <c r="AU41" s="38" t="n"/>
      <c r="AV41" s="38" t="n"/>
      <c r="AW41" s="38" t="n"/>
      <c r="AX41" s="38" t="n"/>
      <c r="AY41" s="38" t="n"/>
      <c r="AZ41" s="38" t="n"/>
      <c r="BA41" s="38" t="n"/>
      <c r="BB41" s="38" t="n"/>
      <c r="BC41" s="38" t="n"/>
      <c r="BD41" s="38" t="n"/>
      <c r="BE41" s="38" t="n"/>
      <c r="BF41" s="38" t="n"/>
      <c r="BG41" s="38" t="n"/>
      <c r="BH41" s="38" t="n"/>
      <c r="BI41" s="38" t="n"/>
      <c r="BJ41" s="38" t="n"/>
      <c r="BK41" s="38" t="n"/>
      <c r="BL41" s="38" t="n"/>
      <c r="BM41" s="38" t="n"/>
      <c r="BN41" s="38" t="n"/>
      <c r="BO41" s="38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38" t="n"/>
      <c r="BZ41" s="38" t="n"/>
    </row>
    <row customHeight="1" ht="31.5" r="42">
      <c r="A42" s="98" t="inlineStr">
        <is>
          <t>Simple Balance</t>
        </is>
      </c>
      <c r="B42" s="103" t="n"/>
      <c r="C42" s="43" t="n">
        <v>32271</v>
      </c>
      <c r="D42" s="43" t="inlineStr">
        <is>
          <t>Simple Balance Gel HA &lt;d&gt;</t>
        </is>
      </c>
      <c r="E42" s="19" t="n"/>
      <c r="F42" s="191" t="n">
        <v>520</v>
      </c>
      <c r="G42" s="192">
        <f>E42*F42</f>
        <v/>
      </c>
      <c r="H42" s="193" t="n">
        <v>598</v>
      </c>
      <c r="I42" s="193">
        <f>H42*E42</f>
        <v/>
      </c>
      <c r="J42" s="193">
        <f>I42-G42</f>
        <v/>
      </c>
      <c r="K42" s="132">
        <f>J42/I42</f>
        <v/>
      </c>
      <c r="L42" s="35" t="n">
        <v>48</v>
      </c>
      <c r="M42" s="194">
        <f>E42/L42</f>
        <v/>
      </c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195" t="n"/>
      <c r="Y42" s="38" t="n"/>
      <c r="Z42" s="196" t="n"/>
      <c r="AA42" s="38" t="n"/>
      <c r="AB42" s="38" t="n"/>
      <c r="AC42" s="38" t="n"/>
      <c r="AD42" s="38" t="n"/>
      <c r="AE42" s="38" t="n"/>
      <c r="AF42" s="38" t="n"/>
      <c r="AG42" s="38" t="n"/>
      <c r="AH42" s="38" t="n"/>
      <c r="AI42" s="38" t="n"/>
      <c r="AJ42" s="38" t="n"/>
      <c r="AK42" s="38" t="n"/>
      <c r="AL42" s="38" t="n"/>
      <c r="AM42" s="38" t="n"/>
      <c r="AN42" s="38" t="n"/>
      <c r="AO42" s="38" t="n"/>
      <c r="AP42" s="38" t="n"/>
      <c r="AQ42" s="38" t="n"/>
      <c r="AR42" s="38" t="n"/>
      <c r="AS42" s="38" t="n"/>
      <c r="AT42" s="38" t="n"/>
      <c r="AU42" s="38" t="n"/>
      <c r="AV42" s="38" t="n"/>
      <c r="AW42" s="38" t="n"/>
      <c r="AX42" s="38" t="n"/>
      <c r="AY42" s="38" t="n"/>
      <c r="AZ42" s="38" t="n"/>
      <c r="BA42" s="38" t="n"/>
      <c r="BB42" s="38" t="n"/>
      <c r="BC42" s="38" t="n"/>
      <c r="BD42" s="38" t="n"/>
      <c r="BE42" s="38" t="n"/>
      <c r="BF42" s="38" t="n"/>
      <c r="BG42" s="38" t="n"/>
      <c r="BH42" s="38" t="n"/>
      <c r="BI42" s="38" t="n"/>
      <c r="BJ42" s="38" t="n"/>
      <c r="BK42" s="38" t="n"/>
      <c r="BL42" s="38" t="n"/>
      <c r="BM42" s="38" t="n"/>
      <c r="BN42" s="38" t="n"/>
      <c r="BO42" s="38" t="n"/>
      <c r="BP42" s="38" t="n"/>
      <c r="BQ42" s="38" t="n"/>
      <c r="BR42" s="38" t="n"/>
      <c r="BS42" s="38" t="n"/>
      <c r="BT42" s="38" t="n"/>
      <c r="BU42" s="38" t="n"/>
      <c r="BV42" s="38" t="n"/>
      <c r="BW42" s="38" t="n"/>
      <c r="BX42" s="38" t="n"/>
      <c r="BY42" s="38" t="n"/>
      <c r="BZ42" s="38" t="n"/>
    </row>
    <row customHeight="1" ht="31.5" r="43">
      <c r="A43" s="98" t="inlineStr">
        <is>
          <t>Simple Balance</t>
        </is>
      </c>
      <c r="B43" s="103" t="n"/>
      <c r="C43" s="43" t="n">
        <v>32281</v>
      </c>
      <c r="D43" s="106" t="inlineStr">
        <is>
          <t>Simple Balance Lotion CO &lt;e&gt;</t>
        </is>
      </c>
      <c r="E43" s="19" t="n"/>
      <c r="F43" s="204" t="n">
        <v>416</v>
      </c>
      <c r="G43" s="192">
        <f>E43*F43</f>
        <v/>
      </c>
      <c r="H43" s="205" t="n">
        <v>478</v>
      </c>
      <c r="I43" s="193">
        <f>H43*E43</f>
        <v/>
      </c>
      <c r="J43" s="193">
        <f>I43-G43</f>
        <v/>
      </c>
      <c r="K43" s="132">
        <f>J43/I43</f>
        <v/>
      </c>
      <c r="L43" s="88" t="n">
        <v>42</v>
      </c>
      <c r="M43" s="194">
        <f>E43/L43</f>
        <v/>
      </c>
      <c r="N43" s="110" t="inlineStr">
        <is>
          <t>＊リニューアル品に切替済です(ケース入数・寸法重量が変更）</t>
        </is>
      </c>
      <c r="O43" s="38" t="n"/>
      <c r="P43" s="38" t="n"/>
      <c r="Q43" s="38" t="n"/>
      <c r="R43" s="38" t="n"/>
      <c r="S43" s="38" t="n"/>
      <c r="T43" s="38" t="n"/>
      <c r="U43" s="38" t="n"/>
      <c r="V43" s="38" t="n"/>
      <c r="W43" s="38" t="n"/>
      <c r="X43" s="195" t="n"/>
      <c r="Y43" s="38" t="n"/>
      <c r="Z43" s="196" t="n"/>
      <c r="AA43" s="38" t="n"/>
      <c r="AB43" s="38" t="n"/>
      <c r="AC43" s="38" t="n"/>
      <c r="AD43" s="38" t="n"/>
      <c r="AE43" s="38" t="n"/>
      <c r="AF43" s="38" t="n"/>
      <c r="AG43" s="38" t="n"/>
      <c r="AH43" s="38" t="n"/>
      <c r="AI43" s="38" t="n"/>
      <c r="AJ43" s="38" t="n"/>
      <c r="AK43" s="38" t="n"/>
      <c r="AL43" s="38" t="n"/>
      <c r="AM43" s="38" t="n"/>
      <c r="AN43" s="38" t="n"/>
      <c r="AO43" s="38" t="n"/>
      <c r="AP43" s="38" t="n"/>
      <c r="AQ43" s="38" t="n"/>
      <c r="AR43" s="38" t="n"/>
      <c r="AS43" s="38" t="n"/>
      <c r="AT43" s="38" t="n"/>
      <c r="AU43" s="38" t="n"/>
      <c r="AV43" s="38" t="n"/>
      <c r="AW43" s="38" t="n"/>
      <c r="AX43" s="38" t="n"/>
      <c r="AY43" s="38" t="n"/>
      <c r="AZ43" s="38" t="n"/>
      <c r="BA43" s="38" t="n"/>
      <c r="BB43" s="38" t="n"/>
      <c r="BC43" s="38" t="n"/>
      <c r="BD43" s="38" t="n"/>
      <c r="BE43" s="38" t="n"/>
      <c r="BF43" s="38" t="n"/>
      <c r="BG43" s="38" t="n"/>
      <c r="BH43" s="38" t="n"/>
      <c r="BI43" s="38" t="n"/>
      <c r="BJ43" s="38" t="n"/>
      <c r="BK43" s="38" t="n"/>
      <c r="BL43" s="38" t="n"/>
      <c r="BM43" s="38" t="n"/>
      <c r="BN43" s="38" t="n"/>
      <c r="BO43" s="38" t="n"/>
      <c r="BP43" s="38" t="n"/>
      <c r="BQ43" s="38" t="n"/>
      <c r="BR43" s="38" t="n"/>
      <c r="BS43" s="38" t="n"/>
      <c r="BT43" s="38" t="n"/>
      <c r="BU43" s="38" t="n"/>
      <c r="BV43" s="38" t="n"/>
      <c r="BW43" s="38" t="n"/>
      <c r="BX43" s="38" t="n"/>
      <c r="BY43" s="38" t="n"/>
      <c r="BZ43" s="38" t="n"/>
    </row>
    <row customHeight="1" ht="31.5" r="44">
      <c r="A44" s="98" t="inlineStr">
        <is>
          <t>Simple Balance</t>
        </is>
      </c>
      <c r="B44" s="103" t="n"/>
      <c r="C44" s="43" t="n">
        <v>32481</v>
      </c>
      <c r="D44" s="43" t="inlineStr">
        <is>
          <t>Simple Balance Lotion CO Refill&lt;e&gt;</t>
        </is>
      </c>
      <c r="E44" s="19" t="n">
        <v>6</v>
      </c>
      <c r="F44" s="191" t="n">
        <v>338</v>
      </c>
      <c r="G44" s="197" t="n">
        <v>2028</v>
      </c>
      <c r="H44" s="193" t="n">
        <v>389</v>
      </c>
      <c r="I44" s="198" t="n">
        <v>2334</v>
      </c>
      <c r="J44" s="198" t="n">
        <v>306</v>
      </c>
      <c r="K44" s="199" t="n">
        <v>0.1311053984575835</v>
      </c>
      <c r="L44" s="35" t="n">
        <v>36</v>
      </c>
      <c r="M44" s="194">
        <f>E44/L44</f>
        <v/>
      </c>
      <c r="O44" s="38" t="n"/>
      <c r="P44" s="38" t="n"/>
      <c r="Q44" s="38" t="n"/>
      <c r="R44" s="38" t="n"/>
      <c r="S44" s="38" t="n"/>
      <c r="T44" s="38" t="n"/>
      <c r="U44" s="38" t="n"/>
      <c r="V44" s="38" t="n"/>
      <c r="W44" s="38" t="n"/>
      <c r="X44" s="195" t="n"/>
      <c r="Y44" s="38" t="n"/>
      <c r="Z44" s="196" t="n"/>
      <c r="AA44" s="38" t="n"/>
      <c r="AB44" s="38" t="n"/>
      <c r="AC44" s="38" t="n"/>
      <c r="AD44" s="38" t="n"/>
      <c r="AE44" s="38" t="n"/>
      <c r="AF44" s="38" t="n"/>
      <c r="AG44" s="38" t="n"/>
      <c r="AH44" s="38" t="n"/>
      <c r="AI44" s="38" t="n"/>
      <c r="AJ44" s="38" t="n"/>
      <c r="AK44" s="38" t="n"/>
      <c r="AL44" s="38" t="n"/>
      <c r="AM44" s="38" t="n"/>
      <c r="AN44" s="38" t="n"/>
      <c r="AO44" s="38" t="n"/>
      <c r="AP44" s="38" t="n"/>
      <c r="AQ44" s="38" t="n"/>
      <c r="AR44" s="38" t="n"/>
      <c r="AS44" s="38" t="n"/>
      <c r="AT44" s="38" t="n"/>
      <c r="AU44" s="38" t="n"/>
      <c r="AV44" s="38" t="n"/>
      <c r="AW44" s="38" t="n"/>
      <c r="AX44" s="38" t="n"/>
      <c r="AY44" s="38" t="n"/>
      <c r="AZ44" s="38" t="n"/>
      <c r="BA44" s="38" t="n"/>
      <c r="BB44" s="38" t="n"/>
      <c r="BC44" s="38" t="n"/>
      <c r="BD44" s="38" t="n"/>
      <c r="BE44" s="38" t="n"/>
      <c r="BF44" s="38" t="n"/>
      <c r="BG44" s="38" t="n"/>
      <c r="BH44" s="38" t="n"/>
      <c r="BI44" s="38" t="n"/>
      <c r="BJ44" s="38" t="n"/>
      <c r="BK44" s="38" t="n"/>
      <c r="BL44" s="38" t="n"/>
      <c r="BM44" s="38" t="n"/>
      <c r="BN44" s="38" t="n"/>
      <c r="BO44" s="38" t="n"/>
      <c r="BP44" s="38" t="n"/>
      <c r="BQ44" s="38" t="n"/>
      <c r="BR44" s="38" t="n"/>
      <c r="BS44" s="38" t="n"/>
      <c r="BT44" s="38" t="n"/>
      <c r="BU44" s="38" t="n"/>
      <c r="BV44" s="38" t="n"/>
      <c r="BW44" s="38" t="n"/>
      <c r="BX44" s="38" t="n"/>
      <c r="BY44" s="38" t="n"/>
      <c r="BZ44" s="38" t="n"/>
    </row>
    <row customHeight="1" ht="31.5" r="45">
      <c r="A45" s="98" t="inlineStr">
        <is>
          <t>Simple Balance</t>
        </is>
      </c>
      <c r="B45" s="103" t="n"/>
      <c r="C45" s="43" t="n">
        <v>32291</v>
      </c>
      <c r="D45" s="43" t="inlineStr">
        <is>
          <t>Simple Balance Gel CO &lt;d&gt;</t>
        </is>
      </c>
      <c r="E45" s="19" t="n"/>
      <c r="F45" s="191" t="n">
        <v>520</v>
      </c>
      <c r="G45" s="192">
        <f>E45*F45</f>
        <v/>
      </c>
      <c r="H45" s="193" t="n">
        <v>598</v>
      </c>
      <c r="I45" s="193">
        <f>H45*E45</f>
        <v/>
      </c>
      <c r="J45" s="193">
        <f>I45-G45</f>
        <v/>
      </c>
      <c r="K45" s="132">
        <f>J45/I45</f>
        <v/>
      </c>
      <c r="L45" s="35" t="n">
        <v>48</v>
      </c>
      <c r="M45" s="194">
        <f>E45/L45</f>
        <v/>
      </c>
      <c r="O45" s="38" t="n"/>
      <c r="P45" s="38" t="n"/>
      <c r="Q45" s="38" t="n"/>
      <c r="R45" s="38" t="n"/>
      <c r="S45" s="38" t="n"/>
      <c r="T45" s="38" t="n"/>
      <c r="U45" s="38" t="n"/>
      <c r="V45" s="38" t="n"/>
      <c r="W45" s="38" t="n"/>
      <c r="X45" s="195" t="n"/>
      <c r="Y45" s="38" t="n"/>
      <c r="Z45" s="196" t="n"/>
      <c r="AA45" s="38" t="n"/>
      <c r="AB45" s="38" t="n"/>
      <c r="AC45" s="38" t="n"/>
      <c r="AD45" s="38" t="n"/>
      <c r="AE45" s="38" t="n"/>
      <c r="AF45" s="38" t="n"/>
      <c r="AG45" s="38" t="n"/>
      <c r="AH45" s="38" t="n"/>
      <c r="AI45" s="38" t="n"/>
      <c r="AJ45" s="38" t="n"/>
      <c r="AK45" s="38" t="n"/>
      <c r="AL45" s="38" t="n"/>
      <c r="AM45" s="38" t="n"/>
      <c r="AN45" s="38" t="n"/>
      <c r="AO45" s="38" t="n"/>
      <c r="AP45" s="38" t="n"/>
      <c r="AQ45" s="38" t="n"/>
      <c r="AR45" s="38" t="n"/>
      <c r="AS45" s="38" t="n"/>
      <c r="AT45" s="38" t="n"/>
      <c r="AU45" s="38" t="n"/>
      <c r="AV45" s="38" t="n"/>
      <c r="AW45" s="38" t="n"/>
      <c r="AX45" s="38" t="n"/>
      <c r="AY45" s="38" t="n"/>
      <c r="AZ45" s="38" t="n"/>
      <c r="BA45" s="38" t="n"/>
      <c r="BB45" s="38" t="n"/>
      <c r="BC45" s="38" t="n"/>
      <c r="BD45" s="38" t="n"/>
      <c r="BE45" s="38" t="n"/>
      <c r="BF45" s="38" t="n"/>
      <c r="BG45" s="38" t="n"/>
      <c r="BH45" s="38" t="n"/>
      <c r="BI45" s="38" t="n"/>
      <c r="BJ45" s="38" t="n"/>
      <c r="BK45" s="38" t="n"/>
      <c r="BL45" s="38" t="n"/>
      <c r="BM45" s="38" t="n"/>
      <c r="BN45" s="38" t="n"/>
      <c r="BO45" s="38" t="n"/>
      <c r="BP45" s="38" t="n"/>
      <c r="BQ45" s="38" t="n"/>
      <c r="BR45" s="38" t="n"/>
      <c r="BS45" s="38" t="n"/>
      <c r="BT45" s="38" t="n"/>
      <c r="BU45" s="38" t="n"/>
      <c r="BV45" s="38" t="n"/>
      <c r="BW45" s="38" t="n"/>
      <c r="BX45" s="38" t="n"/>
      <c r="BY45" s="38" t="n"/>
      <c r="BZ45" s="38" t="n"/>
    </row>
    <row customHeight="1" ht="31.5" r="46">
      <c r="A46" s="98" t="inlineStr">
        <is>
          <t>Simple Balance</t>
        </is>
      </c>
      <c r="B46" s="103" t="n"/>
      <c r="C46" s="43" t="n">
        <v>33512</v>
      </c>
      <c r="D46" s="43" t="inlineStr">
        <is>
          <t>Simple Balance Whitening Lotion &lt;d&gt;</t>
        </is>
      </c>
      <c r="E46" s="19" t="n"/>
      <c r="F46" s="191" t="n">
        <v>416</v>
      </c>
      <c r="G46" s="192">
        <f>E46*F46</f>
        <v/>
      </c>
      <c r="H46" s="193" t="n">
        <v>478</v>
      </c>
      <c r="I46" s="193">
        <f>H46*E46</f>
        <v/>
      </c>
      <c r="J46" s="193">
        <f>I46-G46</f>
        <v/>
      </c>
      <c r="K46" s="132">
        <f>J46/I46</f>
        <v/>
      </c>
      <c r="L46" s="35" t="n">
        <v>36</v>
      </c>
      <c r="M46" s="194">
        <f>E46/L46</f>
        <v/>
      </c>
      <c r="O46" s="38" t="n"/>
      <c r="P46" s="38" t="n"/>
      <c r="Q46" s="38" t="n"/>
      <c r="R46" s="38" t="n"/>
      <c r="S46" s="38" t="n"/>
      <c r="T46" s="38" t="n"/>
      <c r="U46" s="38" t="n"/>
      <c r="V46" s="38" t="n"/>
      <c r="W46" s="38" t="n"/>
      <c r="X46" s="195" t="n"/>
      <c r="Y46" s="38" t="n"/>
      <c r="Z46" s="196" t="n"/>
      <c r="AA46" s="38" t="n"/>
      <c r="AB46" s="38" t="n"/>
      <c r="AC46" s="38" t="n"/>
      <c r="AD46" s="38" t="n"/>
      <c r="AE46" s="38" t="n"/>
      <c r="AF46" s="38" t="n"/>
      <c r="AG46" s="38" t="n"/>
      <c r="AH46" s="38" t="n"/>
      <c r="AI46" s="38" t="n"/>
      <c r="AJ46" s="38" t="n"/>
      <c r="AK46" s="38" t="n"/>
      <c r="AL46" s="38" t="n"/>
      <c r="AM46" s="38" t="n"/>
      <c r="AN46" s="38" t="n"/>
      <c r="AO46" s="38" t="n"/>
      <c r="AP46" s="38" t="n"/>
      <c r="AQ46" s="38" t="n"/>
      <c r="AR46" s="38" t="n"/>
      <c r="AS46" s="38" t="n"/>
      <c r="AT46" s="38" t="n"/>
      <c r="AU46" s="38" t="n"/>
      <c r="AV46" s="38" t="n"/>
      <c r="AW46" s="38" t="n"/>
      <c r="AX46" s="38" t="n"/>
      <c r="AY46" s="38" t="n"/>
      <c r="AZ46" s="38" t="n"/>
      <c r="BA46" s="38" t="n"/>
      <c r="BB46" s="38" t="n"/>
      <c r="BC46" s="38" t="n"/>
      <c r="BD46" s="38" t="n"/>
      <c r="BE46" s="38" t="n"/>
      <c r="BF46" s="38" t="n"/>
      <c r="BG46" s="38" t="n"/>
      <c r="BH46" s="38" t="n"/>
      <c r="BI46" s="38" t="n"/>
      <c r="BJ46" s="38" t="n"/>
      <c r="BK46" s="38" t="n"/>
      <c r="BL46" s="38" t="n"/>
      <c r="BM46" s="38" t="n"/>
      <c r="BN46" s="38" t="n"/>
      <c r="BO46" s="38" t="n"/>
      <c r="BP46" s="38" t="n"/>
      <c r="BQ46" s="38" t="n"/>
      <c r="BR46" s="38" t="n"/>
      <c r="BS46" s="38" t="n"/>
      <c r="BT46" s="38" t="n"/>
      <c r="BU46" s="38" t="n"/>
      <c r="BV46" s="38" t="n"/>
      <c r="BW46" s="38" t="n"/>
      <c r="BX46" s="38" t="n"/>
      <c r="BY46" s="38" t="n"/>
      <c r="BZ46" s="38" t="n"/>
    </row>
    <row customHeight="1" ht="31.5" r="47">
      <c r="A47" s="98" t="inlineStr">
        <is>
          <t>Simple Balance</t>
        </is>
      </c>
      <c r="B47" s="103" t="n"/>
      <c r="C47" s="43" t="n">
        <v>33532</v>
      </c>
      <c r="D47" s="43" t="inlineStr">
        <is>
          <t>Simple Balance Whitening Lotion Refill &lt;d&gt;</t>
        </is>
      </c>
      <c r="E47" s="19" t="n">
        <v>4</v>
      </c>
      <c r="F47" s="191" t="n">
        <v>338</v>
      </c>
      <c r="G47" s="197" t="n">
        <v>1352</v>
      </c>
      <c r="H47" s="193" t="n">
        <v>389</v>
      </c>
      <c r="I47" s="198" t="n">
        <v>1556</v>
      </c>
      <c r="J47" s="198" t="n">
        <v>204</v>
      </c>
      <c r="K47" s="199" t="n">
        <v>0.1311053984575835</v>
      </c>
      <c r="L47" s="35" t="n">
        <v>36</v>
      </c>
      <c r="M47" s="194">
        <f>E47/L47</f>
        <v/>
      </c>
      <c r="O47" s="38" t="n"/>
      <c r="P47" s="38" t="n"/>
      <c r="Q47" s="38" t="n"/>
      <c r="R47" s="38" t="n"/>
      <c r="S47" s="38" t="n"/>
      <c r="T47" s="38" t="n"/>
      <c r="U47" s="38" t="n"/>
      <c r="V47" s="38" t="n"/>
      <c r="W47" s="38" t="n"/>
      <c r="X47" s="195" t="n"/>
      <c r="Y47" s="38" t="n"/>
      <c r="Z47" s="196" t="n"/>
      <c r="AA47" s="38" t="n"/>
      <c r="AB47" s="38" t="n"/>
      <c r="AC47" s="38" t="n"/>
      <c r="AD47" s="38" t="n"/>
      <c r="AE47" s="38" t="n"/>
      <c r="AF47" s="38" t="n"/>
      <c r="AG47" s="38" t="n"/>
      <c r="AH47" s="38" t="n"/>
      <c r="AI47" s="38" t="n"/>
      <c r="AJ47" s="38" t="n"/>
      <c r="AK47" s="38" t="n"/>
      <c r="AL47" s="38" t="n"/>
      <c r="AM47" s="38" t="n"/>
      <c r="AN47" s="38" t="n"/>
      <c r="AO47" s="38" t="n"/>
      <c r="AP47" s="38" t="n"/>
      <c r="AQ47" s="38" t="n"/>
      <c r="AR47" s="38" t="n"/>
      <c r="AS47" s="38" t="n"/>
      <c r="AT47" s="38" t="n"/>
      <c r="AU47" s="38" t="n"/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8" t="n"/>
      <c r="BJ47" s="38" t="n"/>
      <c r="BK47" s="38" t="n"/>
      <c r="BL47" s="38" t="n"/>
      <c r="BM47" s="38" t="n"/>
      <c r="BN47" s="38" t="n"/>
      <c r="BO47" s="38" t="n"/>
      <c r="BP47" s="38" t="n"/>
      <c r="BQ47" s="38" t="n"/>
      <c r="BR47" s="38" t="n"/>
      <c r="BS47" s="38" t="n"/>
      <c r="BT47" s="38" t="n"/>
      <c r="BU47" s="38" t="n"/>
      <c r="BV47" s="38" t="n"/>
      <c r="BW47" s="38" t="n"/>
      <c r="BX47" s="38" t="n"/>
      <c r="BY47" s="38" t="n"/>
      <c r="BZ47" s="38" t="n"/>
    </row>
    <row customHeight="1" ht="31.5" r="48">
      <c r="A48" s="98" t="inlineStr">
        <is>
          <t>Simple Balance</t>
        </is>
      </c>
      <c r="B48" s="103" t="n"/>
      <c r="C48" s="43" t="n">
        <v>33522</v>
      </c>
      <c r="D48" s="43" t="inlineStr">
        <is>
          <t>Simple Balance Whitening Gel &lt;d&gt;</t>
        </is>
      </c>
      <c r="E48" s="19" t="n"/>
      <c r="F48" s="191" t="n">
        <v>624</v>
      </c>
      <c r="G48" s="192">
        <f>E48*F48</f>
        <v/>
      </c>
      <c r="H48" s="193" t="n">
        <v>718</v>
      </c>
      <c r="I48" s="193">
        <f>H48*E48</f>
        <v/>
      </c>
      <c r="J48" s="193">
        <f>I48-G48</f>
        <v/>
      </c>
      <c r="K48" s="132">
        <f>J48/I48</f>
        <v/>
      </c>
      <c r="L48" s="35" t="n">
        <v>48</v>
      </c>
      <c r="M48" s="194">
        <f>E48/L48</f>
        <v/>
      </c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195" t="n"/>
      <c r="Y48" s="38" t="n"/>
      <c r="Z48" s="196" t="n"/>
      <c r="AA48" s="38" t="n"/>
      <c r="AB48" s="38" t="n"/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/>
      <c r="AN48" s="38" t="n"/>
      <c r="AO48" s="38" t="n"/>
      <c r="AP48" s="38" t="n"/>
      <c r="AQ48" s="38" t="n"/>
      <c r="AR48" s="38" t="n"/>
      <c r="AS48" s="38" t="n"/>
      <c r="AT48" s="38" t="n"/>
      <c r="AU48" s="38" t="n"/>
      <c r="AV48" s="38" t="n"/>
      <c r="AW48" s="38" t="n"/>
      <c r="AX48" s="38" t="n"/>
      <c r="AY48" s="38" t="n"/>
      <c r="AZ48" s="38" t="n"/>
      <c r="BA48" s="38" t="n"/>
      <c r="BB48" s="38" t="n"/>
      <c r="BC48" s="38" t="n"/>
      <c r="BD48" s="38" t="n"/>
      <c r="BE48" s="38" t="n"/>
      <c r="BF48" s="38" t="n"/>
      <c r="BG48" s="38" t="n"/>
      <c r="BH48" s="38" t="n"/>
      <c r="BI48" s="38" t="n"/>
      <c r="BJ48" s="38" t="n"/>
      <c r="BK48" s="38" t="n"/>
      <c r="BL48" s="38" t="n"/>
      <c r="BM48" s="38" t="n"/>
      <c r="BN48" s="38" t="n"/>
      <c r="BO48" s="38" t="n"/>
      <c r="BP48" s="38" t="n"/>
      <c r="BQ48" s="38" t="n"/>
      <c r="BR48" s="38" t="n"/>
      <c r="BS48" s="38" t="n"/>
      <c r="BT48" s="38" t="n"/>
      <c r="BU48" s="38" t="n"/>
      <c r="BV48" s="38" t="n"/>
      <c r="BW48" s="38" t="n"/>
      <c r="BX48" s="38" t="n"/>
      <c r="BY48" s="38" t="n"/>
      <c r="BZ48" s="38" t="n"/>
    </row>
    <row customHeight="1" ht="31.5" r="49">
      <c r="A49" s="98" t="inlineStr">
        <is>
          <t>Simple Balance</t>
        </is>
      </c>
      <c r="B49" s="103" t="n"/>
      <c r="C49" s="43" t="n">
        <v>33561</v>
      </c>
      <c r="D49" s="43" t="inlineStr">
        <is>
          <t>Simple Balance Lotion HT</t>
        </is>
      </c>
      <c r="E49" s="19" t="n"/>
      <c r="F49" s="191" t="n">
        <v>416</v>
      </c>
      <c r="G49" s="192">
        <f>E49*F49</f>
        <v/>
      </c>
      <c r="H49" s="193" t="n">
        <v>479</v>
      </c>
      <c r="I49" s="193">
        <f>H49*E49</f>
        <v/>
      </c>
      <c r="J49" s="193">
        <f>I49-G49</f>
        <v/>
      </c>
      <c r="K49" s="132">
        <f>J49/I49</f>
        <v/>
      </c>
      <c r="L49" s="13" t="n">
        <v>36</v>
      </c>
      <c r="M49" s="194">
        <f>E49/L49</f>
        <v/>
      </c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195" t="n"/>
      <c r="Y49" s="38" t="n"/>
      <c r="Z49" s="196" t="n"/>
      <c r="AA49" s="38" t="n"/>
      <c r="AB49" s="38" t="n"/>
      <c r="AC49" s="38" t="n"/>
      <c r="AD49" s="38" t="n"/>
      <c r="AE49" s="38" t="n"/>
      <c r="AF49" s="38" t="n"/>
      <c r="AG49" s="38" t="n"/>
      <c r="AH49" s="38" t="n"/>
      <c r="AI49" s="38" t="n"/>
      <c r="AJ49" s="38" t="n"/>
      <c r="AK49" s="38" t="n"/>
      <c r="AL49" s="38" t="n"/>
      <c r="AM49" s="38" t="n"/>
      <c r="AN49" s="38" t="n"/>
      <c r="AO49" s="38" t="n"/>
      <c r="AP49" s="38" t="n"/>
      <c r="AQ49" s="38" t="n"/>
      <c r="AR49" s="38" t="n"/>
      <c r="AS49" s="38" t="n"/>
      <c r="AT49" s="38" t="n"/>
      <c r="AU49" s="38" t="n"/>
      <c r="AV49" s="38" t="n"/>
      <c r="AW49" s="38" t="n"/>
      <c r="AX49" s="38" t="n"/>
      <c r="AY49" s="38" t="n"/>
      <c r="AZ49" s="38" t="n"/>
      <c r="BA49" s="38" t="n"/>
      <c r="BB49" s="38" t="n"/>
      <c r="BC49" s="38" t="n"/>
      <c r="BD49" s="38" t="n"/>
      <c r="BE49" s="38" t="n"/>
      <c r="BF49" s="38" t="n"/>
      <c r="BG49" s="38" t="n"/>
      <c r="BH49" s="38" t="n"/>
      <c r="BI49" s="38" t="n"/>
      <c r="BJ49" s="38" t="n"/>
      <c r="BK49" s="38" t="n"/>
      <c r="BL49" s="38" t="n"/>
      <c r="BM49" s="38" t="n"/>
      <c r="BN49" s="38" t="n"/>
      <c r="BO49" s="38" t="n"/>
      <c r="BP49" s="38" t="n"/>
      <c r="BQ49" s="38" t="n"/>
      <c r="BR49" s="38" t="n"/>
      <c r="BS49" s="38" t="n"/>
      <c r="BT49" s="38" t="n"/>
      <c r="BU49" s="38" t="n"/>
      <c r="BV49" s="38" t="n"/>
      <c r="BW49" s="38" t="n"/>
      <c r="BX49" s="38" t="n"/>
      <c r="BY49" s="38" t="n"/>
      <c r="BZ49" s="38" t="n"/>
    </row>
    <row customHeight="1" ht="31.5" r="50">
      <c r="A50" s="98" t="inlineStr">
        <is>
          <t>Simple Balance</t>
        </is>
      </c>
      <c r="B50" s="103" t="n"/>
      <c r="C50" s="43" t="n">
        <v>33571</v>
      </c>
      <c r="D50" s="43" t="inlineStr">
        <is>
          <t>Simple Balance Lotion HT Refill</t>
        </is>
      </c>
      <c r="E50" s="19" t="n"/>
      <c r="F50" s="191" t="n">
        <v>338</v>
      </c>
      <c r="G50" s="192">
        <f>E50*F50</f>
        <v/>
      </c>
      <c r="H50" s="193" t="n">
        <v>389</v>
      </c>
      <c r="I50" s="193">
        <f>H50*E50</f>
        <v/>
      </c>
      <c r="J50" s="193">
        <f>I50-G50</f>
        <v/>
      </c>
      <c r="K50" s="132">
        <f>J50/I50</f>
        <v/>
      </c>
      <c r="L50" s="13" t="n">
        <v>36</v>
      </c>
      <c r="M50" s="194">
        <f>E50/L50</f>
        <v/>
      </c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195" t="n"/>
      <c r="Y50" s="38" t="n"/>
      <c r="Z50" s="196" t="n"/>
      <c r="AA50" s="38" t="n"/>
      <c r="AB50" s="38" t="n"/>
      <c r="AC50" s="38" t="n"/>
      <c r="AD50" s="38" t="n"/>
      <c r="AE50" s="38" t="n"/>
      <c r="AF50" s="38" t="n"/>
      <c r="AG50" s="38" t="n"/>
      <c r="AH50" s="38" t="n"/>
      <c r="AI50" s="38" t="n"/>
      <c r="AJ50" s="38" t="n"/>
      <c r="AK50" s="38" t="n"/>
      <c r="AL50" s="38" t="n"/>
      <c r="AM50" s="38" t="n"/>
      <c r="AN50" s="38" t="n"/>
      <c r="AO50" s="38" t="n"/>
      <c r="AP50" s="38" t="n"/>
      <c r="AQ50" s="38" t="n"/>
      <c r="AR50" s="38" t="n"/>
      <c r="AS50" s="38" t="n"/>
      <c r="AT50" s="38" t="n"/>
      <c r="AU50" s="38" t="n"/>
      <c r="AV50" s="38" t="n"/>
      <c r="AW50" s="38" t="n"/>
      <c r="AX50" s="38" t="n"/>
      <c r="AY50" s="38" t="n"/>
      <c r="AZ50" s="38" t="n"/>
      <c r="BA50" s="38" t="n"/>
      <c r="BB50" s="38" t="n"/>
      <c r="BC50" s="38" t="n"/>
      <c r="BD50" s="38" t="n"/>
      <c r="BE50" s="38" t="n"/>
      <c r="BF50" s="38" t="n"/>
      <c r="BG50" s="38" t="n"/>
      <c r="BH50" s="38" t="n"/>
      <c r="BI50" s="38" t="n"/>
      <c r="BJ50" s="38" t="n"/>
      <c r="BK50" s="38" t="n"/>
      <c r="BL50" s="38" t="n"/>
      <c r="BM50" s="38" t="n"/>
      <c r="BN50" s="38" t="n"/>
      <c r="BO50" s="38" t="n"/>
      <c r="BP50" s="38" t="n"/>
      <c r="BQ50" s="38" t="n"/>
      <c r="BR50" s="38" t="n"/>
      <c r="BS50" s="38" t="n"/>
      <c r="BT50" s="38" t="n"/>
      <c r="BU50" s="38" t="n"/>
      <c r="BV50" s="38" t="n"/>
      <c r="BW50" s="38" t="n"/>
      <c r="BX50" s="38" t="n"/>
      <c r="BY50" s="38" t="n"/>
      <c r="BZ50" s="38" t="n"/>
    </row>
    <row r="51">
      <c r="A51" s="75" t="inlineStr">
        <is>
          <t>Magiabotanica</t>
        </is>
      </c>
      <c r="B51" s="76" t="n"/>
      <c r="C51" s="43" t="n">
        <v>36651</v>
      </c>
      <c r="D51" s="43" t="inlineStr">
        <is>
          <t>Magiabotanica Skin Conditioner &lt;a&gt;</t>
        </is>
      </c>
      <c r="E51" s="19" t="n"/>
      <c r="F51" s="191" t="n">
        <v>390</v>
      </c>
      <c r="G51" s="192">
        <f>E51*F51</f>
        <v/>
      </c>
      <c r="H51" s="193">
        <f>ROUND(F51*1.15,0)</f>
        <v/>
      </c>
      <c r="I51" s="193">
        <f>H51*E51</f>
        <v/>
      </c>
      <c r="J51" s="193">
        <f>I51-G51</f>
        <v/>
      </c>
      <c r="K51" s="132">
        <f>J51/I51</f>
        <v/>
      </c>
      <c r="L51" s="13" t="n">
        <v>18</v>
      </c>
      <c r="M51" s="194">
        <f>E51/L51</f>
        <v/>
      </c>
      <c r="O51" s="38" t="n"/>
      <c r="P51" s="38" t="n"/>
      <c r="Q51" s="38" t="n"/>
      <c r="R51" s="38" t="n"/>
      <c r="S51" s="38" t="n"/>
      <c r="T51" s="38" t="n"/>
      <c r="U51" s="38" t="n"/>
      <c r="V51" s="38" t="n"/>
      <c r="W51" s="38" t="n"/>
      <c r="X51" s="195" t="n"/>
      <c r="Y51" s="38" t="n"/>
      <c r="Z51" s="196" t="n"/>
      <c r="AA51" s="38" t="n"/>
      <c r="AB51" s="38" t="n"/>
      <c r="AC51" s="38" t="n"/>
      <c r="AD51" s="38" t="n"/>
      <c r="AE51" s="38" t="n"/>
      <c r="AF51" s="38" t="n"/>
      <c r="AG51" s="38" t="n"/>
      <c r="AH51" s="38" t="n"/>
      <c r="AI51" s="38" t="n"/>
      <c r="AJ51" s="38" t="n"/>
      <c r="AK51" s="38" t="n"/>
      <c r="AL51" s="38" t="n"/>
      <c r="AM51" s="38" t="n"/>
      <c r="AN51" s="38" t="n"/>
      <c r="AO51" s="38" t="n"/>
      <c r="AP51" s="38" t="n"/>
      <c r="AQ51" s="38" t="n"/>
      <c r="AR51" s="38" t="n"/>
      <c r="AS51" s="38" t="n"/>
      <c r="AT51" s="38" t="n"/>
      <c r="AU51" s="38" t="n"/>
      <c r="AV51" s="38" t="n"/>
      <c r="AW51" s="38" t="n"/>
      <c r="AX51" s="38" t="n"/>
      <c r="AY51" s="38" t="n"/>
      <c r="AZ51" s="38" t="n"/>
      <c r="BA51" s="38" t="n"/>
      <c r="BB51" s="38" t="n"/>
      <c r="BC51" s="38" t="n"/>
      <c r="BD51" s="38" t="n"/>
      <c r="BE51" s="38" t="n"/>
      <c r="BF51" s="38" t="n"/>
      <c r="BG51" s="38" t="n"/>
      <c r="BH51" s="38" t="n"/>
      <c r="BI51" s="38" t="n"/>
      <c r="BJ51" s="38" t="n"/>
      <c r="BK51" s="38" t="n"/>
      <c r="BL51" s="38" t="n"/>
      <c r="BM51" s="38" t="n"/>
      <c r="BN51" s="38" t="n"/>
      <c r="BO51" s="38" t="n"/>
      <c r="BP51" s="38" t="n"/>
      <c r="BQ51" s="38" t="n"/>
      <c r="BR51" s="38" t="n"/>
      <c r="BS51" s="38" t="n"/>
      <c r="BT51" s="38" t="n"/>
      <c r="BU51" s="38" t="n"/>
      <c r="BV51" s="38" t="n"/>
      <c r="BW51" s="38" t="n"/>
      <c r="BX51" s="38" t="n"/>
      <c r="BY51" s="38" t="n"/>
      <c r="BZ51" s="38" t="n"/>
    </row>
    <row r="52">
      <c r="A52" s="75" t="inlineStr">
        <is>
          <t>Shirohada</t>
        </is>
      </c>
      <c r="B52" s="76" t="n"/>
      <c r="C52" s="43" t="n">
        <v>28831</v>
      </c>
      <c r="D52" s="43" t="inlineStr">
        <is>
          <t>Utena White Pack</t>
        </is>
      </c>
      <c r="E52" s="19" t="n"/>
      <c r="F52" s="191" t="n">
        <v>468</v>
      </c>
      <c r="G52" s="192">
        <f>E52*F52</f>
        <v/>
      </c>
      <c r="H52" s="193">
        <f>ROUND(F52*1.15,0)</f>
        <v/>
      </c>
      <c r="I52" s="193">
        <f>H52*E52</f>
        <v/>
      </c>
      <c r="J52" s="193">
        <f>I52-G52</f>
        <v/>
      </c>
      <c r="K52" s="132">
        <f>J52/I52</f>
        <v/>
      </c>
      <c r="L52" s="13" t="n">
        <v>36</v>
      </c>
      <c r="M52" s="194">
        <f>E52/L52</f>
        <v/>
      </c>
      <c r="O52" s="38" t="n"/>
      <c r="P52" s="38" t="n"/>
      <c r="Q52" s="38" t="n"/>
      <c r="R52" s="38" t="n"/>
      <c r="S52" s="38" t="n"/>
      <c r="T52" s="38" t="n"/>
      <c r="U52" s="38" t="n"/>
      <c r="V52" s="38" t="n"/>
      <c r="W52" s="38" t="n"/>
      <c r="X52" s="195" t="n"/>
      <c r="Y52" s="38" t="n"/>
      <c r="Z52" s="196" t="n"/>
      <c r="AA52" s="38" t="n"/>
      <c r="AB52" s="38" t="n"/>
      <c r="AC52" s="38" t="n"/>
      <c r="AD52" s="38" t="n"/>
      <c r="AE52" s="38" t="n"/>
      <c r="AF52" s="38" t="n"/>
      <c r="AG52" s="38" t="n"/>
      <c r="AH52" s="38" t="n"/>
      <c r="AI52" s="38" t="n"/>
      <c r="AJ52" s="38" t="n"/>
      <c r="AK52" s="38" t="n"/>
      <c r="AL52" s="38" t="n"/>
      <c r="AM52" s="38" t="n"/>
      <c r="AN52" s="38" t="n"/>
      <c r="AO52" s="38" t="n"/>
      <c r="AP52" s="38" t="n"/>
      <c r="AQ52" s="38" t="n"/>
      <c r="AR52" s="38" t="n"/>
      <c r="AS52" s="38" t="n"/>
      <c r="AT52" s="38" t="n"/>
      <c r="AU52" s="38" t="n"/>
      <c r="AV52" s="38" t="n"/>
      <c r="AW52" s="38" t="n"/>
      <c r="AX52" s="38" t="n"/>
      <c r="AY52" s="38" t="n"/>
      <c r="AZ52" s="38" t="n"/>
      <c r="BA52" s="38" t="n"/>
      <c r="BB52" s="38" t="n"/>
      <c r="BC52" s="38" t="n"/>
      <c r="BD52" s="38" t="n"/>
      <c r="BE52" s="38" t="n"/>
      <c r="BF52" s="38" t="n"/>
      <c r="BG52" s="38" t="n"/>
      <c r="BH52" s="38" t="n"/>
      <c r="BI52" s="38" t="n"/>
      <c r="BJ52" s="38" t="n"/>
      <c r="BK52" s="38" t="n"/>
      <c r="BL52" s="38" t="n"/>
      <c r="BM52" s="38" t="n"/>
      <c r="BN52" s="38" t="n"/>
      <c r="BO52" s="38" t="n"/>
      <c r="BP52" s="38" t="n"/>
      <c r="BQ52" s="38" t="n"/>
      <c r="BR52" s="38" t="n"/>
      <c r="BS52" s="38" t="n"/>
      <c r="BT52" s="38" t="n"/>
      <c r="BU52" s="38" t="n"/>
      <c r="BV52" s="38" t="n"/>
      <c r="BW52" s="38" t="n"/>
      <c r="BX52" s="38" t="n"/>
      <c r="BY52" s="38" t="n"/>
      <c r="BZ52" s="38" t="n"/>
    </row>
    <row customFormat="1" r="53" s="17">
      <c r="A53" s="95" t="inlineStr">
        <is>
          <t>Everish</t>
        </is>
      </c>
      <c r="B53" s="76" t="n"/>
      <c r="C53" s="82" t="n">
        <v>24761</v>
      </c>
      <c r="D53" s="82" t="inlineStr">
        <is>
          <t>Everish Scrub Wash A &lt;a&gt;</t>
        </is>
      </c>
      <c r="E53" s="19" t="n">
        <v>4</v>
      </c>
      <c r="F53" s="191" t="n">
        <v>250</v>
      </c>
      <c r="G53" s="197" t="n">
        <v>1000</v>
      </c>
      <c r="H53" s="193">
        <f>ROUND(F53*1.15,0)</f>
        <v/>
      </c>
      <c r="I53" s="198" t="n">
        <v>1152</v>
      </c>
      <c r="J53" s="198" t="n">
        <v>152</v>
      </c>
      <c r="K53" s="199" t="n">
        <v>0.1319444444444444</v>
      </c>
      <c r="L53" s="13" t="n">
        <v>36</v>
      </c>
      <c r="M53" s="194">
        <f>E53/L53</f>
        <v/>
      </c>
      <c r="N53" s="40" t="n"/>
      <c r="O53" s="40" t="n"/>
      <c r="P53" s="40" t="n"/>
      <c r="Q53" s="40" t="n"/>
      <c r="R53" s="40" t="n"/>
      <c r="S53" s="40" t="n"/>
      <c r="T53" s="40" t="n"/>
      <c r="U53" s="40" t="n"/>
      <c r="V53" s="38" t="n"/>
      <c r="W53" s="38" t="n"/>
      <c r="X53" s="195" t="n"/>
      <c r="Y53" s="40" t="n"/>
      <c r="Z53" s="196" t="n"/>
      <c r="AA53" s="40" t="n"/>
      <c r="AB53" s="40" t="n"/>
      <c r="AC53" s="40" t="n"/>
      <c r="AD53" s="40" t="n"/>
      <c r="AE53" s="40" t="n"/>
      <c r="AF53" s="40" t="n"/>
      <c r="AG53" s="40" t="n"/>
      <c r="AH53" s="40" t="n"/>
      <c r="AI53" s="40" t="n"/>
      <c r="AJ53" s="40" t="n"/>
      <c r="AK53" s="40" t="n"/>
      <c r="AL53" s="40" t="n"/>
      <c r="AM53" s="40" t="n"/>
      <c r="AN53" s="40" t="n"/>
      <c r="AO53" s="40" t="n"/>
      <c r="AP53" s="40" t="n"/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</row>
    <row customHeight="1" ht="15" r="54">
      <c r="A54" s="95" t="inlineStr">
        <is>
          <t>Everish</t>
        </is>
      </c>
      <c r="B54" s="76" t="n"/>
      <c r="C54" s="82" t="n">
        <v>24802</v>
      </c>
      <c r="D54" s="82" t="inlineStr">
        <is>
          <t>Everish Scrub Wash S &lt;a&gt;</t>
        </is>
      </c>
      <c r="E54" s="19" t="n"/>
      <c r="F54" s="191" t="n">
        <v>250</v>
      </c>
      <c r="G54" s="192">
        <f>E54*F54</f>
        <v/>
      </c>
      <c r="H54" s="193">
        <f>ROUND(F54*1.15,0)</f>
        <v/>
      </c>
      <c r="I54" s="193">
        <f>H54*E54</f>
        <v/>
      </c>
      <c r="J54" s="193">
        <f>I54-G54</f>
        <v/>
      </c>
      <c r="K54" s="132">
        <f>J54/I54</f>
        <v/>
      </c>
      <c r="L54" s="13" t="n">
        <v>36</v>
      </c>
      <c r="M54" s="194">
        <f>E54/L54</f>
        <v/>
      </c>
      <c r="O54" s="38" t="n"/>
      <c r="P54" s="38" t="n"/>
      <c r="Q54" s="38" t="n"/>
      <c r="R54" s="38" t="n"/>
      <c r="S54" s="38" t="n"/>
      <c r="T54" s="38" t="n"/>
      <c r="U54" s="38" t="n"/>
      <c r="V54" s="38" t="n"/>
      <c r="W54" s="38" t="n"/>
      <c r="X54" s="195" t="n"/>
      <c r="Y54" s="38" t="n"/>
      <c r="Z54" s="196" t="n"/>
      <c r="AA54" s="38" t="n"/>
      <c r="AB54" s="38" t="n"/>
      <c r="AC54" s="38" t="n"/>
      <c r="AD54" s="38" t="n"/>
      <c r="AE54" s="38" t="n"/>
      <c r="AF54" s="38" t="n"/>
      <c r="AG54" s="38" t="n"/>
      <c r="AH54" s="38" t="n"/>
      <c r="AI54" s="38" t="n"/>
      <c r="AJ54" s="38" t="n"/>
      <c r="AK54" s="38" t="n"/>
      <c r="AL54" s="38" t="n"/>
      <c r="AM54" s="38" t="n"/>
      <c r="AN54" s="38" t="n"/>
      <c r="AO54" s="38" t="n"/>
      <c r="AP54" s="38" t="n"/>
      <c r="AQ54" s="38" t="n"/>
      <c r="AR54" s="38" t="n"/>
      <c r="AS54" s="38" t="n"/>
      <c r="AT54" s="38" t="n"/>
      <c r="AU54" s="38" t="n"/>
      <c r="AV54" s="38" t="n"/>
      <c r="AW54" s="38" t="n"/>
      <c r="AX54" s="38" t="n"/>
      <c r="AY54" s="38" t="n"/>
      <c r="AZ54" s="38" t="n"/>
      <c r="BA54" s="38" t="n"/>
      <c r="BB54" s="38" t="n"/>
      <c r="BC54" s="38" t="n"/>
      <c r="BD54" s="38" t="n"/>
      <c r="BE54" s="38" t="n"/>
      <c r="BF54" s="38" t="n"/>
      <c r="BG54" s="38" t="n"/>
      <c r="BH54" s="38" t="n"/>
      <c r="BI54" s="38" t="n"/>
      <c r="BJ54" s="38" t="n"/>
      <c r="BK54" s="38" t="n"/>
      <c r="BL54" s="38" t="n"/>
      <c r="BM54" s="38" t="n"/>
      <c r="BN54" s="38" t="n"/>
      <c r="BO54" s="38" t="n"/>
      <c r="BP54" s="38" t="n"/>
      <c r="BQ54" s="38" t="n"/>
      <c r="BR54" s="38" t="n"/>
      <c r="BS54" s="38" t="n"/>
      <c r="BT54" s="38" t="n"/>
      <c r="BU54" s="38" t="n"/>
      <c r="BV54" s="38" t="n"/>
      <c r="BW54" s="38" t="n"/>
      <c r="BX54" s="38" t="n"/>
      <c r="BY54" s="38" t="n"/>
      <c r="BZ54" s="38" t="n"/>
    </row>
    <row r="55">
      <c r="A55" s="95" t="inlineStr">
        <is>
          <t>Ohple</t>
        </is>
      </c>
      <c r="B55" s="76" t="n"/>
      <c r="C55" s="43" t="n">
        <v>31241</v>
      </c>
      <c r="D55" s="43" t="inlineStr">
        <is>
          <t>Ohple Cream Cleansing &lt;a&gt;</t>
        </is>
      </c>
      <c r="E55" s="19" t="n">
        <v>4</v>
      </c>
      <c r="F55" s="191" t="n">
        <v>494</v>
      </c>
      <c r="G55" s="197" t="n">
        <v>1976</v>
      </c>
      <c r="H55" s="193">
        <f>ROUND(F55*1.15,0)</f>
        <v/>
      </c>
      <c r="I55" s="198" t="n">
        <v>2272</v>
      </c>
      <c r="J55" s="198" t="n">
        <v>296</v>
      </c>
      <c r="K55" s="199" t="n">
        <v>0.1302816901408451</v>
      </c>
      <c r="L55" s="13" t="n">
        <v>24</v>
      </c>
      <c r="M55" s="194">
        <f>E55/L55</f>
        <v/>
      </c>
      <c r="O55" s="38" t="n"/>
      <c r="P55" s="38" t="n"/>
      <c r="Q55" s="38" t="n"/>
      <c r="R55" s="38" t="n"/>
      <c r="S55" s="38" t="n"/>
      <c r="T55" s="38" t="n"/>
      <c r="U55" s="38" t="n"/>
      <c r="V55" s="38" t="n"/>
      <c r="W55" s="38" t="n"/>
      <c r="X55" s="195" t="n"/>
      <c r="Y55" s="38" t="n"/>
      <c r="Z55" s="196" t="n"/>
      <c r="AA55" s="38" t="n"/>
      <c r="AB55" s="38" t="n"/>
      <c r="AC55" s="38" t="n"/>
      <c r="AD55" s="38" t="n"/>
      <c r="AE55" s="38" t="n"/>
      <c r="AF55" s="38" t="n"/>
      <c r="AG55" s="38" t="n"/>
      <c r="AH55" s="38" t="n"/>
      <c r="AI55" s="38" t="n"/>
      <c r="AJ55" s="38" t="n"/>
      <c r="AK55" s="38" t="n"/>
      <c r="AL55" s="38" t="n"/>
      <c r="AM55" s="38" t="n"/>
      <c r="AN55" s="38" t="n"/>
      <c r="AO55" s="38" t="n"/>
      <c r="AP55" s="38" t="n"/>
      <c r="AQ55" s="38" t="n"/>
      <c r="AR55" s="38" t="n"/>
      <c r="AS55" s="38" t="n"/>
      <c r="AT55" s="38" t="n"/>
      <c r="AU55" s="38" t="n"/>
      <c r="AV55" s="38" t="n"/>
      <c r="AW55" s="38" t="n"/>
      <c r="AX55" s="38" t="n"/>
      <c r="AY55" s="38" t="n"/>
      <c r="AZ55" s="38" t="n"/>
      <c r="BA55" s="38" t="n"/>
      <c r="BB55" s="38" t="n"/>
      <c r="BC55" s="38" t="n"/>
      <c r="BD55" s="38" t="n"/>
      <c r="BE55" s="38" t="n"/>
      <c r="BF55" s="38" t="n"/>
      <c r="BG55" s="38" t="n"/>
      <c r="BH55" s="38" t="n"/>
      <c r="BI55" s="38" t="n"/>
      <c r="BJ55" s="38" t="n"/>
      <c r="BK55" s="38" t="n"/>
      <c r="BL55" s="38" t="n"/>
      <c r="BM55" s="38" t="n"/>
      <c r="BN55" s="38" t="n"/>
      <c r="BO55" s="38" t="n"/>
      <c r="BP55" s="38" t="n"/>
      <c r="BQ55" s="38" t="n"/>
      <c r="BR55" s="38" t="n"/>
      <c r="BS55" s="38" t="n"/>
      <c r="BT55" s="38" t="n"/>
      <c r="BU55" s="38" t="n"/>
      <c r="BV55" s="38" t="n"/>
      <c r="BW55" s="38" t="n"/>
      <c r="BX55" s="38" t="n"/>
      <c r="BY55" s="38" t="n"/>
      <c r="BZ55" s="38" t="n"/>
    </row>
    <row customFormat="1" r="56" s="16">
      <c r="A56" s="99" t="inlineStr">
        <is>
          <t>Puresa</t>
        </is>
      </c>
      <c r="B56" s="104" t="n"/>
      <c r="C56" s="89" t="n">
        <v>29652</v>
      </c>
      <c r="D56" s="90" t="inlineStr">
        <is>
          <t>Puresa Sheet Mask CO&lt;b&gt;</t>
        </is>
      </c>
      <c r="E56" s="19" t="n">
        <v>4</v>
      </c>
      <c r="F56" s="202" t="n">
        <v>364</v>
      </c>
      <c r="G56" s="206" t="n">
        <v>1456</v>
      </c>
      <c r="H56" s="193">
        <f>ROUND(F56*1.15,0)</f>
        <v/>
      </c>
      <c r="I56" s="198" t="n">
        <v>1676</v>
      </c>
      <c r="J56" s="198" t="n">
        <v>220</v>
      </c>
      <c r="K56" s="199" t="n">
        <v>0.1312649164677804</v>
      </c>
      <c r="L56" s="92" t="n">
        <v>36</v>
      </c>
      <c r="M56" s="203">
        <f>E56/L56</f>
        <v/>
      </c>
      <c r="N56" s="39" t="n"/>
      <c r="O56" s="39" t="n"/>
      <c r="P56" s="39" t="n"/>
      <c r="Q56" s="39" t="n"/>
      <c r="R56" s="39" t="n"/>
      <c r="S56" s="39" t="n"/>
      <c r="T56" s="39" t="n"/>
      <c r="U56" s="39" t="n"/>
      <c r="V56" s="38" t="n"/>
      <c r="W56" s="38" t="n"/>
      <c r="X56" s="195" t="n"/>
      <c r="Y56" s="39" t="n"/>
      <c r="Z56" s="196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</row>
    <row customFormat="1" r="57" s="16">
      <c r="A57" s="99" t="n"/>
      <c r="B57" s="104" t="n"/>
      <c r="C57" s="89" t="n">
        <v>29662</v>
      </c>
      <c r="D57" s="90" t="inlineStr">
        <is>
          <t>Puresa Sheet Mask HA&lt;b&gt;</t>
        </is>
      </c>
      <c r="E57" s="19" t="n"/>
      <c r="F57" s="202" t="n">
        <v>364</v>
      </c>
      <c r="G57" s="202">
        <f>E57*F57</f>
        <v/>
      </c>
      <c r="H57" s="193">
        <f>ROUND(F57*1.15,0)</f>
        <v/>
      </c>
      <c r="I57" s="193">
        <f>H57*E57</f>
        <v/>
      </c>
      <c r="J57" s="193">
        <f>I57-G57</f>
        <v/>
      </c>
      <c r="K57" s="132">
        <f>J57/I57</f>
        <v/>
      </c>
      <c r="L57" s="92" t="n">
        <v>36</v>
      </c>
      <c r="M57" s="203">
        <f>E57/L57</f>
        <v/>
      </c>
      <c r="N57" s="39" t="n"/>
      <c r="O57" s="39" t="n"/>
      <c r="P57" s="39" t="n"/>
      <c r="Q57" s="39" t="n"/>
      <c r="R57" s="39" t="n"/>
      <c r="S57" s="39" t="n"/>
      <c r="T57" s="39" t="n"/>
      <c r="U57" s="39" t="n"/>
      <c r="V57" s="38" t="n"/>
      <c r="W57" s="38" t="n"/>
      <c r="X57" s="195" t="n"/>
      <c r="Y57" s="39" t="n"/>
      <c r="Z57" s="196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</row>
    <row customFormat="1" customHeight="1" ht="47.25" r="58" s="16">
      <c r="A58" s="114" t="inlineStr">
        <is>
          <t>Premium Puresa(Golden Jelly)</t>
        </is>
      </c>
      <c r="B58" s="76" t="n"/>
      <c r="C58" s="43" t="n">
        <v>29921</v>
      </c>
      <c r="D58" s="43" t="inlineStr">
        <is>
          <t>Premium Puresa Golden Jelly Mask HA</t>
        </is>
      </c>
      <c r="E58" s="19" t="n">
        <v>4</v>
      </c>
      <c r="F58" s="191" t="n">
        <v>364</v>
      </c>
      <c r="G58" s="197" t="n">
        <v>1456</v>
      </c>
      <c r="H58" s="193">
        <f>ROUND(F58*1.15,0)</f>
        <v/>
      </c>
      <c r="I58" s="198" t="n">
        <v>1676</v>
      </c>
      <c r="J58" s="198" t="n">
        <v>220</v>
      </c>
      <c r="K58" s="199" t="n">
        <v>0.1312649164677804</v>
      </c>
      <c r="L58" s="13" t="n">
        <v>44</v>
      </c>
      <c r="M58" s="194">
        <f>E58/L58</f>
        <v/>
      </c>
      <c r="N58" s="39" t="n"/>
      <c r="O58" s="39" t="n"/>
      <c r="P58" s="39" t="n"/>
      <c r="Q58" s="39" t="n"/>
      <c r="R58" s="39" t="n"/>
      <c r="S58" s="39" t="n"/>
      <c r="T58" s="39" t="n"/>
      <c r="U58" s="39" t="n"/>
      <c r="V58" s="38" t="n"/>
      <c r="W58" s="38" t="n"/>
      <c r="X58" s="195" t="n"/>
      <c r="Y58" s="39" t="n"/>
      <c r="Z58" s="196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</row>
    <row customFormat="1" customHeight="1" ht="47.25" r="59" s="16">
      <c r="A59" s="114" t="inlineStr">
        <is>
          <t>Premium Puresa(Golden Jelly)</t>
        </is>
      </c>
      <c r="B59" s="76" t="n"/>
      <c r="C59" s="43" t="n">
        <v>29931</v>
      </c>
      <c r="D59" s="43" t="inlineStr">
        <is>
          <t>Premium Puresa Golden Jelly Mask CO</t>
        </is>
      </c>
      <c r="E59" s="19" t="n"/>
      <c r="F59" s="191" t="n">
        <v>364</v>
      </c>
      <c r="G59" s="192">
        <f>E59*F59</f>
        <v/>
      </c>
      <c r="H59" s="193">
        <f>ROUND(F59*1.15,0)</f>
        <v/>
      </c>
      <c r="I59" s="193">
        <f>H59*E59</f>
        <v/>
      </c>
      <c r="J59" s="193">
        <f>I59-G59</f>
        <v/>
      </c>
      <c r="K59" s="132">
        <f>J59/I59</f>
        <v/>
      </c>
      <c r="L59" s="13" t="n">
        <v>44</v>
      </c>
      <c r="M59" s="194">
        <f>E59/L59</f>
        <v/>
      </c>
      <c r="N59" s="39" t="n"/>
      <c r="O59" s="39" t="n"/>
      <c r="P59" s="39" t="n"/>
      <c r="Q59" s="39" t="n"/>
      <c r="R59" s="39" t="n"/>
      <c r="S59" s="39" t="n"/>
      <c r="T59" s="39" t="n"/>
      <c r="U59" s="39" t="n"/>
      <c r="V59" s="38" t="n"/>
      <c r="W59" s="38" t="n"/>
      <c r="X59" s="195" t="n"/>
      <c r="Y59" s="39" t="n"/>
      <c r="Z59" s="196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</row>
    <row customFormat="1" customHeight="1" ht="47.25" r="60" s="16">
      <c r="A60" s="114" t="inlineStr">
        <is>
          <t>Premium Puresa(Golden Jelly)</t>
        </is>
      </c>
      <c r="B60" s="76" t="n"/>
      <c r="C60" s="43" t="n">
        <v>29971</v>
      </c>
      <c r="D60" s="43" t="inlineStr">
        <is>
          <t>Premium Puresa Golden Jelly Mask RJ</t>
        </is>
      </c>
      <c r="E60" s="19" t="n">
        <v>4</v>
      </c>
      <c r="F60" s="191" t="n">
        <v>364</v>
      </c>
      <c r="G60" s="197" t="n">
        <v>1456</v>
      </c>
      <c r="H60" s="193">
        <f>ROUND(F60*1.15,0)</f>
        <v/>
      </c>
      <c r="I60" s="198" t="n">
        <v>1676</v>
      </c>
      <c r="J60" s="198" t="n">
        <v>220</v>
      </c>
      <c r="K60" s="199" t="n">
        <v>0.1312649164677804</v>
      </c>
      <c r="L60" s="13" t="n">
        <v>44</v>
      </c>
      <c r="M60" s="194">
        <f>E60/L60</f>
        <v/>
      </c>
      <c r="N60" s="39" t="n"/>
      <c r="O60" s="39" t="n"/>
      <c r="P60" s="39" t="n"/>
      <c r="Q60" s="39" t="n"/>
      <c r="R60" s="39" t="n"/>
      <c r="S60" s="39" t="n"/>
      <c r="T60" s="39" t="n"/>
      <c r="U60" s="39" t="n"/>
      <c r="V60" s="38" t="n"/>
      <c r="W60" s="38" t="n"/>
      <c r="X60" s="195" t="n"/>
      <c r="Y60" s="39" t="n"/>
      <c r="Z60" s="196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</row>
    <row r="61">
      <c r="A61" s="97" t="inlineStr">
        <is>
          <t>Juicy Cleanse</t>
        </is>
      </c>
      <c r="B61" s="101" t="n"/>
      <c r="C61" s="43" t="n">
        <v>39411</v>
      </c>
      <c r="D61" s="43" t="inlineStr">
        <is>
          <t>Juicy Cleanse Body Scrub S &lt;a&gt;</t>
        </is>
      </c>
      <c r="E61" s="19" t="n">
        <v>4</v>
      </c>
      <c r="F61" s="191" t="n">
        <v>624</v>
      </c>
      <c r="G61" s="201" t="n">
        <v>2496</v>
      </c>
      <c r="H61" s="193">
        <f>ROUND(F61*1.15,0)</f>
        <v/>
      </c>
      <c r="I61" s="198" t="n">
        <v>2872</v>
      </c>
      <c r="J61" s="198" t="n">
        <v>376</v>
      </c>
      <c r="K61" s="199" t="n">
        <v>0.1309192200557103</v>
      </c>
      <c r="L61" s="35" t="n">
        <v>24</v>
      </c>
      <c r="M61" s="200">
        <f>E61/L61</f>
        <v/>
      </c>
      <c r="N61" s="47" t="n"/>
      <c r="O61" s="38" t="n"/>
      <c r="P61" s="38" t="n"/>
      <c r="Q61" s="38" t="n"/>
      <c r="R61" s="38" t="n"/>
      <c r="S61" s="38" t="n"/>
      <c r="T61" s="38" t="n"/>
      <c r="U61" s="38" t="n"/>
      <c r="V61" s="38" t="n"/>
      <c r="W61" s="38" t="n"/>
      <c r="X61" s="195" t="n"/>
      <c r="Y61" s="38" t="n"/>
      <c r="Z61" s="196" t="n"/>
      <c r="AA61" s="38" t="n"/>
      <c r="AB61" s="38" t="n"/>
      <c r="AC61" s="38" t="n"/>
      <c r="AD61" s="38" t="n"/>
      <c r="AE61" s="38" t="n"/>
      <c r="AF61" s="38" t="n"/>
      <c r="AG61" s="38" t="n"/>
      <c r="AH61" s="38" t="n"/>
      <c r="AI61" s="38" t="n"/>
      <c r="AJ61" s="38" t="n"/>
      <c r="AK61" s="38" t="n"/>
      <c r="AL61" s="38" t="n"/>
      <c r="AM61" s="38" t="n"/>
      <c r="AN61" s="38" t="n"/>
      <c r="AO61" s="38" t="n"/>
      <c r="AP61" s="38" t="n"/>
      <c r="AQ61" s="38" t="n"/>
      <c r="AR61" s="38" t="n"/>
      <c r="AS61" s="38" t="n"/>
      <c r="AT61" s="38" t="n"/>
      <c r="AU61" s="38" t="n"/>
      <c r="AV61" s="38" t="n"/>
      <c r="AW61" s="38" t="n"/>
      <c r="AX61" s="38" t="n"/>
      <c r="AY61" s="38" t="n"/>
      <c r="AZ61" s="38" t="n"/>
      <c r="BA61" s="38" t="n"/>
      <c r="BB61" s="38" t="n"/>
      <c r="BC61" s="38" t="n"/>
      <c r="BD61" s="38" t="n"/>
      <c r="BE61" s="38" t="n"/>
      <c r="BF61" s="38" t="n"/>
      <c r="BG61" s="38" t="n"/>
      <c r="BH61" s="38" t="n"/>
      <c r="BI61" s="38" t="n"/>
      <c r="BJ61" s="38" t="n"/>
      <c r="BK61" s="38" t="n"/>
      <c r="BL61" s="38" t="n"/>
      <c r="BM61" s="38" t="n"/>
      <c r="BN61" s="38" t="n"/>
      <c r="BO61" s="38" t="n"/>
      <c r="BP61" s="38" t="n"/>
      <c r="BQ61" s="38" t="n"/>
      <c r="BR61" s="38" t="n"/>
      <c r="BS61" s="38" t="n"/>
      <c r="BT61" s="38" t="n"/>
      <c r="BU61" s="38" t="n"/>
      <c r="BV61" s="38" t="n"/>
      <c r="BW61" s="38" t="n"/>
      <c r="BX61" s="38" t="n"/>
      <c r="BY61" s="38" t="n"/>
      <c r="BZ61" s="38" t="n"/>
    </row>
    <row r="62">
      <c r="A62" s="97" t="inlineStr">
        <is>
          <t>Juicy Cleanse</t>
        </is>
      </c>
      <c r="B62" s="101" t="n"/>
      <c r="C62" s="43" t="n">
        <v>39421</v>
      </c>
      <c r="D62" s="43" t="inlineStr">
        <is>
          <t>Juicy Cleanse Body Scrub B</t>
        </is>
      </c>
      <c r="E62" s="19" t="n"/>
      <c r="F62" s="191" t="n">
        <v>624</v>
      </c>
      <c r="G62" s="191">
        <f>E62*F62</f>
        <v/>
      </c>
      <c r="H62" s="193">
        <f>ROUND(F62*1.15,0)</f>
        <v/>
      </c>
      <c r="I62" s="193">
        <f>H62*E62</f>
        <v/>
      </c>
      <c r="J62" s="193">
        <f>I62-G62</f>
        <v/>
      </c>
      <c r="K62" s="132">
        <f>J62/I62</f>
        <v/>
      </c>
      <c r="L62" s="35" t="n">
        <v>24</v>
      </c>
      <c r="M62" s="200">
        <f>E62/L62</f>
        <v/>
      </c>
      <c r="N62" s="47" t="n"/>
      <c r="O62" s="38" t="n"/>
      <c r="P62" s="38" t="n"/>
      <c r="Q62" s="38" t="n"/>
      <c r="R62" s="38" t="n"/>
      <c r="S62" s="38" t="n"/>
      <c r="T62" s="38" t="n"/>
      <c r="U62" s="38" t="n"/>
      <c r="V62" s="38" t="n"/>
      <c r="W62" s="38" t="n"/>
      <c r="X62" s="195" t="n"/>
      <c r="Y62" s="38" t="n"/>
      <c r="Z62" s="196" t="n"/>
      <c r="AA62" s="38" t="n"/>
      <c r="AB62" s="38" t="n"/>
      <c r="AC62" s="38" t="n"/>
      <c r="AD62" s="38" t="n"/>
      <c r="AE62" s="38" t="n"/>
      <c r="AF62" s="38" t="n"/>
      <c r="AG62" s="38" t="n"/>
      <c r="AH62" s="38" t="n"/>
      <c r="AI62" s="38" t="n"/>
      <c r="AJ62" s="38" t="n"/>
      <c r="AK62" s="38" t="n"/>
      <c r="AL62" s="38" t="n"/>
      <c r="AM62" s="38" t="n"/>
      <c r="AN62" s="38" t="n"/>
      <c r="AO62" s="38" t="n"/>
      <c r="AP62" s="38" t="n"/>
      <c r="AQ62" s="38" t="n"/>
      <c r="AR62" s="38" t="n"/>
      <c r="AS62" s="38" t="n"/>
      <c r="AT62" s="38" t="n"/>
      <c r="AU62" s="38" t="n"/>
      <c r="AV62" s="38" t="n"/>
      <c r="AW62" s="38" t="n"/>
      <c r="AX62" s="38" t="n"/>
      <c r="AY62" s="38" t="n"/>
      <c r="AZ62" s="38" t="n"/>
      <c r="BA62" s="38" t="n"/>
      <c r="BB62" s="38" t="n"/>
      <c r="BC62" s="38" t="n"/>
      <c r="BD62" s="38" t="n"/>
      <c r="BE62" s="38" t="n"/>
      <c r="BF62" s="38" t="n"/>
      <c r="BG62" s="38" t="n"/>
      <c r="BH62" s="38" t="n"/>
      <c r="BI62" s="38" t="n"/>
      <c r="BJ62" s="38" t="n"/>
      <c r="BK62" s="38" t="n"/>
      <c r="BL62" s="38" t="n"/>
      <c r="BM62" s="38" t="n"/>
      <c r="BN62" s="38" t="n"/>
      <c r="BO62" s="38" t="n"/>
      <c r="BP62" s="38" t="n"/>
      <c r="BQ62" s="38" t="n"/>
      <c r="BR62" s="38" t="n"/>
      <c r="BS62" s="38" t="n"/>
      <c r="BT62" s="38" t="n"/>
      <c r="BU62" s="38" t="n"/>
      <c r="BV62" s="38" t="n"/>
      <c r="BW62" s="38" t="n"/>
      <c r="BX62" s="38" t="n"/>
      <c r="BY62" s="38" t="n"/>
      <c r="BZ62" s="38" t="n"/>
    </row>
    <row r="63">
      <c r="A63" s="97" t="inlineStr">
        <is>
          <t>Juicy Cleanse</t>
        </is>
      </c>
      <c r="B63" s="101" t="n"/>
      <c r="C63" s="43" t="n">
        <v>39431</v>
      </c>
      <c r="D63" s="43" t="inlineStr">
        <is>
          <t>Juicy Cleanse Body Scrub M</t>
        </is>
      </c>
      <c r="E63" s="19" t="n">
        <v>4</v>
      </c>
      <c r="F63" s="191" t="n">
        <v>624</v>
      </c>
      <c r="G63" s="201" t="n">
        <v>2496</v>
      </c>
      <c r="H63" s="193">
        <f>ROUND(F63*1.15,0)</f>
        <v/>
      </c>
      <c r="I63" s="198" t="n">
        <v>2872</v>
      </c>
      <c r="J63" s="198" t="n">
        <v>376</v>
      </c>
      <c r="K63" s="199" t="n">
        <v>0.1309192200557103</v>
      </c>
      <c r="L63" s="35" t="n">
        <v>24</v>
      </c>
      <c r="M63" s="200">
        <f>E63/L63</f>
        <v/>
      </c>
      <c r="N63" s="47" t="n"/>
      <c r="O63" s="38" t="n"/>
      <c r="P63" s="38" t="n"/>
      <c r="Q63" s="38" t="n"/>
      <c r="R63" s="38" t="n"/>
      <c r="S63" s="38" t="n"/>
      <c r="T63" s="38" t="n"/>
      <c r="U63" s="38" t="n"/>
      <c r="V63" s="38" t="n"/>
      <c r="W63" s="38" t="n"/>
      <c r="X63" s="195" t="n"/>
      <c r="Y63" s="38" t="n"/>
      <c r="Z63" s="196" t="n"/>
      <c r="AA63" s="38" t="n"/>
      <c r="AB63" s="38" t="n"/>
      <c r="AC63" s="38" t="n"/>
      <c r="AD63" s="38" t="n"/>
      <c r="AE63" s="38" t="n"/>
      <c r="AF63" s="38" t="n"/>
      <c r="AG63" s="38" t="n"/>
      <c r="AH63" s="38" t="n"/>
      <c r="AI63" s="38" t="n"/>
      <c r="AJ63" s="38" t="n"/>
      <c r="AK63" s="38" t="n"/>
      <c r="AL63" s="38" t="n"/>
      <c r="AM63" s="38" t="n"/>
      <c r="AN63" s="38" t="n"/>
      <c r="AO63" s="38" t="n"/>
      <c r="AP63" s="38" t="n"/>
      <c r="AQ63" s="38" t="n"/>
      <c r="AR63" s="38" t="n"/>
      <c r="AS63" s="38" t="n"/>
      <c r="AT63" s="38" t="n"/>
      <c r="AU63" s="38" t="n"/>
      <c r="AV63" s="38" t="n"/>
      <c r="AW63" s="38" t="n"/>
      <c r="AX63" s="38" t="n"/>
      <c r="AY63" s="38" t="n"/>
      <c r="AZ63" s="38" t="n"/>
      <c r="BA63" s="38" t="n"/>
      <c r="BB63" s="38" t="n"/>
      <c r="BC63" s="38" t="n"/>
      <c r="BD63" s="38" t="n"/>
      <c r="BE63" s="38" t="n"/>
      <c r="BF63" s="38" t="n"/>
      <c r="BG63" s="38" t="n"/>
      <c r="BH63" s="38" t="n"/>
      <c r="BI63" s="38" t="n"/>
      <c r="BJ63" s="38" t="n"/>
      <c r="BK63" s="38" t="n"/>
      <c r="BL63" s="38" t="n"/>
      <c r="BM63" s="38" t="n"/>
      <c r="BN63" s="38" t="n"/>
      <c r="BO63" s="38" t="n"/>
      <c r="BP63" s="38" t="n"/>
      <c r="BQ63" s="38" t="n"/>
      <c r="BR63" s="38" t="n"/>
      <c r="BS63" s="38" t="n"/>
      <c r="BT63" s="38" t="n"/>
      <c r="BU63" s="38" t="n"/>
      <c r="BV63" s="38" t="n"/>
      <c r="BW63" s="38" t="n"/>
      <c r="BX63" s="38" t="n"/>
      <c r="BY63" s="38" t="n"/>
      <c r="BZ63" s="38" t="n"/>
    </row>
    <row r="64">
      <c r="A64" s="97" t="inlineStr">
        <is>
          <t>Juicy Cleanse</t>
        </is>
      </c>
      <c r="B64" s="101" t="n"/>
      <c r="C64" s="43" t="n">
        <v>39441</v>
      </c>
      <c r="D64" s="43" t="inlineStr">
        <is>
          <t>Juicy Cleanse Body Scrub C</t>
        </is>
      </c>
      <c r="E64" s="19" t="n"/>
      <c r="F64" s="191" t="n">
        <v>624</v>
      </c>
      <c r="G64" s="191">
        <f>E64*F64</f>
        <v/>
      </c>
      <c r="H64" s="193">
        <f>ROUND(F64*1.15,0)</f>
        <v/>
      </c>
      <c r="I64" s="193">
        <f>H64*E64</f>
        <v/>
      </c>
      <c r="J64" s="193">
        <f>I64-G64</f>
        <v/>
      </c>
      <c r="K64" s="132">
        <f>J64/I64</f>
        <v/>
      </c>
      <c r="L64" s="35" t="n">
        <v>24</v>
      </c>
      <c r="M64" s="200">
        <f>E64/L64</f>
        <v/>
      </c>
      <c r="N64" s="47" t="n"/>
      <c r="O64" s="38" t="n"/>
      <c r="P64" s="38" t="n"/>
      <c r="Q64" s="38" t="n"/>
      <c r="R64" s="38" t="n"/>
      <c r="S64" s="38" t="n"/>
      <c r="T64" s="38" t="n"/>
      <c r="U64" s="38" t="n"/>
      <c r="V64" s="38" t="n"/>
      <c r="W64" s="38" t="n"/>
      <c r="X64" s="195" t="n"/>
      <c r="Y64" s="38" t="n"/>
      <c r="Z64" s="196" t="n"/>
      <c r="AA64" s="38" t="n"/>
      <c r="AB64" s="38" t="n"/>
      <c r="AC64" s="38" t="n"/>
      <c r="AD64" s="38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38" t="n"/>
      <c r="AP64" s="38" t="n"/>
      <c r="AQ64" s="38" t="n"/>
      <c r="AR64" s="38" t="n"/>
      <c r="AS64" s="38" t="n"/>
      <c r="AT64" s="38" t="n"/>
      <c r="AU64" s="38" t="n"/>
      <c r="AV64" s="38" t="n"/>
      <c r="AW64" s="38" t="n"/>
      <c r="AX64" s="38" t="n"/>
      <c r="AY64" s="38" t="n"/>
      <c r="AZ64" s="38" t="n"/>
      <c r="BA64" s="38" t="n"/>
      <c r="BB64" s="38" t="n"/>
      <c r="BC64" s="38" t="n"/>
      <c r="BD64" s="38" t="n"/>
      <c r="BE64" s="38" t="n"/>
      <c r="BF64" s="38" t="n"/>
      <c r="BG64" s="38" t="n"/>
      <c r="BH64" s="38" t="n"/>
      <c r="BI64" s="38" t="n"/>
      <c r="BJ64" s="38" t="n"/>
      <c r="BK64" s="38" t="n"/>
      <c r="BL64" s="38" t="n"/>
      <c r="BM64" s="38" t="n"/>
      <c r="BN64" s="38" t="n"/>
      <c r="BO64" s="38" t="n"/>
      <c r="BP64" s="38" t="n"/>
      <c r="BQ64" s="38" t="n"/>
      <c r="BR64" s="38" t="n"/>
      <c r="BS64" s="38" t="n"/>
      <c r="BT64" s="38" t="n"/>
      <c r="BU64" s="38" t="n"/>
      <c r="BV64" s="38" t="n"/>
      <c r="BW64" s="38" t="n"/>
      <c r="BX64" s="38" t="n"/>
      <c r="BY64" s="38" t="n"/>
      <c r="BZ64" s="38" t="n"/>
    </row>
    <row r="65">
      <c r="A65" s="97" t="inlineStr">
        <is>
          <t>Proqualite</t>
        </is>
      </c>
      <c r="B65" s="101" t="n"/>
      <c r="C65" s="44" t="n">
        <v>30562</v>
      </c>
      <c r="D65" s="43" t="inlineStr">
        <is>
          <t>Proqualite Hair Straightening Gel &lt;a&gt;</t>
        </is>
      </c>
      <c r="E65" s="19" t="n">
        <v>4</v>
      </c>
      <c r="F65" s="191" t="n">
        <v>780</v>
      </c>
      <c r="G65" s="201" t="n">
        <v>3120</v>
      </c>
      <c r="H65" s="193">
        <f>ROUND(F65*1.15,0)</f>
        <v/>
      </c>
      <c r="I65" s="198" t="n">
        <v>3588</v>
      </c>
      <c r="J65" s="198" t="n">
        <v>468</v>
      </c>
      <c r="K65" s="199" t="n">
        <v>0.1304347826086956</v>
      </c>
      <c r="L65" s="35" t="n">
        <v>36</v>
      </c>
      <c r="M65" s="200">
        <f>E65/L65</f>
        <v/>
      </c>
      <c r="N65" s="94" t="inlineStr">
        <is>
          <t>＊2026年3月リニューアル予定</t>
        </is>
      </c>
      <c r="O65" s="38" t="n"/>
      <c r="P65" s="38" t="n"/>
      <c r="Q65" s="38" t="n"/>
      <c r="R65" s="38" t="n"/>
      <c r="S65" s="38" t="n"/>
      <c r="T65" s="38" t="n"/>
      <c r="U65" s="38" t="n"/>
      <c r="V65" s="38" t="n"/>
      <c r="W65" s="38" t="n"/>
      <c r="X65" s="195" t="n"/>
      <c r="Y65" s="38" t="n"/>
      <c r="Z65" s="196" t="n"/>
      <c r="AA65" s="38" t="n"/>
      <c r="AB65" s="38" t="n"/>
      <c r="AC65" s="38" t="n"/>
      <c r="AD65" s="38" t="n"/>
      <c r="AE65" s="38" t="n"/>
      <c r="AF65" s="38" t="n"/>
      <c r="AG65" s="38" t="n"/>
      <c r="AH65" s="38" t="n"/>
      <c r="AI65" s="38" t="n"/>
      <c r="AJ65" s="38" t="n"/>
      <c r="AK65" s="38" t="n"/>
      <c r="AL65" s="38" t="n"/>
      <c r="AM65" s="38" t="n"/>
      <c r="AN65" s="38" t="n"/>
      <c r="AO65" s="38" t="n"/>
      <c r="AP65" s="38" t="n"/>
      <c r="AQ65" s="38" t="n"/>
      <c r="AR65" s="38" t="n"/>
      <c r="AS65" s="38" t="n"/>
      <c r="AT65" s="38" t="n"/>
      <c r="AU65" s="38" t="n"/>
      <c r="AV65" s="38" t="n"/>
      <c r="AW65" s="38" t="n"/>
      <c r="AX65" s="38" t="n"/>
      <c r="AY65" s="38" t="n"/>
      <c r="AZ65" s="38" t="n"/>
      <c r="BA65" s="38" t="n"/>
      <c r="BB65" s="38" t="n"/>
      <c r="BC65" s="38" t="n"/>
      <c r="BD65" s="38" t="n"/>
      <c r="BE65" s="38" t="n"/>
      <c r="BF65" s="38" t="n"/>
      <c r="BG65" s="38" t="n"/>
      <c r="BH65" s="38" t="n"/>
      <c r="BI65" s="38" t="n"/>
      <c r="BJ65" s="38" t="n"/>
      <c r="BK65" s="38" t="n"/>
      <c r="BL65" s="38" t="n"/>
      <c r="BM65" s="38" t="n"/>
      <c r="BN65" s="38" t="n"/>
      <c r="BO65" s="38" t="n"/>
      <c r="BP65" s="38" t="n"/>
      <c r="BQ65" s="38" t="n"/>
      <c r="BR65" s="38" t="n"/>
      <c r="BS65" s="38" t="n"/>
      <c r="BT65" s="38" t="n"/>
      <c r="BU65" s="38" t="n"/>
      <c r="BV65" s="38" t="n"/>
      <c r="BW65" s="38" t="n"/>
      <c r="BX65" s="38" t="n"/>
      <c r="BY65" s="38" t="n"/>
      <c r="BZ65" s="38" t="n"/>
    </row>
    <row r="66">
      <c r="A66" s="97" t="inlineStr">
        <is>
          <t>Proqualite</t>
        </is>
      </c>
      <c r="B66" s="101" t="n"/>
      <c r="C66" s="44" t="n">
        <v>30566</v>
      </c>
      <c r="D66" s="43" t="inlineStr">
        <is>
          <t>Proqualite Hair Straightening Gel mini &lt;a&gt;</t>
        </is>
      </c>
      <c r="E66" s="19" t="n"/>
      <c r="F66" s="191" t="n">
        <v>312</v>
      </c>
      <c r="G66" s="191">
        <f>E66*F66</f>
        <v/>
      </c>
      <c r="H66" s="193">
        <f>ROUND(F66*1.15,0)</f>
        <v/>
      </c>
      <c r="I66" s="193">
        <f>H66*E66</f>
        <v/>
      </c>
      <c r="J66" s="193">
        <f>I66-G66</f>
        <v/>
      </c>
      <c r="K66" s="132">
        <f>J66/I66</f>
        <v/>
      </c>
      <c r="L66" s="35" t="n">
        <v>36</v>
      </c>
      <c r="M66" s="200">
        <f>E66/L66</f>
        <v/>
      </c>
      <c r="N66" s="94" t="inlineStr">
        <is>
          <t>＊2025年末で販売中止になります</t>
        </is>
      </c>
      <c r="O66" s="38" t="n"/>
      <c r="P66" s="38" t="n"/>
      <c r="Q66" s="38" t="n"/>
      <c r="R66" s="38" t="n"/>
      <c r="S66" s="38" t="n"/>
      <c r="T66" s="38" t="n"/>
      <c r="U66" s="38" t="n"/>
      <c r="V66" s="38" t="n"/>
      <c r="W66" s="38" t="n"/>
      <c r="X66" s="195" t="n"/>
      <c r="Y66" s="38" t="n"/>
      <c r="Z66" s="196" t="n"/>
      <c r="AA66" s="38" t="n"/>
      <c r="AB66" s="38" t="n"/>
      <c r="AC66" s="38" t="n"/>
      <c r="AD66" s="38" t="n"/>
      <c r="AE66" s="38" t="n"/>
      <c r="AF66" s="38" t="n"/>
      <c r="AG66" s="38" t="n"/>
      <c r="AH66" s="38" t="n"/>
      <c r="AI66" s="38" t="n"/>
      <c r="AJ66" s="38" t="n"/>
      <c r="AK66" s="38" t="n"/>
      <c r="AL66" s="38" t="n"/>
      <c r="AM66" s="38" t="n"/>
      <c r="AN66" s="38" t="n"/>
      <c r="AO66" s="38" t="n"/>
      <c r="AP66" s="38" t="n"/>
      <c r="AQ66" s="38" t="n"/>
      <c r="AR66" s="38" t="n"/>
      <c r="AS66" s="38" t="n"/>
      <c r="AT66" s="38" t="n"/>
      <c r="AU66" s="38" t="n"/>
      <c r="AV66" s="38" t="n"/>
      <c r="AW66" s="38" t="n"/>
      <c r="AX66" s="38" t="n"/>
      <c r="AY66" s="38" t="n"/>
      <c r="AZ66" s="38" t="n"/>
      <c r="BA66" s="38" t="n"/>
      <c r="BB66" s="38" t="n"/>
      <c r="BC66" s="38" t="n"/>
      <c r="BD66" s="38" t="n"/>
      <c r="BE66" s="38" t="n"/>
      <c r="BF66" s="38" t="n"/>
      <c r="BG66" s="38" t="n"/>
      <c r="BH66" s="38" t="n"/>
      <c r="BI66" s="38" t="n"/>
      <c r="BJ66" s="38" t="n"/>
      <c r="BK66" s="38" t="n"/>
      <c r="BL66" s="38" t="n"/>
      <c r="BM66" s="38" t="n"/>
      <c r="BN66" s="38" t="n"/>
      <c r="BO66" s="38" t="n"/>
      <c r="BP66" s="38" t="n"/>
      <c r="BQ66" s="38" t="n"/>
      <c r="BR66" s="38" t="n"/>
      <c r="BS66" s="38" t="n"/>
      <c r="BT66" s="38" t="n"/>
      <c r="BU66" s="38" t="n"/>
      <c r="BV66" s="38" t="n"/>
      <c r="BW66" s="38" t="n"/>
      <c r="BX66" s="38" t="n"/>
      <c r="BY66" s="38" t="n"/>
      <c r="BZ66" s="38" t="n"/>
    </row>
    <row r="67">
      <c r="A67" s="97" t="inlineStr">
        <is>
          <t>Proqualite</t>
        </is>
      </c>
      <c r="B67" s="76" t="n"/>
      <c r="C67" s="43" t="n">
        <v>30815</v>
      </c>
      <c r="D67" s="43" t="inlineStr">
        <is>
          <t>Proqualite Straightening Shampoo&lt;c&gt; L</t>
        </is>
      </c>
      <c r="E67" s="19" t="n"/>
      <c r="F67" s="191" t="n">
        <v>624</v>
      </c>
      <c r="G67" s="192">
        <f>E67*F67</f>
        <v/>
      </c>
      <c r="H67" s="193">
        <f>ROUND(F67*1.15,0)</f>
        <v/>
      </c>
      <c r="I67" s="193">
        <f>H67*E67</f>
        <v/>
      </c>
      <c r="J67" s="193">
        <f>I67-G67</f>
        <v/>
      </c>
      <c r="K67" s="132">
        <f>J67/I67</f>
        <v/>
      </c>
      <c r="L67" s="13" t="n">
        <v>12</v>
      </c>
      <c r="M67" s="194">
        <f>E67/L67</f>
        <v/>
      </c>
      <c r="N67" s="128" t="n"/>
      <c r="O67" s="38" t="n"/>
      <c r="P67" s="38" t="n"/>
      <c r="Q67" s="38" t="n"/>
      <c r="R67" s="38" t="n"/>
      <c r="S67" s="38" t="n"/>
      <c r="T67" s="38" t="n"/>
      <c r="U67" s="38" t="n"/>
      <c r="V67" s="38" t="n"/>
      <c r="W67" s="38" t="n"/>
      <c r="X67" s="195" t="n"/>
      <c r="Y67" s="38" t="n"/>
      <c r="Z67" s="196" t="n"/>
      <c r="AA67" s="38" t="n"/>
      <c r="AB67" s="38" t="n"/>
      <c r="AC67" s="38" t="n"/>
      <c r="AD67" s="38" t="n"/>
      <c r="AE67" s="38" t="n"/>
      <c r="AF67" s="38" t="n"/>
      <c r="AG67" s="38" t="n"/>
      <c r="AH67" s="38" t="n"/>
      <c r="AI67" s="38" t="n"/>
      <c r="AJ67" s="38" t="n"/>
      <c r="AK67" s="38" t="n"/>
      <c r="AL67" s="38" t="n"/>
      <c r="AM67" s="38" t="n"/>
      <c r="AN67" s="38" t="n"/>
      <c r="AO67" s="38" t="n"/>
      <c r="AP67" s="38" t="n"/>
      <c r="AQ67" s="38" t="n"/>
      <c r="AR67" s="38" t="n"/>
      <c r="AS67" s="38" t="n"/>
      <c r="AT67" s="38" t="n"/>
      <c r="AU67" s="38" t="n"/>
      <c r="AV67" s="38" t="n"/>
      <c r="AW67" s="38" t="n"/>
      <c r="AX67" s="38" t="n"/>
      <c r="AY67" s="38" t="n"/>
      <c r="AZ67" s="38" t="n"/>
      <c r="BA67" s="38" t="n"/>
      <c r="BB67" s="38" t="n"/>
      <c r="BC67" s="38" t="n"/>
      <c r="BD67" s="38" t="n"/>
      <c r="BE67" s="38" t="n"/>
      <c r="BF67" s="38" t="n"/>
      <c r="BG67" s="38" t="n"/>
      <c r="BH67" s="38" t="n"/>
      <c r="BI67" s="38" t="n"/>
      <c r="BJ67" s="38" t="n"/>
      <c r="BK67" s="38" t="n"/>
      <c r="BL67" s="38" t="n"/>
      <c r="BM67" s="38" t="n"/>
      <c r="BN67" s="38" t="n"/>
      <c r="BO67" s="38" t="n"/>
      <c r="BP67" s="38" t="n"/>
      <c r="BQ67" s="38" t="n"/>
      <c r="BR67" s="38" t="n"/>
      <c r="BS67" s="38" t="n"/>
      <c r="BT67" s="38" t="n"/>
      <c r="BU67" s="38" t="n"/>
      <c r="BV67" s="38" t="n"/>
      <c r="BW67" s="38" t="n"/>
      <c r="BX67" s="38" t="n"/>
      <c r="BY67" s="38" t="n"/>
      <c r="BZ67" s="38" t="n"/>
    </row>
    <row r="68">
      <c r="A68" s="106" t="inlineStr">
        <is>
          <t>Proqualite</t>
        </is>
      </c>
      <c r="B68" s="107" t="n"/>
      <c r="C68" s="43" t="n">
        <v>30825</v>
      </c>
      <c r="D68" s="43" t="inlineStr">
        <is>
          <t>Proqualite Straightening Conditioner &lt;c&gt; L</t>
        </is>
      </c>
      <c r="E68" s="19" t="n"/>
      <c r="F68" s="191" t="n">
        <v>624</v>
      </c>
      <c r="G68" s="191">
        <f>E68*F68</f>
        <v/>
      </c>
      <c r="H68" s="193">
        <f>ROUND(F68*1.15,0)</f>
        <v/>
      </c>
      <c r="I68" s="193">
        <f>H68*E68</f>
        <v/>
      </c>
      <c r="J68" s="193">
        <f>I68-G68</f>
        <v/>
      </c>
      <c r="K68" s="132">
        <f>J68/I68</f>
        <v/>
      </c>
      <c r="L68" s="35" t="n">
        <v>12</v>
      </c>
      <c r="M68" s="200">
        <f>E68/L68</f>
        <v/>
      </c>
      <c r="N68" s="128" t="n"/>
      <c r="O68" s="38" t="n"/>
      <c r="P68" s="38" t="n"/>
      <c r="Q68" s="38" t="n"/>
      <c r="R68" s="38" t="n"/>
      <c r="S68" s="38" t="n"/>
      <c r="T68" s="38" t="n"/>
      <c r="U68" s="38" t="n"/>
      <c r="V68" s="38" t="n"/>
      <c r="W68" s="38" t="n"/>
      <c r="X68" s="195" t="n"/>
      <c r="Y68" s="38" t="n"/>
      <c r="Z68" s="196" t="n"/>
      <c r="AA68" s="38" t="n"/>
      <c r="AB68" s="38" t="n"/>
      <c r="AC68" s="38" t="n"/>
      <c r="AD68" s="38" t="n"/>
      <c r="AE68" s="38" t="n"/>
      <c r="AF68" s="38" t="n"/>
      <c r="AG68" s="38" t="n"/>
      <c r="AH68" s="38" t="n"/>
      <c r="AI68" s="38" t="n"/>
      <c r="AJ68" s="38" t="n"/>
      <c r="AK68" s="38" t="n"/>
      <c r="AL68" s="38" t="n"/>
      <c r="AM68" s="38" t="n"/>
      <c r="AN68" s="38" t="n"/>
      <c r="AO68" s="38" t="n"/>
      <c r="AP68" s="38" t="n"/>
      <c r="AQ68" s="38" t="n"/>
      <c r="AR68" s="38" t="n"/>
      <c r="AS68" s="38" t="n"/>
      <c r="AT68" s="38" t="n"/>
      <c r="AU68" s="38" t="n"/>
      <c r="AV68" s="38" t="n"/>
      <c r="AW68" s="38" t="n"/>
      <c r="AX68" s="38" t="n"/>
      <c r="AY68" s="38" t="n"/>
      <c r="AZ68" s="38" t="n"/>
      <c r="BA68" s="38" t="n"/>
      <c r="BB68" s="38" t="n"/>
      <c r="BC68" s="38" t="n"/>
      <c r="BD68" s="38" t="n"/>
      <c r="BE68" s="38" t="n"/>
      <c r="BF68" s="38" t="n"/>
      <c r="BG68" s="38" t="n"/>
      <c r="BH68" s="38" t="n"/>
      <c r="BI68" s="38" t="n"/>
      <c r="BJ68" s="38" t="n"/>
      <c r="BK68" s="38" t="n"/>
      <c r="BL68" s="38" t="n"/>
      <c r="BM68" s="38" t="n"/>
      <c r="BN68" s="38" t="n"/>
      <c r="BO68" s="38" t="n"/>
      <c r="BP68" s="38" t="n"/>
      <c r="BQ68" s="38" t="n"/>
      <c r="BR68" s="38" t="n"/>
      <c r="BS68" s="38" t="n"/>
      <c r="BT68" s="38" t="n"/>
      <c r="BU68" s="38" t="n"/>
      <c r="BV68" s="38" t="n"/>
      <c r="BW68" s="38" t="n"/>
      <c r="BX68" s="38" t="n"/>
      <c r="BY68" s="38" t="n"/>
      <c r="BZ68" s="38" t="n"/>
    </row>
    <row r="69">
      <c r="A69" s="97" t="inlineStr">
        <is>
          <t>Proqualite</t>
        </is>
      </c>
      <c r="B69" s="76" t="n"/>
      <c r="C69" s="43" t="n">
        <v>30835</v>
      </c>
      <c r="D69" s="43" t="inlineStr">
        <is>
          <t>Proqualite Straightening Pack&lt;c&gt; L</t>
        </is>
      </c>
      <c r="E69" s="19" t="n">
        <v>4</v>
      </c>
      <c r="F69" s="191" t="n">
        <v>624</v>
      </c>
      <c r="G69" s="197" t="n">
        <v>2496</v>
      </c>
      <c r="H69" s="193">
        <f>ROUND(F69*1.15,0)</f>
        <v/>
      </c>
      <c r="I69" s="198" t="n">
        <v>2872</v>
      </c>
      <c r="J69" s="198" t="n">
        <v>376</v>
      </c>
      <c r="K69" s="199" t="n">
        <v>0.1309192200557103</v>
      </c>
      <c r="L69" s="13" t="n">
        <v>24</v>
      </c>
      <c r="M69" s="194">
        <f>E69/L69</f>
        <v/>
      </c>
      <c r="N69" s="94" t="n"/>
      <c r="O69" s="38" t="n"/>
      <c r="P69" s="38" t="n"/>
      <c r="Q69" s="38" t="n"/>
      <c r="R69" s="38" t="n"/>
      <c r="S69" s="38" t="n"/>
      <c r="T69" s="38" t="n"/>
      <c r="U69" s="38" t="n"/>
      <c r="V69" s="38" t="n"/>
      <c r="W69" s="38" t="n"/>
      <c r="X69" s="195" t="n"/>
      <c r="Y69" s="38" t="n"/>
      <c r="Z69" s="196" t="n"/>
      <c r="AA69" s="38" t="n"/>
      <c r="AB69" s="38" t="n"/>
      <c r="AC69" s="38" t="n"/>
      <c r="AD69" s="38" t="n"/>
      <c r="AE69" s="38" t="n"/>
      <c r="AF69" s="38" t="n"/>
      <c r="AG69" s="38" t="n"/>
      <c r="AH69" s="38" t="n"/>
      <c r="AI69" s="38" t="n"/>
      <c r="AJ69" s="38" t="n"/>
      <c r="AK69" s="38" t="n"/>
      <c r="AL69" s="38" t="n"/>
      <c r="AM69" s="38" t="n"/>
      <c r="AN69" s="38" t="n"/>
      <c r="AO69" s="38" t="n"/>
      <c r="AP69" s="38" t="n"/>
      <c r="AQ69" s="38" t="n"/>
      <c r="AR69" s="38" t="n"/>
      <c r="AS69" s="38" t="n"/>
      <c r="AT69" s="38" t="n"/>
      <c r="AU69" s="38" t="n"/>
      <c r="AV69" s="38" t="n"/>
      <c r="AW69" s="38" t="n"/>
      <c r="AX69" s="38" t="n"/>
      <c r="AY69" s="38" t="n"/>
      <c r="AZ69" s="38" t="n"/>
      <c r="BA69" s="38" t="n"/>
      <c r="BB69" s="38" t="n"/>
      <c r="BC69" s="38" t="n"/>
      <c r="BD69" s="38" t="n"/>
      <c r="BE69" s="38" t="n"/>
      <c r="BF69" s="38" t="n"/>
      <c r="BG69" s="38" t="n"/>
      <c r="BH69" s="38" t="n"/>
      <c r="BI69" s="38" t="n"/>
      <c r="BJ69" s="38" t="n"/>
      <c r="BK69" s="38" t="n"/>
      <c r="BL69" s="38" t="n"/>
      <c r="BM69" s="38" t="n"/>
      <c r="BN69" s="38" t="n"/>
      <c r="BO69" s="38" t="n"/>
      <c r="BP69" s="38" t="n"/>
      <c r="BQ69" s="38" t="n"/>
      <c r="BR69" s="38" t="n"/>
      <c r="BS69" s="38" t="n"/>
      <c r="BT69" s="38" t="n"/>
      <c r="BU69" s="38" t="n"/>
      <c r="BV69" s="38" t="n"/>
      <c r="BW69" s="38" t="n"/>
      <c r="BX69" s="38" t="n"/>
      <c r="BY69" s="38" t="n"/>
      <c r="BZ69" s="38" t="n"/>
    </row>
    <row r="70">
      <c r="A70" s="97" t="inlineStr">
        <is>
          <t>Proqualite</t>
        </is>
      </c>
      <c r="B70" s="101" t="n"/>
      <c r="C70" s="44" t="n">
        <v>30512</v>
      </c>
      <c r="D70" s="43" t="inlineStr">
        <is>
          <t>Proqualite Straightening Water</t>
        </is>
      </c>
      <c r="E70" s="19" t="n"/>
      <c r="F70" s="191" t="n">
        <v>354</v>
      </c>
      <c r="G70" s="191">
        <f>E70*F70</f>
        <v/>
      </c>
      <c r="H70" s="193">
        <f>ROUND(F70*1.15,0)</f>
        <v/>
      </c>
      <c r="I70" s="193">
        <f>H70*E70</f>
        <v/>
      </c>
      <c r="J70" s="193">
        <f>I70-G70</f>
        <v/>
      </c>
      <c r="K70" s="132">
        <f>J70/I70</f>
        <v/>
      </c>
      <c r="L70" s="35" t="n">
        <v>24</v>
      </c>
      <c r="M70" s="200">
        <f>E70/L70</f>
        <v/>
      </c>
      <c r="N70" s="94" t="inlineStr">
        <is>
          <t>＊2026年3月リニューアル予定</t>
        </is>
      </c>
      <c r="O70" s="38" t="n"/>
      <c r="P70" s="38" t="n"/>
      <c r="Q70" s="38" t="n"/>
      <c r="R70" s="38" t="n"/>
      <c r="S70" s="38" t="n"/>
      <c r="T70" s="38" t="n"/>
      <c r="U70" s="38" t="n"/>
      <c r="V70" s="38" t="n"/>
      <c r="W70" s="38" t="n"/>
      <c r="X70" s="195" t="n"/>
      <c r="Y70" s="38" t="n"/>
      <c r="Z70" s="196" t="n"/>
      <c r="AA70" s="38" t="n"/>
      <c r="AB70" s="38" t="n"/>
      <c r="AC70" s="38" t="n"/>
      <c r="AD70" s="38" t="n"/>
      <c r="AE70" s="38" t="n"/>
      <c r="AF70" s="38" t="n"/>
      <c r="AG70" s="38" t="n"/>
      <c r="AH70" s="38" t="n"/>
      <c r="AI70" s="38" t="n"/>
      <c r="AJ70" s="38" t="n"/>
      <c r="AK70" s="38" t="n"/>
      <c r="AL70" s="38" t="n"/>
      <c r="AM70" s="38" t="n"/>
      <c r="AN70" s="38" t="n"/>
      <c r="AO70" s="38" t="n"/>
      <c r="AP70" s="38" t="n"/>
      <c r="AQ70" s="38" t="n"/>
      <c r="AR70" s="38" t="n"/>
      <c r="AS70" s="38" t="n"/>
      <c r="AT70" s="38" t="n"/>
      <c r="AU70" s="38" t="n"/>
      <c r="AV70" s="38" t="n"/>
      <c r="AW70" s="38" t="n"/>
      <c r="AX70" s="38" t="n"/>
      <c r="AY70" s="38" t="n"/>
      <c r="AZ70" s="38" t="n"/>
      <c r="BA70" s="38" t="n"/>
      <c r="BB70" s="38" t="n"/>
      <c r="BC70" s="38" t="n"/>
      <c r="BD70" s="38" t="n"/>
      <c r="BE70" s="38" t="n"/>
      <c r="BF70" s="38" t="n"/>
      <c r="BG70" s="38" t="n"/>
      <c r="BH70" s="38" t="n"/>
      <c r="BI70" s="38" t="n"/>
      <c r="BJ70" s="38" t="n"/>
      <c r="BK70" s="38" t="n"/>
      <c r="BL70" s="38" t="n"/>
      <c r="BM70" s="38" t="n"/>
      <c r="BN70" s="38" t="n"/>
      <c r="BO70" s="38" t="n"/>
      <c r="BP70" s="38" t="n"/>
      <c r="BQ70" s="38" t="n"/>
      <c r="BR70" s="38" t="n"/>
      <c r="BS70" s="38" t="n"/>
      <c r="BT70" s="38" t="n"/>
      <c r="BU70" s="38" t="n"/>
      <c r="BV70" s="38" t="n"/>
      <c r="BW70" s="38" t="n"/>
      <c r="BX70" s="38" t="n"/>
      <c r="BY70" s="38" t="n"/>
      <c r="BZ70" s="38" t="n"/>
    </row>
    <row r="71">
      <c r="A71" s="97" t="inlineStr">
        <is>
          <t>Proqualite</t>
        </is>
      </c>
      <c r="B71" s="101" t="n"/>
      <c r="C71" s="44" t="n">
        <v>30516</v>
      </c>
      <c r="D71" s="43" t="inlineStr">
        <is>
          <t>Proqualite Straightening Water Refill</t>
        </is>
      </c>
      <c r="E71" s="19" t="n"/>
      <c r="F71" s="191" t="n">
        <v>354</v>
      </c>
      <c r="G71" s="191">
        <f>E71*F71</f>
        <v/>
      </c>
      <c r="H71" s="193">
        <f>ROUND(F71*1.15,0)</f>
        <v/>
      </c>
      <c r="I71" s="193">
        <f>H71*E71</f>
        <v/>
      </c>
      <c r="J71" s="193">
        <f>I71-G71</f>
        <v/>
      </c>
      <c r="K71" s="132">
        <f>J71/I71</f>
        <v/>
      </c>
      <c r="L71" s="35" t="n">
        <v>12</v>
      </c>
      <c r="M71" s="200">
        <f>E71/L71</f>
        <v/>
      </c>
      <c r="N71" s="94" t="inlineStr">
        <is>
          <t>＊2026年3月リニューアル予定</t>
        </is>
      </c>
      <c r="O71" s="38" t="n"/>
      <c r="P71" s="38" t="n"/>
      <c r="Q71" s="38" t="n"/>
      <c r="R71" s="38" t="n"/>
      <c r="S71" s="38" t="n"/>
      <c r="T71" s="38" t="n"/>
      <c r="U71" s="38" t="n"/>
      <c r="V71" s="38" t="n"/>
      <c r="W71" s="38" t="n"/>
      <c r="X71" s="195" t="n"/>
      <c r="Y71" s="38" t="n"/>
      <c r="Z71" s="196" t="n"/>
      <c r="AA71" s="38" t="n"/>
      <c r="AB71" s="38" t="n"/>
      <c r="AC71" s="38" t="n"/>
      <c r="AD71" s="38" t="n"/>
      <c r="AE71" s="38" t="n"/>
      <c r="AF71" s="38" t="n"/>
      <c r="AG71" s="38" t="n"/>
      <c r="AH71" s="38" t="n"/>
      <c r="AI71" s="38" t="n"/>
      <c r="AJ71" s="38" t="n"/>
      <c r="AK71" s="38" t="n"/>
      <c r="AL71" s="38" t="n"/>
      <c r="AM71" s="38" t="n"/>
      <c r="AN71" s="38" t="n"/>
      <c r="AO71" s="38" t="n"/>
      <c r="AP71" s="38" t="n"/>
      <c r="AQ71" s="38" t="n"/>
      <c r="AR71" s="38" t="n"/>
      <c r="AS71" s="38" t="n"/>
      <c r="AT71" s="38" t="n"/>
      <c r="AU71" s="38" t="n"/>
      <c r="AV71" s="38" t="n"/>
      <c r="AW71" s="38" t="n"/>
      <c r="AX71" s="38" t="n"/>
      <c r="AY71" s="38" t="n"/>
      <c r="AZ71" s="38" t="n"/>
      <c r="BA71" s="38" t="n"/>
      <c r="BB71" s="38" t="n"/>
      <c r="BC71" s="38" t="n"/>
      <c r="BD71" s="38" t="n"/>
      <c r="BE71" s="38" t="n"/>
      <c r="BF71" s="38" t="n"/>
      <c r="BG71" s="38" t="n"/>
      <c r="BH71" s="38" t="n"/>
      <c r="BI71" s="38" t="n"/>
      <c r="BJ71" s="38" t="n"/>
      <c r="BK71" s="38" t="n"/>
      <c r="BL71" s="38" t="n"/>
      <c r="BM71" s="38" t="n"/>
      <c r="BN71" s="38" t="n"/>
      <c r="BO71" s="38" t="n"/>
      <c r="BP71" s="38" t="n"/>
      <c r="BQ71" s="38" t="n"/>
      <c r="BR71" s="38" t="n"/>
      <c r="BS71" s="38" t="n"/>
      <c r="BT71" s="38" t="n"/>
      <c r="BU71" s="38" t="n"/>
      <c r="BV71" s="38" t="n"/>
      <c r="BW71" s="38" t="n"/>
      <c r="BX71" s="38" t="n"/>
      <c r="BY71" s="38" t="n"/>
      <c r="BZ71" s="38" t="n"/>
    </row>
    <row r="72">
      <c r="A72" s="97" t="inlineStr">
        <is>
          <t>Proqualite</t>
        </is>
      </c>
      <c r="B72" s="101" t="n"/>
      <c r="C72" s="44" t="n">
        <v>30581</v>
      </c>
      <c r="D72" s="43" t="inlineStr">
        <is>
          <t>Proqualite Hair Conditioning Emulsion &lt;a&gt;</t>
        </is>
      </c>
      <c r="E72" s="19" t="n">
        <v>44</v>
      </c>
      <c r="F72" s="191" t="n">
        <v>780</v>
      </c>
      <c r="G72" s="201" t="n">
        <v>34320</v>
      </c>
      <c r="H72" s="193">
        <f>ROUND(F72*1.15,0)</f>
        <v/>
      </c>
      <c r="I72" s="198" t="n">
        <v>39468</v>
      </c>
      <c r="J72" s="198" t="n">
        <v>5148</v>
      </c>
      <c r="K72" s="199" t="n">
        <v>0.1304347826086956</v>
      </c>
      <c r="L72" s="35" t="n">
        <v>36</v>
      </c>
      <c r="M72" s="200">
        <f>E72/L72</f>
        <v/>
      </c>
      <c r="N72" s="94" t="inlineStr">
        <is>
          <t>＊2026年3月リニューアル予定</t>
        </is>
      </c>
      <c r="O72" s="38" t="n"/>
      <c r="P72" s="38" t="n"/>
      <c r="Q72" s="38" t="n"/>
      <c r="R72" s="38" t="n"/>
      <c r="S72" s="38" t="n"/>
      <c r="T72" s="38" t="n"/>
      <c r="U72" s="38" t="n"/>
      <c r="V72" s="38" t="n"/>
      <c r="W72" s="38" t="n"/>
      <c r="X72" s="195" t="n"/>
      <c r="Y72" s="38" t="n"/>
      <c r="Z72" s="196" t="n"/>
      <c r="AA72" s="38" t="n"/>
      <c r="AB72" s="38" t="n"/>
      <c r="AC72" s="38" t="n"/>
      <c r="AD72" s="38" t="n"/>
      <c r="AE72" s="38" t="n"/>
      <c r="AF72" s="38" t="n"/>
      <c r="AG72" s="38" t="n"/>
      <c r="AH72" s="38" t="n"/>
      <c r="AI72" s="38" t="n"/>
      <c r="AJ72" s="38" t="n"/>
      <c r="AK72" s="38" t="n"/>
      <c r="AL72" s="38" t="n"/>
      <c r="AM72" s="38" t="n"/>
      <c r="AN72" s="38" t="n"/>
      <c r="AO72" s="38" t="n"/>
      <c r="AP72" s="38" t="n"/>
      <c r="AQ72" s="38" t="n"/>
      <c r="AR72" s="38" t="n"/>
      <c r="AS72" s="38" t="n"/>
      <c r="AT72" s="38" t="n"/>
      <c r="AU72" s="38" t="n"/>
      <c r="AV72" s="38" t="n"/>
      <c r="AW72" s="38" t="n"/>
      <c r="AX72" s="38" t="n"/>
      <c r="AY72" s="38" t="n"/>
      <c r="AZ72" s="38" t="n"/>
      <c r="BA72" s="38" t="n"/>
      <c r="BB72" s="38" t="n"/>
      <c r="BC72" s="38" t="n"/>
      <c r="BD72" s="38" t="n"/>
      <c r="BE72" s="38" t="n"/>
      <c r="BF72" s="38" t="n"/>
      <c r="BG72" s="38" t="n"/>
      <c r="BH72" s="38" t="n"/>
      <c r="BI72" s="38" t="n"/>
      <c r="BJ72" s="38" t="n"/>
      <c r="BK72" s="38" t="n"/>
      <c r="BL72" s="38" t="n"/>
      <c r="BM72" s="38" t="n"/>
      <c r="BN72" s="38" t="n"/>
      <c r="BO72" s="38" t="n"/>
      <c r="BP72" s="38" t="n"/>
      <c r="BQ72" s="38" t="n"/>
      <c r="BR72" s="38" t="n"/>
      <c r="BS72" s="38" t="n"/>
      <c r="BT72" s="38" t="n"/>
      <c r="BU72" s="38" t="n"/>
      <c r="BV72" s="38" t="n"/>
      <c r="BW72" s="38" t="n"/>
      <c r="BX72" s="38" t="n"/>
      <c r="BY72" s="38" t="n"/>
      <c r="BZ72" s="38" t="n"/>
    </row>
    <row r="73">
      <c r="A73" s="97" t="inlineStr">
        <is>
          <t>Proqualite</t>
        </is>
      </c>
      <c r="B73" s="105" t="n"/>
      <c r="C73" s="44" t="n">
        <v>35625</v>
      </c>
      <c r="D73" s="43" t="inlineStr">
        <is>
          <t>Proqualite 2step Hair Treatment</t>
        </is>
      </c>
      <c r="E73" s="19" t="n"/>
      <c r="F73" s="191" t="n">
        <v>520</v>
      </c>
      <c r="G73" s="191">
        <f>E73*F73</f>
        <v/>
      </c>
      <c r="H73" s="193">
        <f>ROUND(F73*1.15,0)</f>
        <v/>
      </c>
      <c r="I73" s="193">
        <f>H73*E73</f>
        <v/>
      </c>
      <c r="J73" s="193">
        <f>I73-G73</f>
        <v/>
      </c>
      <c r="K73" s="132">
        <f>J73/I73</f>
        <v/>
      </c>
      <c r="L73" s="35" t="n">
        <v>36</v>
      </c>
      <c r="M73" s="200">
        <f>E73/L73</f>
        <v/>
      </c>
      <c r="N73" s="94" t="inlineStr">
        <is>
          <t>＊2025年末で販売中止になります</t>
        </is>
      </c>
      <c r="O73" s="38" t="n"/>
      <c r="P73" s="38" t="n"/>
      <c r="Q73" s="38" t="n"/>
      <c r="R73" s="38" t="n"/>
      <c r="S73" s="38" t="n"/>
      <c r="T73" s="38" t="n"/>
      <c r="U73" s="38" t="n"/>
      <c r="V73" s="38" t="n"/>
      <c r="W73" s="38" t="n"/>
      <c r="X73" s="195" t="n"/>
      <c r="Y73" s="38" t="n"/>
      <c r="Z73" s="196" t="n"/>
      <c r="AA73" s="38" t="n"/>
      <c r="AB73" s="38" t="n"/>
      <c r="AC73" s="38" t="n"/>
      <c r="AD73" s="38" t="n"/>
      <c r="AE73" s="38" t="n"/>
      <c r="AF73" s="38" t="n"/>
      <c r="AG73" s="38" t="n"/>
      <c r="AH73" s="38" t="n"/>
      <c r="AI73" s="38" t="n"/>
      <c r="AJ73" s="38" t="n"/>
      <c r="AK73" s="38" t="n"/>
      <c r="AL73" s="38" t="n"/>
      <c r="AM73" s="38" t="n"/>
      <c r="AN73" s="38" t="n"/>
      <c r="AO73" s="38" t="n"/>
      <c r="AP73" s="38" t="n"/>
      <c r="AQ73" s="38" t="n"/>
      <c r="AR73" s="38" t="n"/>
      <c r="AS73" s="38" t="n"/>
      <c r="AT73" s="38" t="n"/>
      <c r="AU73" s="38" t="n"/>
      <c r="AV73" s="38" t="n"/>
      <c r="AW73" s="38" t="n"/>
      <c r="AX73" s="38" t="n"/>
      <c r="AY73" s="38" t="n"/>
      <c r="AZ73" s="38" t="n"/>
      <c r="BA73" s="38" t="n"/>
      <c r="BB73" s="38" t="n"/>
      <c r="BC73" s="38" t="n"/>
      <c r="BD73" s="38" t="n"/>
      <c r="BE73" s="38" t="n"/>
      <c r="BF73" s="38" t="n"/>
      <c r="BG73" s="38" t="n"/>
      <c r="BH73" s="38" t="n"/>
      <c r="BI73" s="38" t="n"/>
      <c r="BJ73" s="38" t="n"/>
      <c r="BK73" s="38" t="n"/>
      <c r="BL73" s="38" t="n"/>
      <c r="BM73" s="38" t="n"/>
      <c r="BN73" s="38" t="n"/>
      <c r="BO73" s="38" t="n"/>
      <c r="BP73" s="38" t="n"/>
      <c r="BQ73" s="38" t="n"/>
      <c r="BR73" s="38" t="n"/>
      <c r="BS73" s="38" t="n"/>
      <c r="BT73" s="38" t="n"/>
      <c r="BU73" s="38" t="n"/>
      <c r="BV73" s="38" t="n"/>
      <c r="BW73" s="38" t="n"/>
      <c r="BX73" s="38" t="n"/>
      <c r="BY73" s="38" t="n"/>
      <c r="BZ73" s="38" t="n"/>
    </row>
    <row customFormat="1" r="74" s="16">
      <c r="A74" s="75" t="inlineStr">
        <is>
          <t>Merfini</t>
        </is>
      </c>
      <c r="B74" s="76" t="n"/>
      <c r="C74" s="43" t="n">
        <v>37712</v>
      </c>
      <c r="D74" s="43" t="inlineStr">
        <is>
          <t>Merfini Moist Milky Hair Cream N &lt;a&gt;</t>
        </is>
      </c>
      <c r="E74" s="19" t="n"/>
      <c r="F74" s="191" t="n">
        <v>405</v>
      </c>
      <c r="G74" s="192">
        <f>E74*F74</f>
        <v/>
      </c>
      <c r="H74" s="193">
        <f>ROUND(F74*1.15,0)</f>
        <v/>
      </c>
      <c r="I74" s="193">
        <f>H74*E74</f>
        <v/>
      </c>
      <c r="J74" s="193">
        <f>I74-G74</f>
        <v/>
      </c>
      <c r="K74" s="132">
        <f>J74/I74</f>
        <v/>
      </c>
      <c r="L74" s="13" t="n">
        <v>36</v>
      </c>
      <c r="M74" s="194">
        <f>E74/L74</f>
        <v/>
      </c>
      <c r="N74" s="39" t="n"/>
      <c r="O74" s="39" t="n"/>
      <c r="P74" s="39" t="n"/>
      <c r="Q74" s="39" t="n"/>
      <c r="R74" s="39" t="n"/>
      <c r="S74" s="39" t="n"/>
      <c r="T74" s="39" t="n"/>
      <c r="U74" s="39" t="n"/>
      <c r="V74" s="38" t="n"/>
      <c r="W74" s="38" t="n"/>
      <c r="X74" s="195" t="n"/>
      <c r="Y74" s="39" t="n"/>
      <c r="Z74" s="196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</row>
    <row customFormat="1" r="75" s="16">
      <c r="A75" s="75" t="inlineStr">
        <is>
          <t>Merfini</t>
        </is>
      </c>
      <c r="B75" s="76" t="n"/>
      <c r="C75" s="43" t="n">
        <v>37722</v>
      </c>
      <c r="D75" s="43" t="inlineStr">
        <is>
          <t>Merfini Moist Milky Hair Cream T</t>
        </is>
      </c>
      <c r="E75" s="19" t="n">
        <v>44</v>
      </c>
      <c r="F75" s="191" t="n">
        <v>405</v>
      </c>
      <c r="G75" s="197" t="n">
        <v>17820</v>
      </c>
      <c r="H75" s="193">
        <f>ROUND(F75*1.15,0)</f>
        <v/>
      </c>
      <c r="I75" s="198" t="n">
        <v>20504</v>
      </c>
      <c r="J75" s="198" t="n">
        <v>2684</v>
      </c>
      <c r="K75" s="199" t="n">
        <v>0.1309012875536481</v>
      </c>
      <c r="L75" s="13" t="n">
        <v>36</v>
      </c>
      <c r="M75" s="194">
        <f>E75/L75</f>
        <v/>
      </c>
      <c r="N75" s="39" t="n"/>
      <c r="O75" s="39" t="n"/>
      <c r="P75" s="39" t="n"/>
      <c r="Q75" s="39" t="n"/>
      <c r="R75" s="39" t="n"/>
      <c r="S75" s="39" t="n"/>
      <c r="T75" s="39" t="n"/>
      <c r="U75" s="39" t="n"/>
      <c r="V75" s="38" t="n"/>
      <c r="W75" s="38" t="n"/>
      <c r="X75" s="195" t="n"/>
      <c r="Y75" s="39" t="n"/>
      <c r="Z75" s="196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</row>
    <row r="76">
      <c r="A76" s="75" t="inlineStr">
        <is>
          <t>Merfini</t>
        </is>
      </c>
      <c r="B76" s="76" t="n"/>
      <c r="C76" s="43" t="n">
        <v>37792</v>
      </c>
      <c r="D76" s="43" t="inlineStr">
        <is>
          <t>Merfini Moisturizing Hair Liquid</t>
        </is>
      </c>
      <c r="E76" s="19" t="n">
        <v>5</v>
      </c>
      <c r="F76" s="191" t="n">
        <v>405</v>
      </c>
      <c r="G76" s="197" t="n">
        <v>2025</v>
      </c>
      <c r="H76" s="193">
        <f>ROUND(F76*1.15,0)</f>
        <v/>
      </c>
      <c r="I76" s="198" t="n">
        <v>2330</v>
      </c>
      <c r="J76" s="198" t="n">
        <v>305</v>
      </c>
      <c r="K76" s="199" t="n">
        <v>0.1309012875536481</v>
      </c>
      <c r="L76" s="13" t="n">
        <v>36</v>
      </c>
      <c r="M76" s="194">
        <f>E76/L76</f>
        <v/>
      </c>
      <c r="O76" s="38" t="n"/>
      <c r="P76" s="38" t="n"/>
      <c r="Q76" s="38" t="n"/>
      <c r="R76" s="38" t="n"/>
      <c r="S76" s="38" t="n"/>
      <c r="T76" s="38" t="n"/>
      <c r="U76" s="38" t="n"/>
      <c r="V76" s="38" t="n"/>
      <c r="W76" s="38" t="n"/>
      <c r="X76" s="195" t="n"/>
      <c r="Y76" s="38" t="n"/>
      <c r="Z76" s="196" t="n"/>
      <c r="AA76" s="38" t="n"/>
      <c r="AB76" s="38" t="n"/>
      <c r="AC76" s="38" t="n"/>
      <c r="AD76" s="38" t="n"/>
      <c r="AE76" s="38" t="n"/>
      <c r="AF76" s="38" t="n"/>
      <c r="AG76" s="38" t="n"/>
      <c r="AH76" s="38" t="n"/>
      <c r="AI76" s="38" t="n"/>
      <c r="AJ76" s="38" t="n"/>
      <c r="AK76" s="38" t="n"/>
      <c r="AL76" s="38" t="n"/>
      <c r="AM76" s="38" t="n"/>
      <c r="AN76" s="38" t="n"/>
      <c r="AO76" s="38" t="n"/>
      <c r="AP76" s="38" t="n"/>
      <c r="AQ76" s="38" t="n"/>
      <c r="AR76" s="38" t="n"/>
      <c r="AS76" s="38" t="n"/>
      <c r="AT76" s="38" t="n"/>
      <c r="AU76" s="38" t="n"/>
      <c r="AV76" s="38" t="n"/>
      <c r="AW76" s="38" t="n"/>
      <c r="AX76" s="38" t="n"/>
      <c r="AY76" s="38" t="n"/>
      <c r="AZ76" s="38" t="n"/>
      <c r="BA76" s="38" t="n"/>
      <c r="BB76" s="38" t="n"/>
      <c r="BC76" s="38" t="n"/>
      <c r="BD76" s="38" t="n"/>
      <c r="BE76" s="38" t="n"/>
      <c r="BF76" s="38" t="n"/>
      <c r="BG76" s="38" t="n"/>
      <c r="BH76" s="38" t="n"/>
      <c r="BI76" s="38" t="n"/>
      <c r="BJ76" s="38" t="n"/>
      <c r="BK76" s="38" t="n"/>
      <c r="BL76" s="38" t="n"/>
      <c r="BM76" s="38" t="n"/>
      <c r="BN76" s="38" t="n"/>
      <c r="BO76" s="38" t="n"/>
      <c r="BP76" s="38" t="n"/>
      <c r="BQ76" s="38" t="n"/>
      <c r="BR76" s="38" t="n"/>
      <c r="BS76" s="38" t="n"/>
      <c r="BT76" s="38" t="n"/>
      <c r="BU76" s="38" t="n"/>
      <c r="BV76" s="38" t="n"/>
      <c r="BW76" s="38" t="n"/>
      <c r="BX76" s="38" t="n"/>
      <c r="BY76" s="38" t="n"/>
      <c r="BZ76" s="38" t="n"/>
    </row>
    <row r="77">
      <c r="A77" s="75" t="inlineStr">
        <is>
          <t>Merfini</t>
        </is>
      </c>
      <c r="B77" s="76" t="n"/>
      <c r="C77" s="43" t="n">
        <v>37802</v>
      </c>
      <c r="D77" s="43" t="inlineStr">
        <is>
          <t>Merfini Moisturizing Night Essence</t>
        </is>
      </c>
      <c r="E77" s="19" t="n"/>
      <c r="F77" s="191" t="n">
        <v>405</v>
      </c>
      <c r="G77" s="192">
        <f>E77*F77</f>
        <v/>
      </c>
      <c r="H77" s="193">
        <f>ROUND(F77*1.15,0)</f>
        <v/>
      </c>
      <c r="I77" s="193">
        <f>H77*E77</f>
        <v/>
      </c>
      <c r="J77" s="193">
        <f>I77-G77</f>
        <v/>
      </c>
      <c r="K77" s="132">
        <f>J77/I77</f>
        <v/>
      </c>
      <c r="L77" s="35" t="n">
        <v>36</v>
      </c>
      <c r="M77" s="194">
        <f>E77/L77</f>
        <v/>
      </c>
      <c r="O77" s="38" t="n"/>
      <c r="P77" s="38" t="n"/>
      <c r="Q77" s="38" t="n"/>
      <c r="R77" s="38" t="n"/>
      <c r="S77" s="38" t="n"/>
      <c r="T77" s="38" t="n"/>
      <c r="U77" s="38" t="n"/>
      <c r="V77" s="38" t="n"/>
      <c r="W77" s="38" t="n"/>
      <c r="X77" s="195" t="n"/>
      <c r="Y77" s="38" t="n"/>
      <c r="Z77" s="196" t="n"/>
      <c r="AA77" s="38" t="n"/>
      <c r="AB77" s="38" t="n"/>
      <c r="AC77" s="38" t="n"/>
      <c r="AD77" s="38" t="n"/>
      <c r="AE77" s="38" t="n"/>
      <c r="AF77" s="38" t="n"/>
      <c r="AG77" s="38" t="n"/>
      <c r="AH77" s="38" t="n"/>
      <c r="AI77" s="38" t="n"/>
      <c r="AJ77" s="38" t="n"/>
      <c r="AK77" s="38" t="n"/>
      <c r="AL77" s="38" t="n"/>
      <c r="AM77" s="38" t="n"/>
      <c r="AN77" s="38" t="n"/>
      <c r="AO77" s="38" t="n"/>
      <c r="AP77" s="38" t="n"/>
      <c r="AQ77" s="38" t="n"/>
      <c r="AR77" s="38" t="n"/>
      <c r="AS77" s="38" t="n"/>
      <c r="AT77" s="38" t="n"/>
      <c r="AU77" s="38" t="n"/>
      <c r="AV77" s="38" t="n"/>
      <c r="AW77" s="38" t="n"/>
      <c r="AX77" s="38" t="n"/>
      <c r="AY77" s="38" t="n"/>
      <c r="AZ77" s="38" t="n"/>
      <c r="BA77" s="38" t="n"/>
      <c r="BB77" s="38" t="n"/>
      <c r="BC77" s="38" t="n"/>
      <c r="BD77" s="38" t="n"/>
      <c r="BE77" s="38" t="n"/>
      <c r="BF77" s="38" t="n"/>
      <c r="BG77" s="38" t="n"/>
      <c r="BH77" s="38" t="n"/>
      <c r="BI77" s="38" t="n"/>
      <c r="BJ77" s="38" t="n"/>
      <c r="BK77" s="38" t="n"/>
      <c r="BL77" s="38" t="n"/>
      <c r="BM77" s="38" t="n"/>
      <c r="BN77" s="38" t="n"/>
      <c r="BO77" s="38" t="n"/>
      <c r="BP77" s="38" t="n"/>
      <c r="BQ77" s="38" t="n"/>
      <c r="BR77" s="38" t="n"/>
      <c r="BS77" s="38" t="n"/>
      <c r="BT77" s="38" t="n"/>
      <c r="BU77" s="38" t="n"/>
      <c r="BV77" s="38" t="n"/>
      <c r="BW77" s="38" t="n"/>
      <c r="BX77" s="38" t="n"/>
      <c r="BY77" s="38" t="n"/>
      <c r="BZ77" s="38" t="n"/>
    </row>
    <row r="78">
      <c r="A78" s="97" t="inlineStr">
        <is>
          <t>Matomage</t>
        </is>
      </c>
      <c r="B78" s="108" t="inlineStr">
        <is>
          <t>New</t>
        </is>
      </c>
      <c r="C78" s="86" t="n">
        <v>36225</v>
      </c>
      <c r="D78" s="43" t="inlineStr">
        <is>
          <t>Matomage Hair Styling Stick R &lt;c&gt;</t>
        </is>
      </c>
      <c r="E78" s="19" t="n"/>
      <c r="F78" s="207" t="n">
        <v>328</v>
      </c>
      <c r="G78" s="192">
        <f>E78*F78</f>
        <v/>
      </c>
      <c r="H78" s="193">
        <f>ROUND(F78*1.15,0)</f>
        <v/>
      </c>
      <c r="I78" s="193">
        <f>H78*E78</f>
        <v/>
      </c>
      <c r="J78" s="193">
        <f>I78-G78</f>
        <v/>
      </c>
      <c r="K78" s="132">
        <f>J78/I78</f>
        <v/>
      </c>
      <c r="L78" s="35" t="n">
        <v>144</v>
      </c>
      <c r="M78" s="194">
        <f>E78/L78</f>
        <v/>
      </c>
      <c r="N78" s="39" t="inlineStr">
        <is>
          <t>*2025年3月のリニューアルで価格改定されています</t>
        </is>
      </c>
      <c r="O78" s="38" t="n"/>
      <c r="P78" s="38" t="n"/>
      <c r="Q78" s="38" t="n"/>
      <c r="R78" s="38" t="n"/>
      <c r="S78" s="38" t="n"/>
      <c r="T78" s="38" t="n"/>
      <c r="U78" s="38" t="n"/>
      <c r="V78" s="38" t="n"/>
      <c r="W78" s="38" t="n"/>
      <c r="X78" s="195" t="n"/>
      <c r="Y78" s="38" t="n"/>
      <c r="Z78" s="196" t="n"/>
      <c r="AA78" s="38" t="n"/>
      <c r="AB78" s="38" t="n"/>
      <c r="AC78" s="38" t="n"/>
      <c r="AD78" s="38" t="n"/>
      <c r="AE78" s="38" t="n"/>
      <c r="AF78" s="38" t="n"/>
      <c r="AG78" s="38" t="n"/>
      <c r="AH78" s="38" t="n"/>
      <c r="AI78" s="38" t="n"/>
      <c r="AJ78" s="38" t="n"/>
      <c r="AK78" s="38" t="n"/>
      <c r="AL78" s="38" t="n"/>
      <c r="AM78" s="38" t="n"/>
      <c r="AN78" s="38" t="n"/>
      <c r="AO78" s="38" t="n"/>
      <c r="AP78" s="38" t="n"/>
      <c r="AQ78" s="38" t="n"/>
      <c r="AR78" s="38" t="n"/>
      <c r="AS78" s="38" t="n"/>
      <c r="AT78" s="38" t="n"/>
      <c r="AU78" s="38" t="n"/>
      <c r="AV78" s="38" t="n"/>
      <c r="AW78" s="38" t="n"/>
      <c r="AX78" s="38" t="n"/>
      <c r="AY78" s="38" t="n"/>
      <c r="AZ78" s="38" t="n"/>
      <c r="BA78" s="38" t="n"/>
      <c r="BB78" s="38" t="n"/>
      <c r="BC78" s="38" t="n"/>
      <c r="BD78" s="38" t="n"/>
      <c r="BE78" s="38" t="n"/>
      <c r="BF78" s="38" t="n"/>
      <c r="BG78" s="38" t="n"/>
      <c r="BH78" s="38" t="n"/>
      <c r="BI78" s="38" t="n"/>
      <c r="BJ78" s="38" t="n"/>
      <c r="BK78" s="38" t="n"/>
      <c r="BL78" s="38" t="n"/>
      <c r="BM78" s="38" t="n"/>
      <c r="BN78" s="38" t="n"/>
      <c r="BO78" s="38" t="n"/>
      <c r="BP78" s="38" t="n"/>
      <c r="BQ78" s="38" t="n"/>
      <c r="BR78" s="38" t="n"/>
      <c r="BS78" s="38" t="n"/>
      <c r="BT78" s="38" t="n"/>
      <c r="BU78" s="38" t="n"/>
      <c r="BV78" s="38" t="n"/>
      <c r="BW78" s="38" t="n"/>
      <c r="BX78" s="38" t="n"/>
      <c r="BY78" s="38" t="n"/>
      <c r="BZ78" s="38" t="n"/>
    </row>
    <row r="79">
      <c r="A79" s="97" t="inlineStr">
        <is>
          <t>Matomage</t>
        </is>
      </c>
      <c r="B79" s="108" t="inlineStr">
        <is>
          <t>New</t>
        </is>
      </c>
      <c r="C79" s="86" t="n">
        <v>36235</v>
      </c>
      <c r="D79" s="43" t="inlineStr">
        <is>
          <t>Matomage Hair Styling Stick SH&lt;c&gt;</t>
        </is>
      </c>
      <c r="E79" s="19" t="n"/>
      <c r="F79" s="207" t="n">
        <v>328</v>
      </c>
      <c r="G79" s="192">
        <f>E79*F79</f>
        <v/>
      </c>
      <c r="H79" s="193">
        <f>ROUND(F79*1.15,0)</f>
        <v/>
      </c>
      <c r="I79" s="193">
        <f>H79*E79</f>
        <v/>
      </c>
      <c r="J79" s="193">
        <f>I79-G79</f>
        <v/>
      </c>
      <c r="K79" s="132">
        <f>J79/I79</f>
        <v/>
      </c>
      <c r="L79" s="35" t="n">
        <v>144</v>
      </c>
      <c r="M79" s="194">
        <f>E79/L79</f>
        <v/>
      </c>
      <c r="N79" s="39" t="inlineStr">
        <is>
          <t>*2025年3月のリニューアルで価格改定されています</t>
        </is>
      </c>
      <c r="O79" s="38" t="n"/>
      <c r="P79" s="38" t="n"/>
      <c r="Q79" s="38" t="n"/>
      <c r="R79" s="38" t="n"/>
      <c r="S79" s="38" t="n"/>
      <c r="T79" s="38" t="n"/>
      <c r="U79" s="38" t="n"/>
      <c r="V79" s="38" t="n"/>
      <c r="W79" s="38" t="n"/>
      <c r="X79" s="195" t="n"/>
      <c r="Y79" s="38" t="n"/>
      <c r="Z79" s="196" t="n"/>
      <c r="AA79" s="38" t="n"/>
      <c r="AB79" s="38" t="n"/>
      <c r="AC79" s="38" t="n"/>
      <c r="AD79" s="38" t="n"/>
      <c r="AE79" s="38" t="n"/>
      <c r="AF79" s="38" t="n"/>
      <c r="AG79" s="38" t="n"/>
      <c r="AH79" s="38" t="n"/>
      <c r="AI79" s="38" t="n"/>
      <c r="AJ79" s="38" t="n"/>
      <c r="AK79" s="38" t="n"/>
      <c r="AL79" s="38" t="n"/>
      <c r="AM79" s="38" t="n"/>
      <c r="AN79" s="38" t="n"/>
      <c r="AO79" s="38" t="n"/>
      <c r="AP79" s="38" t="n"/>
      <c r="AQ79" s="38" t="n"/>
      <c r="AR79" s="38" t="n"/>
      <c r="AS79" s="38" t="n"/>
      <c r="AT79" s="38" t="n"/>
      <c r="AU79" s="38" t="n"/>
      <c r="AV79" s="38" t="n"/>
      <c r="AW79" s="38" t="n"/>
      <c r="AX79" s="38" t="n"/>
      <c r="AY79" s="38" t="n"/>
      <c r="AZ79" s="38" t="n"/>
      <c r="BA79" s="38" t="n"/>
      <c r="BB79" s="38" t="n"/>
      <c r="BC79" s="38" t="n"/>
      <c r="BD79" s="38" t="n"/>
      <c r="BE79" s="38" t="n"/>
      <c r="BF79" s="38" t="n"/>
      <c r="BG79" s="38" t="n"/>
      <c r="BH79" s="38" t="n"/>
      <c r="BI79" s="38" t="n"/>
      <c r="BJ79" s="38" t="n"/>
      <c r="BK79" s="38" t="n"/>
      <c r="BL79" s="38" t="n"/>
      <c r="BM79" s="38" t="n"/>
      <c r="BN79" s="38" t="n"/>
      <c r="BO79" s="38" t="n"/>
      <c r="BP79" s="38" t="n"/>
      <c r="BQ79" s="38" t="n"/>
      <c r="BR79" s="38" t="n"/>
      <c r="BS79" s="38" t="n"/>
      <c r="BT79" s="38" t="n"/>
      <c r="BU79" s="38" t="n"/>
      <c r="BV79" s="38" t="n"/>
      <c r="BW79" s="38" t="n"/>
      <c r="BX79" s="38" t="n"/>
      <c r="BY79" s="38" t="n"/>
      <c r="BZ79" s="38" t="n"/>
    </row>
    <row r="80">
      <c r="A80" s="97" t="inlineStr">
        <is>
          <t>Matomage</t>
        </is>
      </c>
      <c r="B80" s="108" t="inlineStr">
        <is>
          <t>New</t>
        </is>
      </c>
      <c r="C80" s="86" t="n">
        <v>36245</v>
      </c>
      <c r="D80" s="43" t="inlineStr">
        <is>
          <t>Matomage Hair Styling Water&lt;c&gt;</t>
        </is>
      </c>
      <c r="E80" s="19" t="n">
        <v>44</v>
      </c>
      <c r="F80" s="207" t="n">
        <v>390</v>
      </c>
      <c r="G80" s="197" t="n">
        <v>17160</v>
      </c>
      <c r="H80" s="193">
        <f>ROUND(F80*1.15,0)</f>
        <v/>
      </c>
      <c r="I80" s="198" t="n">
        <v>19756</v>
      </c>
      <c r="J80" s="198" t="n">
        <v>2596</v>
      </c>
      <c r="K80" s="199" t="n">
        <v>0.1314031180400891</v>
      </c>
      <c r="L80" s="35" t="n">
        <v>36</v>
      </c>
      <c r="M80" s="194">
        <f>E80/L80</f>
        <v/>
      </c>
      <c r="N80" s="39" t="inlineStr">
        <is>
          <t>*2025年3月のリニューアルで価格改定されています</t>
        </is>
      </c>
      <c r="O80" s="38" t="n"/>
      <c r="P80" s="38" t="n"/>
      <c r="Q80" s="38" t="n"/>
      <c r="R80" s="38" t="n"/>
      <c r="S80" s="38" t="n"/>
      <c r="T80" s="38" t="n"/>
      <c r="U80" s="38" t="n"/>
      <c r="V80" s="38" t="n"/>
      <c r="W80" s="38" t="n"/>
      <c r="X80" s="195" t="n"/>
      <c r="Y80" s="38" t="n"/>
      <c r="Z80" s="196" t="n"/>
      <c r="AA80" s="38" t="n"/>
      <c r="AB80" s="38" t="n"/>
      <c r="AC80" s="38" t="n"/>
      <c r="AD80" s="38" t="n"/>
      <c r="AE80" s="38" t="n"/>
      <c r="AF80" s="38" t="n"/>
      <c r="AG80" s="38" t="n"/>
      <c r="AH80" s="38" t="n"/>
      <c r="AI80" s="38" t="n"/>
      <c r="AJ80" s="38" t="n"/>
      <c r="AK80" s="38" t="n"/>
      <c r="AL80" s="38" t="n"/>
      <c r="AM80" s="38" t="n"/>
      <c r="AN80" s="38" t="n"/>
      <c r="AO80" s="38" t="n"/>
      <c r="AP80" s="38" t="n"/>
      <c r="AQ80" s="38" t="n"/>
      <c r="AR80" s="38" t="n"/>
      <c r="AS80" s="38" t="n"/>
      <c r="AT80" s="38" t="n"/>
      <c r="AU80" s="38" t="n"/>
      <c r="AV80" s="38" t="n"/>
      <c r="AW80" s="38" t="n"/>
      <c r="AX80" s="38" t="n"/>
      <c r="AY80" s="38" t="n"/>
      <c r="AZ80" s="38" t="n"/>
      <c r="BA80" s="38" t="n"/>
      <c r="BB80" s="38" t="n"/>
      <c r="BC80" s="38" t="n"/>
      <c r="BD80" s="38" t="n"/>
      <c r="BE80" s="38" t="n"/>
      <c r="BF80" s="38" t="n"/>
      <c r="BG80" s="38" t="n"/>
      <c r="BH80" s="38" t="n"/>
      <c r="BI80" s="38" t="n"/>
      <c r="BJ80" s="38" t="n"/>
      <c r="BK80" s="38" t="n"/>
      <c r="BL80" s="38" t="n"/>
      <c r="BM80" s="38" t="n"/>
      <c r="BN80" s="38" t="n"/>
      <c r="BO80" s="38" t="n"/>
      <c r="BP80" s="38" t="n"/>
      <c r="BQ80" s="38" t="n"/>
      <c r="BR80" s="38" t="n"/>
      <c r="BS80" s="38" t="n"/>
      <c r="BT80" s="38" t="n"/>
      <c r="BU80" s="38" t="n"/>
      <c r="BV80" s="38" t="n"/>
      <c r="BW80" s="38" t="n"/>
      <c r="BX80" s="38" t="n"/>
      <c r="BY80" s="38" t="n"/>
      <c r="BZ80" s="38" t="n"/>
    </row>
    <row r="81">
      <c r="A81" s="97" t="inlineStr">
        <is>
          <t>Matomage Homme</t>
        </is>
      </c>
      <c r="B81" s="108" t="inlineStr">
        <is>
          <t>New</t>
        </is>
      </c>
      <c r="C81" s="13" t="n">
        <v>36341</v>
      </c>
      <c r="D81" s="13" t="inlineStr">
        <is>
          <t>Matomage Homme Hair Styling Stick Wax</t>
        </is>
      </c>
      <c r="E81" s="19" t="n"/>
      <c r="F81" s="207" t="n">
        <v>390</v>
      </c>
      <c r="G81" s="192">
        <f>E81*F81</f>
        <v/>
      </c>
      <c r="H81" s="193">
        <f>ROUND(F81*1.15,0)</f>
        <v/>
      </c>
      <c r="I81" s="193">
        <f>H81*E81</f>
        <v/>
      </c>
      <c r="J81" s="193">
        <f>I81-G81</f>
        <v/>
      </c>
      <c r="K81" s="132">
        <f>J81/I81</f>
        <v/>
      </c>
      <c r="L81" s="13" t="n">
        <v>36</v>
      </c>
      <c r="M81" s="194">
        <f>E81/L81</f>
        <v/>
      </c>
      <c r="N81" s="39" t="inlineStr">
        <is>
          <t>*2025年3月日本でテスト販売し好調。男性向けマトメージュとして発売したが購入者データでは男女比50％ずつ。店舗ヒアリングの結果「訪日外客の購入が多い」とのこと</t>
        </is>
      </c>
      <c r="V81" s="38" t="n"/>
      <c r="W81" s="38" t="n"/>
      <c r="X81" s="195" t="n"/>
      <c r="Z81" s="196" t="n"/>
    </row>
    <row r="82">
      <c r="A82" s="97" t="inlineStr">
        <is>
          <t>Matomage Homme</t>
        </is>
      </c>
      <c r="B82" s="108" t="inlineStr">
        <is>
          <t>New</t>
        </is>
      </c>
      <c r="C82" s="43" t="n">
        <v>36351</v>
      </c>
      <c r="D82" s="43" t="inlineStr">
        <is>
          <t>Matomage Homme Hair Styling Gel Mascara</t>
        </is>
      </c>
      <c r="E82" s="19" t="n"/>
      <c r="F82" s="207" t="n">
        <v>624</v>
      </c>
      <c r="G82" s="192">
        <f>E82*F82</f>
        <v/>
      </c>
      <c r="H82" s="193">
        <f>ROUND(F82*1.15,0)</f>
        <v/>
      </c>
      <c r="I82" s="193">
        <f>H82*E82</f>
        <v/>
      </c>
      <c r="J82" s="193">
        <f>I82-G82</f>
        <v/>
      </c>
      <c r="K82" s="132">
        <f>J82/I82</f>
        <v/>
      </c>
      <c r="L82" s="35" t="n">
        <v>72</v>
      </c>
      <c r="M82" s="194">
        <f>E82/L82</f>
        <v/>
      </c>
      <c r="N82" s="39" t="inlineStr">
        <is>
          <t>*2025年3月日本でテスト販売し好調。男性向けマトメージュとして発売したが購入者データでは男女比50％ずつ。店舗ヒアリングの結果「訪日外客の購入が多い」とのこと</t>
        </is>
      </c>
      <c r="O82" s="38" t="n"/>
      <c r="P82" s="38" t="n"/>
      <c r="Q82" s="38" t="n"/>
      <c r="R82" s="38" t="n"/>
      <c r="S82" s="38" t="n"/>
      <c r="T82" s="38" t="n"/>
      <c r="U82" s="38" t="n"/>
      <c r="V82" s="38" t="n"/>
      <c r="W82" s="38" t="n"/>
      <c r="X82" s="195" t="n"/>
      <c r="Y82" s="38" t="n"/>
      <c r="Z82" s="196" t="n"/>
      <c r="AA82" s="38" t="n"/>
      <c r="AB82" s="38" t="n"/>
      <c r="AC82" s="38" t="n"/>
      <c r="AD82" s="38" t="n"/>
      <c r="AE82" s="38" t="n"/>
      <c r="AF82" s="38" t="n"/>
      <c r="AG82" s="38" t="n"/>
      <c r="AH82" s="38" t="n"/>
      <c r="AI82" s="38" t="n"/>
      <c r="AJ82" s="38" t="n"/>
      <c r="AK82" s="38" t="n"/>
      <c r="AL82" s="38" t="n"/>
      <c r="AM82" s="38" t="n"/>
      <c r="AN82" s="38" t="n"/>
      <c r="AO82" s="38" t="n"/>
      <c r="AP82" s="38" t="n"/>
      <c r="AQ82" s="38" t="n"/>
      <c r="AR82" s="38" t="n"/>
      <c r="AS82" s="38" t="n"/>
      <c r="AT82" s="38" t="n"/>
      <c r="AU82" s="38" t="n"/>
      <c r="AV82" s="38" t="n"/>
      <c r="AW82" s="38" t="n"/>
      <c r="AX82" s="38" t="n"/>
      <c r="AY82" s="38" t="n"/>
      <c r="AZ82" s="38" t="n"/>
      <c r="BA82" s="38" t="n"/>
      <c r="BB82" s="38" t="n"/>
      <c r="BC82" s="38" t="n"/>
      <c r="BD82" s="38" t="n"/>
      <c r="BE82" s="38" t="n"/>
      <c r="BF82" s="38" t="n"/>
      <c r="BG82" s="38" t="n"/>
      <c r="BH82" s="38" t="n"/>
      <c r="BI82" s="38" t="n"/>
      <c r="BJ82" s="38" t="n"/>
      <c r="BK82" s="38" t="n"/>
      <c r="BL82" s="38" t="n"/>
      <c r="BM82" s="38" t="n"/>
      <c r="BN82" s="38" t="n"/>
      <c r="BO82" s="38" t="n"/>
      <c r="BP82" s="38" t="n"/>
      <c r="BQ82" s="38" t="n"/>
      <c r="BR82" s="38" t="n"/>
      <c r="BS82" s="38" t="n"/>
      <c r="BT82" s="38" t="n"/>
      <c r="BU82" s="38" t="n"/>
      <c r="BV82" s="38" t="n"/>
      <c r="BW82" s="38" t="n"/>
      <c r="BX82" s="38" t="n"/>
      <c r="BY82" s="38" t="n"/>
      <c r="BZ82" s="38" t="n"/>
    </row>
    <row customFormat="1" r="83" s="18">
      <c r="A83" s="75" t="inlineStr">
        <is>
          <t xml:space="preserve">Yuzu-yu   </t>
        </is>
      </c>
      <c r="B83" s="76" t="n"/>
      <c r="C83" s="45" t="n">
        <v>36931</v>
      </c>
      <c r="D83" s="43" t="inlineStr">
        <is>
          <t>Utena Hair Oil YZ&lt;a&gt;</t>
        </is>
      </c>
      <c r="E83" s="19" t="n">
        <v>44</v>
      </c>
      <c r="F83" s="191" t="n">
        <v>520</v>
      </c>
      <c r="G83" s="197" t="n">
        <v>22880</v>
      </c>
      <c r="H83" s="193">
        <f>ROUND(F83*1.15,0)</f>
        <v/>
      </c>
      <c r="I83" s="198" t="n">
        <v>26312</v>
      </c>
      <c r="J83" s="198" t="n">
        <v>3432</v>
      </c>
      <c r="K83" s="199" t="n">
        <v>0.1304347826086956</v>
      </c>
      <c r="L83" s="13" t="n">
        <v>36</v>
      </c>
      <c r="M83" s="194">
        <f>E83/L83</f>
        <v/>
      </c>
      <c r="N83" s="41" t="n"/>
      <c r="O83" s="41" t="n"/>
      <c r="P83" s="41" t="n"/>
      <c r="Q83" s="41" t="n"/>
      <c r="R83" s="41" t="n"/>
      <c r="S83" s="41" t="n"/>
      <c r="T83" s="41" t="n"/>
      <c r="U83" s="41" t="n"/>
      <c r="V83" s="38" t="n"/>
      <c r="W83" s="38" t="n"/>
      <c r="X83" s="195" t="n"/>
      <c r="Y83" s="41" t="n"/>
      <c r="Z83" s="196" t="n"/>
      <c r="AA83" s="41" t="n"/>
      <c r="AB83" s="41" t="n"/>
      <c r="AC83" s="41" t="n"/>
      <c r="AD83" s="41" t="n"/>
      <c r="AE83" s="41" t="n"/>
      <c r="AF83" s="41" t="n"/>
      <c r="AG83" s="41" t="n"/>
      <c r="AH83" s="41" t="n"/>
      <c r="AI83" s="41" t="n"/>
      <c r="AJ83" s="41" t="n"/>
      <c r="AK83" s="41" t="n"/>
      <c r="AL83" s="41" t="n"/>
      <c r="AM83" s="41" t="n"/>
      <c r="AN83" s="41" t="n"/>
      <c r="AO83" s="41" t="n"/>
      <c r="AP83" s="41" t="n"/>
      <c r="AQ83" s="41" t="n"/>
      <c r="AR83" s="41" t="n"/>
      <c r="AS83" s="41" t="n"/>
      <c r="AT83" s="41" t="n"/>
      <c r="AU83" s="41" t="n"/>
      <c r="AV83" s="41" t="n"/>
      <c r="AW83" s="41" t="n"/>
      <c r="AX83" s="41" t="n"/>
      <c r="AY83" s="41" t="n"/>
      <c r="AZ83" s="41" t="n"/>
      <c r="BA83" s="41" t="n"/>
      <c r="BB83" s="41" t="n"/>
      <c r="BC83" s="41" t="n"/>
      <c r="BD83" s="41" t="n"/>
      <c r="BE83" s="41" t="n"/>
      <c r="BF83" s="41" t="n"/>
      <c r="BG83" s="41" t="n"/>
      <c r="BH83" s="41" t="n"/>
      <c r="BI83" s="41" t="n"/>
      <c r="BJ83" s="41" t="n"/>
      <c r="BK83" s="41" t="n"/>
      <c r="BL83" s="41" t="n"/>
      <c r="BM83" s="41" t="n"/>
      <c r="BN83" s="41" t="n"/>
      <c r="BO83" s="41" t="n"/>
      <c r="BP83" s="41" t="n"/>
      <c r="BQ83" s="41" t="n"/>
      <c r="BR83" s="41" t="n"/>
      <c r="BS83" s="41" t="n"/>
      <c r="BT83" s="41" t="n"/>
      <c r="BU83" s="41" t="n"/>
      <c r="BV83" s="41" t="n"/>
      <c r="BW83" s="41" t="n"/>
      <c r="BX83" s="41" t="n"/>
      <c r="BY83" s="41" t="n"/>
      <c r="BZ83" s="41" t="n"/>
    </row>
    <row customFormat="1" r="84" s="18">
      <c r="A84" s="75" t="inlineStr">
        <is>
          <t xml:space="preserve">Yuzu-yu   </t>
        </is>
      </c>
      <c r="B84" s="76" t="n"/>
      <c r="C84" s="45" t="n">
        <v>36941</v>
      </c>
      <c r="D84" s="43" t="inlineStr">
        <is>
          <t>Utena Hair Oil Mist YZ&lt;c&gt;</t>
        </is>
      </c>
      <c r="E84" s="19" t="n"/>
      <c r="F84" s="191" t="n">
        <v>520</v>
      </c>
      <c r="G84" s="192">
        <f>E84*F84</f>
        <v/>
      </c>
      <c r="H84" s="193">
        <f>ROUND(F84*1.15,0)</f>
        <v/>
      </c>
      <c r="I84" s="193">
        <f>H84*E84</f>
        <v/>
      </c>
      <c r="J84" s="193">
        <f>I84-G84</f>
        <v/>
      </c>
      <c r="K84" s="132">
        <f>J84/I84</f>
        <v/>
      </c>
      <c r="L84" s="13" t="n">
        <v>36</v>
      </c>
      <c r="M84" s="194">
        <f>E84/L84</f>
        <v/>
      </c>
      <c r="N84" s="41" t="n"/>
      <c r="O84" s="41" t="n"/>
      <c r="P84" s="41" t="n"/>
      <c r="Q84" s="41" t="n"/>
      <c r="R84" s="41" t="n"/>
      <c r="S84" s="41" t="n"/>
      <c r="T84" s="41" t="n"/>
      <c r="U84" s="41" t="n"/>
      <c r="V84" s="38" t="n"/>
      <c r="W84" s="38" t="n"/>
      <c r="X84" s="195" t="n"/>
      <c r="Y84" s="41" t="n"/>
      <c r="Z84" s="196" t="n"/>
      <c r="AA84" s="41" t="n"/>
      <c r="AB84" s="41" t="n"/>
      <c r="AC84" s="41" t="n"/>
      <c r="AD84" s="41" t="n"/>
      <c r="AE84" s="41" t="n"/>
      <c r="AF84" s="41" t="n"/>
      <c r="AG84" s="41" t="n"/>
      <c r="AH84" s="41" t="n"/>
      <c r="AI84" s="41" t="n"/>
      <c r="AJ84" s="41" t="n"/>
      <c r="AK84" s="41" t="n"/>
      <c r="AL84" s="41" t="n"/>
      <c r="AM84" s="41" t="n"/>
      <c r="AN84" s="41" t="n"/>
      <c r="AO84" s="41" t="n"/>
      <c r="AP84" s="41" t="n"/>
      <c r="AQ84" s="41" t="n"/>
      <c r="AR84" s="41" t="n"/>
      <c r="AS84" s="41" t="n"/>
      <c r="AT84" s="41" t="n"/>
      <c r="AU84" s="41" t="n"/>
      <c r="AV84" s="41" t="n"/>
      <c r="AW84" s="41" t="n"/>
      <c r="AX84" s="41" t="n"/>
      <c r="AY84" s="41" t="n"/>
      <c r="AZ84" s="41" t="n"/>
      <c r="BA84" s="41" t="n"/>
      <c r="BB84" s="41" t="n"/>
      <c r="BC84" s="41" t="n"/>
      <c r="BD84" s="41" t="n"/>
      <c r="BE84" s="41" t="n"/>
      <c r="BF84" s="41" t="n"/>
      <c r="BG84" s="41" t="n"/>
      <c r="BH84" s="41" t="n"/>
      <c r="BI84" s="41" t="n"/>
      <c r="BJ84" s="41" t="n"/>
      <c r="BK84" s="41" t="n"/>
      <c r="BL84" s="41" t="n"/>
      <c r="BM84" s="41" t="n"/>
      <c r="BN84" s="41" t="n"/>
      <c r="BO84" s="41" t="n"/>
      <c r="BP84" s="41" t="n"/>
      <c r="BQ84" s="41" t="n"/>
      <c r="BR84" s="41" t="n"/>
      <c r="BS84" s="41" t="n"/>
      <c r="BT84" s="41" t="n"/>
      <c r="BU84" s="41" t="n"/>
      <c r="BV84" s="41" t="n"/>
      <c r="BW84" s="41" t="n"/>
      <c r="BX84" s="41" t="n"/>
      <c r="BY84" s="41" t="n"/>
      <c r="BZ84" s="41" t="n"/>
    </row>
    <row customFormat="1" r="85" s="18">
      <c r="A85" s="75" t="inlineStr">
        <is>
          <t xml:space="preserve">Yuzu-yu   </t>
        </is>
      </c>
      <c r="B85" s="76" t="n"/>
      <c r="C85" s="45" t="n">
        <v>36951</v>
      </c>
      <c r="D85" s="43" t="inlineStr">
        <is>
          <t>Utena Hair Oil Mist YZ Refill&lt;c&gt;</t>
        </is>
      </c>
      <c r="E85" s="19" t="n"/>
      <c r="F85" s="191" t="n">
        <v>416</v>
      </c>
      <c r="G85" s="192">
        <f>E85*F85</f>
        <v/>
      </c>
      <c r="H85" s="193">
        <f>ROUND(F85*1.15,0)</f>
        <v/>
      </c>
      <c r="I85" s="193">
        <f>H85*E85</f>
        <v/>
      </c>
      <c r="J85" s="193">
        <f>I85-G85</f>
        <v/>
      </c>
      <c r="K85" s="132">
        <f>J85/I85</f>
        <v/>
      </c>
      <c r="L85" s="13" t="n">
        <v>36</v>
      </c>
      <c r="M85" s="194">
        <f>E85/L85</f>
        <v/>
      </c>
      <c r="N85" s="41" t="n"/>
      <c r="O85" s="41" t="n"/>
      <c r="P85" s="41" t="n"/>
      <c r="Q85" s="41" t="n"/>
      <c r="R85" s="41" t="n"/>
      <c r="S85" s="41" t="n"/>
      <c r="T85" s="41" t="n"/>
      <c r="U85" s="41" t="n"/>
      <c r="V85" s="38" t="n"/>
      <c r="W85" s="38" t="n"/>
      <c r="X85" s="195" t="n"/>
      <c r="Y85" s="41" t="n"/>
      <c r="Z85" s="196" t="n"/>
      <c r="AA85" s="41" t="n"/>
      <c r="AB85" s="41" t="n"/>
      <c r="AC85" s="41" t="n"/>
      <c r="AD85" s="41" t="n"/>
      <c r="AE85" s="41" t="n"/>
      <c r="AF85" s="41" t="n"/>
      <c r="AG85" s="41" t="n"/>
      <c r="AH85" s="41" t="n"/>
      <c r="AI85" s="41" t="n"/>
      <c r="AJ85" s="41" t="n"/>
      <c r="AK85" s="41" t="n"/>
      <c r="AL85" s="41" t="n"/>
      <c r="AM85" s="41" t="n"/>
      <c r="AN85" s="41" t="n"/>
      <c r="AO85" s="41" t="n"/>
      <c r="AP85" s="41" t="n"/>
      <c r="AQ85" s="41" t="n"/>
      <c r="AR85" s="41" t="n"/>
      <c r="AS85" s="41" t="n"/>
      <c r="AT85" s="41" t="n"/>
      <c r="AU85" s="41" t="n"/>
      <c r="AV85" s="41" t="n"/>
      <c r="AW85" s="41" t="n"/>
      <c r="AX85" s="41" t="n"/>
      <c r="AY85" s="41" t="n"/>
      <c r="AZ85" s="41" t="n"/>
      <c r="BA85" s="41" t="n"/>
      <c r="BB85" s="41" t="n"/>
      <c r="BC85" s="41" t="n"/>
      <c r="BD85" s="41" t="n"/>
      <c r="BE85" s="41" t="n"/>
      <c r="BF85" s="41" t="n"/>
      <c r="BG85" s="41" t="n"/>
      <c r="BH85" s="41" t="n"/>
      <c r="BI85" s="41" t="n"/>
      <c r="BJ85" s="41" t="n"/>
      <c r="BK85" s="41" t="n"/>
      <c r="BL85" s="41" t="n"/>
      <c r="BM85" s="41" t="n"/>
      <c r="BN85" s="41" t="n"/>
      <c r="BO85" s="41" t="n"/>
      <c r="BP85" s="41" t="n"/>
      <c r="BQ85" s="41" t="n"/>
      <c r="BR85" s="41" t="n"/>
      <c r="BS85" s="41" t="n"/>
      <c r="BT85" s="41" t="n"/>
      <c r="BU85" s="41" t="n"/>
      <c r="BV85" s="41" t="n"/>
      <c r="BW85" s="41" t="n"/>
      <c r="BX85" s="41" t="n"/>
      <c r="BY85" s="41" t="n"/>
      <c r="BZ85" s="41" t="n"/>
    </row>
    <row customFormat="1" r="86" s="18">
      <c r="A86" s="75" t="inlineStr">
        <is>
          <t xml:space="preserve">Yuzu-yu   </t>
        </is>
      </c>
      <c r="B86" s="108" t="inlineStr">
        <is>
          <t>New</t>
        </is>
      </c>
      <c r="C86" s="45" t="n">
        <v>36971</v>
      </c>
      <c r="D86" s="43" t="inlineStr">
        <is>
          <t>Utena Hair Emulsion YZ &lt;a&gt;</t>
        </is>
      </c>
      <c r="E86" s="19" t="n"/>
      <c r="F86" s="207" t="n">
        <v>572</v>
      </c>
      <c r="G86" s="192">
        <f>E86*F86</f>
        <v/>
      </c>
      <c r="H86" s="193">
        <f>ROUND(F86*1.15,0)</f>
        <v/>
      </c>
      <c r="I86" s="193">
        <f>H86*E86</f>
        <v/>
      </c>
      <c r="J86" s="193">
        <f>I86-G86</f>
        <v/>
      </c>
      <c r="K86" s="132">
        <f>J86/I86</f>
        <v/>
      </c>
      <c r="L86" s="13" t="n">
        <v>54</v>
      </c>
      <c r="M86" s="194">
        <f>E86/L86</f>
        <v/>
      </c>
      <c r="N86" s="39" t="inlineStr">
        <is>
          <t>*2025年9月1日発売</t>
        </is>
      </c>
      <c r="O86" s="41" t="n"/>
      <c r="P86" s="41" t="n"/>
      <c r="Q86" s="41" t="n"/>
      <c r="R86" s="41" t="n"/>
      <c r="S86" s="41" t="n"/>
      <c r="T86" s="41" t="n"/>
      <c r="U86" s="41" t="n"/>
      <c r="V86" s="38" t="n"/>
      <c r="W86" s="38" t="n"/>
      <c r="X86" s="195" t="n"/>
      <c r="Y86" s="41" t="n"/>
      <c r="Z86" s="196" t="n"/>
      <c r="AA86" s="41" t="n"/>
      <c r="AB86" s="41" t="n"/>
      <c r="AC86" s="41" t="n"/>
      <c r="AD86" s="41" t="n"/>
      <c r="AE86" s="41" t="n"/>
      <c r="AF86" s="41" t="n"/>
      <c r="AG86" s="41" t="n"/>
      <c r="AH86" s="41" t="n"/>
      <c r="AI86" s="41" t="n"/>
      <c r="AJ86" s="41" t="n"/>
      <c r="AK86" s="41" t="n"/>
      <c r="AL86" s="41" t="n"/>
      <c r="AM86" s="41" t="n"/>
      <c r="AN86" s="41" t="n"/>
      <c r="AO86" s="41" t="n"/>
      <c r="AP86" s="41" t="n"/>
      <c r="AQ86" s="41" t="n"/>
      <c r="AR86" s="41" t="n"/>
      <c r="AS86" s="41" t="n"/>
      <c r="AT86" s="41" t="n"/>
      <c r="AU86" s="41" t="n"/>
      <c r="AV86" s="41" t="n"/>
      <c r="AW86" s="41" t="n"/>
      <c r="AX86" s="41" t="n"/>
      <c r="AY86" s="41" t="n"/>
      <c r="AZ86" s="41" t="n"/>
      <c r="BA86" s="41" t="n"/>
      <c r="BB86" s="41" t="n"/>
      <c r="BC86" s="41" t="n"/>
      <c r="BD86" s="41" t="n"/>
      <c r="BE86" s="41" t="n"/>
      <c r="BF86" s="41" t="n"/>
      <c r="BG86" s="41" t="n"/>
      <c r="BH86" s="41" t="n"/>
      <c r="BI86" s="41" t="n"/>
      <c r="BJ86" s="41" t="n"/>
      <c r="BK86" s="41" t="n"/>
      <c r="BL86" s="41" t="n"/>
      <c r="BM86" s="41" t="n"/>
      <c r="BN86" s="41" t="n"/>
      <c r="BO86" s="41" t="n"/>
      <c r="BP86" s="41" t="n"/>
      <c r="BQ86" s="41" t="n"/>
      <c r="BR86" s="41" t="n"/>
      <c r="BS86" s="41" t="n"/>
      <c r="BT86" s="41" t="n"/>
      <c r="BU86" s="41" t="n"/>
      <c r="BV86" s="41" t="n"/>
      <c r="BW86" s="41" t="n"/>
      <c r="BX86" s="41" t="n"/>
      <c r="BY86" s="41" t="n"/>
      <c r="BZ86" s="41" t="n"/>
    </row>
    <row customFormat="1" r="87" s="18">
      <c r="A87" s="100" t="inlineStr">
        <is>
          <t>Me＆Her</t>
        </is>
      </c>
      <c r="B87" s="109" t="inlineStr">
        <is>
          <t>New</t>
        </is>
      </c>
      <c r="C87" s="45" t="n">
        <v>38151</v>
      </c>
      <c r="D87" s="43" t="inlineStr">
        <is>
          <t>Me and Her Milky Gloss Gel &lt;a&gt;</t>
        </is>
      </c>
      <c r="E87" s="19" t="n">
        <v>6</v>
      </c>
      <c r="F87" s="191" t="n">
        <v>572</v>
      </c>
      <c r="G87" s="197" t="n">
        <v>3432</v>
      </c>
      <c r="H87" s="193">
        <f>ROUND(F87*1.15,0)</f>
        <v/>
      </c>
      <c r="I87" s="198" t="n">
        <v>3948</v>
      </c>
      <c r="J87" s="198" t="n">
        <v>516</v>
      </c>
      <c r="K87" s="199" t="n">
        <v>0.1306990881458966</v>
      </c>
      <c r="L87" s="13" t="n">
        <v>36</v>
      </c>
      <c r="M87" s="194">
        <f>E87/L87</f>
        <v/>
      </c>
      <c r="N87" s="94" t="inlineStr">
        <is>
          <t>＊既存品ですが、販売可否のご確認をお願いいたします</t>
        </is>
      </c>
      <c r="O87" s="41" t="n"/>
      <c r="P87" s="41" t="n"/>
      <c r="Q87" s="41" t="n"/>
      <c r="R87" s="41" t="n"/>
      <c r="S87" s="41" t="n"/>
      <c r="T87" s="41" t="n"/>
      <c r="U87" s="41" t="n"/>
      <c r="V87" s="38" t="n"/>
      <c r="W87" s="38" t="n"/>
      <c r="X87" s="195" t="n"/>
      <c r="Y87" s="41" t="n"/>
      <c r="Z87" s="196" t="n"/>
      <c r="AA87" s="41" t="n"/>
      <c r="AB87" s="41" t="n"/>
      <c r="AC87" s="41" t="n"/>
      <c r="AD87" s="41" t="n"/>
      <c r="AE87" s="41" t="n"/>
      <c r="AF87" s="41" t="n"/>
      <c r="AG87" s="41" t="n"/>
      <c r="AH87" s="41" t="n"/>
      <c r="AI87" s="41" t="n"/>
      <c r="AJ87" s="41" t="n"/>
      <c r="AK87" s="41" t="n"/>
      <c r="AL87" s="41" t="n"/>
      <c r="AM87" s="41" t="n"/>
      <c r="AN87" s="41" t="n"/>
      <c r="AO87" s="41" t="n"/>
      <c r="AP87" s="41" t="n"/>
      <c r="AQ87" s="41" t="n"/>
      <c r="AR87" s="41" t="n"/>
      <c r="AS87" s="41" t="n"/>
      <c r="AT87" s="41" t="n"/>
      <c r="AU87" s="41" t="n"/>
      <c r="AV87" s="41" t="n"/>
      <c r="AW87" s="41" t="n"/>
      <c r="AX87" s="41" t="n"/>
      <c r="AY87" s="41" t="n"/>
      <c r="AZ87" s="41" t="n"/>
      <c r="BA87" s="41" t="n"/>
      <c r="BB87" s="41" t="n"/>
      <c r="BC87" s="41" t="n"/>
      <c r="BD87" s="41" t="n"/>
      <c r="BE87" s="41" t="n"/>
      <c r="BF87" s="41" t="n"/>
      <c r="BG87" s="41" t="n"/>
      <c r="BH87" s="41" t="n"/>
      <c r="BI87" s="41" t="n"/>
      <c r="BJ87" s="41" t="n"/>
      <c r="BK87" s="41" t="n"/>
      <c r="BL87" s="41" t="n"/>
      <c r="BM87" s="41" t="n"/>
      <c r="BN87" s="41" t="n"/>
      <c r="BO87" s="41" t="n"/>
      <c r="BP87" s="41" t="n"/>
      <c r="BQ87" s="41" t="n"/>
      <c r="BR87" s="41" t="n"/>
      <c r="BS87" s="41" t="n"/>
      <c r="BT87" s="41" t="n"/>
      <c r="BU87" s="41" t="n"/>
      <c r="BV87" s="41" t="n"/>
      <c r="BW87" s="41" t="n"/>
      <c r="BX87" s="41" t="n"/>
      <c r="BY87" s="41" t="n"/>
      <c r="BZ87" s="41" t="n"/>
    </row>
    <row customFormat="1" r="88" s="18">
      <c r="A88" s="100" t="inlineStr">
        <is>
          <t>Me＆Her</t>
        </is>
      </c>
      <c r="B88" s="109" t="inlineStr">
        <is>
          <t>New</t>
        </is>
      </c>
      <c r="C88" s="45" t="n">
        <v>38199</v>
      </c>
      <c r="D88" s="43" t="inlineStr">
        <is>
          <t>Me and Her Milky Gloss Gel Shine</t>
        </is>
      </c>
      <c r="E88" s="19" t="n"/>
      <c r="F88" s="191" t="n">
        <v>572</v>
      </c>
      <c r="G88" s="192">
        <f>E88*F88</f>
        <v/>
      </c>
      <c r="H88" s="193">
        <f>ROUND(F88*1.15,0)</f>
        <v/>
      </c>
      <c r="I88" s="193">
        <f>H88*E88</f>
        <v/>
      </c>
      <c r="J88" s="193">
        <f>I88-G88</f>
        <v/>
      </c>
      <c r="K88" s="132">
        <f>J88/I88</f>
        <v/>
      </c>
      <c r="L88" s="13" t="n">
        <v>36</v>
      </c>
      <c r="M88" s="194">
        <f>E88/L88</f>
        <v/>
      </c>
      <c r="N88" s="94" t="inlineStr">
        <is>
          <t>＊既存品ですが、販売可否のご確認をお願いいたします</t>
        </is>
      </c>
      <c r="O88" s="41" t="n"/>
      <c r="P88" s="41" t="n"/>
      <c r="Q88" s="41" t="n"/>
      <c r="R88" s="41" t="n"/>
      <c r="S88" s="41" t="n"/>
      <c r="T88" s="41" t="n"/>
      <c r="U88" s="41" t="n"/>
      <c r="V88" s="38" t="n"/>
      <c r="W88" s="38" t="n"/>
      <c r="X88" s="195" t="n"/>
      <c r="Y88" s="41" t="n"/>
      <c r="Z88" s="196" t="n"/>
      <c r="AA88" s="41" t="n"/>
      <c r="AB88" s="41" t="n"/>
      <c r="AC88" s="41" t="n"/>
      <c r="AD88" s="41" t="n"/>
      <c r="AE88" s="41" t="n"/>
      <c r="AF88" s="41" t="n"/>
      <c r="AG88" s="41" t="n"/>
      <c r="AH88" s="41" t="n"/>
      <c r="AI88" s="41" t="n"/>
      <c r="AJ88" s="41" t="n"/>
      <c r="AK88" s="41" t="n"/>
      <c r="AL88" s="41" t="n"/>
      <c r="AM88" s="41" t="n"/>
      <c r="AN88" s="41" t="n"/>
      <c r="AO88" s="41" t="n"/>
      <c r="AP88" s="41" t="n"/>
      <c r="AQ88" s="41" t="n"/>
      <c r="AR88" s="41" t="n"/>
      <c r="AS88" s="41" t="n"/>
      <c r="AT88" s="41" t="n"/>
      <c r="AU88" s="41" t="n"/>
      <c r="AV88" s="41" t="n"/>
      <c r="AW88" s="41" t="n"/>
      <c r="AX88" s="41" t="n"/>
      <c r="AY88" s="41" t="n"/>
      <c r="AZ88" s="41" t="n"/>
      <c r="BA88" s="41" t="n"/>
      <c r="BB88" s="41" t="n"/>
      <c r="BC88" s="41" t="n"/>
      <c r="BD88" s="41" t="n"/>
      <c r="BE88" s="41" t="n"/>
      <c r="BF88" s="41" t="n"/>
      <c r="BG88" s="41" t="n"/>
      <c r="BH88" s="41" t="n"/>
      <c r="BI88" s="41" t="n"/>
      <c r="BJ88" s="41" t="n"/>
      <c r="BK88" s="41" t="n"/>
      <c r="BL88" s="41" t="n"/>
      <c r="BM88" s="41" t="n"/>
      <c r="BN88" s="41" t="n"/>
      <c r="BO88" s="41" t="n"/>
      <c r="BP88" s="41" t="n"/>
      <c r="BQ88" s="41" t="n"/>
      <c r="BR88" s="41" t="n"/>
      <c r="BS88" s="41" t="n"/>
      <c r="BT88" s="41" t="n"/>
      <c r="BU88" s="41" t="n"/>
      <c r="BV88" s="41" t="n"/>
      <c r="BW88" s="41" t="n"/>
      <c r="BX88" s="41" t="n"/>
      <c r="BY88" s="41" t="n"/>
      <c r="BZ88" s="41" t="n"/>
    </row>
    <row customFormat="1" r="89" s="18">
      <c r="A89" s="75" t="inlineStr">
        <is>
          <t>Long Selling</t>
        </is>
      </c>
      <c r="B89" s="76" t="n"/>
      <c r="C89" s="45" t="n">
        <v>12154</v>
      </c>
      <c r="D89" s="43" t="inlineStr">
        <is>
          <t>Utena Astringent for Men</t>
        </is>
      </c>
      <c r="E89" s="19" t="n"/>
      <c r="F89" s="191" t="n">
        <v>312</v>
      </c>
      <c r="G89" s="192">
        <f>E89*F89</f>
        <v/>
      </c>
      <c r="H89" s="193">
        <f>ROUND(F89*1.15,0)</f>
        <v/>
      </c>
      <c r="I89" s="193">
        <f>H89*E89</f>
        <v/>
      </c>
      <c r="J89" s="193">
        <f>I89-G89</f>
        <v/>
      </c>
      <c r="K89" s="132">
        <f>J89/I89</f>
        <v/>
      </c>
      <c r="L89" s="13" t="n">
        <v>36</v>
      </c>
      <c r="M89" s="194">
        <f>E89/L89</f>
        <v/>
      </c>
      <c r="N89" s="41" t="n"/>
      <c r="O89" s="41" t="n"/>
      <c r="P89" s="41" t="n"/>
      <c r="Q89" s="41" t="n"/>
      <c r="R89" s="41" t="n"/>
      <c r="S89" s="41" t="n"/>
      <c r="T89" s="41" t="n"/>
      <c r="U89" s="41" t="n"/>
      <c r="V89" s="38" t="n"/>
      <c r="W89" s="38" t="n"/>
      <c r="X89" s="195" t="n"/>
      <c r="Y89" s="41" t="n"/>
      <c r="Z89" s="196" t="n"/>
      <c r="AA89" s="41" t="n"/>
      <c r="AB89" s="41" t="n"/>
      <c r="AC89" s="41" t="n"/>
      <c r="AD89" s="41" t="n"/>
      <c r="AE89" s="41" t="n"/>
      <c r="AF89" s="41" t="n"/>
      <c r="AG89" s="41" t="n"/>
      <c r="AH89" s="41" t="n"/>
      <c r="AI89" s="41" t="n"/>
      <c r="AJ89" s="41" t="n"/>
      <c r="AK89" s="41" t="n"/>
      <c r="AL89" s="41" t="n"/>
      <c r="AM89" s="41" t="n"/>
      <c r="AN89" s="41" t="n"/>
      <c r="AO89" s="41" t="n"/>
      <c r="AP89" s="41" t="n"/>
      <c r="AQ89" s="41" t="n"/>
      <c r="AR89" s="41" t="n"/>
      <c r="AS89" s="41" t="n"/>
      <c r="AT89" s="41" t="n"/>
      <c r="AU89" s="41" t="n"/>
      <c r="AV89" s="41" t="n"/>
      <c r="AW89" s="41" t="n"/>
      <c r="AX89" s="41" t="n"/>
      <c r="AY89" s="41" t="n"/>
      <c r="AZ89" s="41" t="n"/>
      <c r="BA89" s="41" t="n"/>
      <c r="BB89" s="41" t="n"/>
      <c r="BC89" s="41" t="n"/>
      <c r="BD89" s="41" t="n"/>
      <c r="BE89" s="41" t="n"/>
      <c r="BF89" s="41" t="n"/>
      <c r="BG89" s="41" t="n"/>
      <c r="BH89" s="41" t="n"/>
      <c r="BI89" s="41" t="n"/>
      <c r="BJ89" s="41" t="n"/>
      <c r="BK89" s="41" t="n"/>
      <c r="BL89" s="41" t="n"/>
      <c r="BM89" s="41" t="n"/>
      <c r="BN89" s="41" t="n"/>
      <c r="BO89" s="41" t="n"/>
      <c r="BP89" s="41" t="n"/>
      <c r="BQ89" s="41" t="n"/>
      <c r="BR89" s="41" t="n"/>
      <c r="BS89" s="41" t="n"/>
      <c r="BT89" s="41" t="n"/>
      <c r="BU89" s="41" t="n"/>
      <c r="BV89" s="41" t="n"/>
      <c r="BW89" s="41" t="n"/>
      <c r="BX89" s="41" t="n"/>
      <c r="BY89" s="41" t="n"/>
      <c r="BZ89" s="41" t="n"/>
    </row>
    <row customFormat="1" r="90" s="18">
      <c r="A90" s="75" t="inlineStr">
        <is>
          <t>Long Selling</t>
        </is>
      </c>
      <c r="B90" s="76" t="n"/>
      <c r="C90" s="45" t="n">
        <v>12164</v>
      </c>
      <c r="D90" s="43" t="inlineStr">
        <is>
          <t>Utena Lotion for Men</t>
        </is>
      </c>
      <c r="E90" s="19" t="n"/>
      <c r="F90" s="191" t="n">
        <v>312</v>
      </c>
      <c r="G90" s="192">
        <f>E90*F90</f>
        <v/>
      </c>
      <c r="H90" s="193">
        <f>ROUND(F90*1.15,0)</f>
        <v/>
      </c>
      <c r="I90" s="193">
        <f>H90*E90</f>
        <v/>
      </c>
      <c r="J90" s="193">
        <f>I90-G90</f>
        <v/>
      </c>
      <c r="K90" s="132">
        <f>J90/I90</f>
        <v/>
      </c>
      <c r="L90" s="13" t="n">
        <v>36</v>
      </c>
      <c r="M90" s="194">
        <f>E90/L90</f>
        <v/>
      </c>
      <c r="N90" s="41" t="n"/>
      <c r="O90" s="41" t="n"/>
      <c r="P90" s="41" t="n"/>
      <c r="Q90" s="41" t="n"/>
      <c r="R90" s="41" t="n"/>
      <c r="S90" s="41" t="n"/>
      <c r="T90" s="41" t="n"/>
      <c r="U90" s="41" t="n"/>
      <c r="V90" s="38" t="n"/>
      <c r="W90" s="38" t="n"/>
      <c r="X90" s="195" t="n"/>
      <c r="Y90" s="41" t="n"/>
      <c r="Z90" s="196" t="n"/>
      <c r="AA90" s="41" t="n"/>
      <c r="AB90" s="41" t="n"/>
      <c r="AC90" s="41" t="n"/>
      <c r="AD90" s="41" t="n"/>
      <c r="AE90" s="41" t="n"/>
      <c r="AF90" s="41" t="n"/>
      <c r="AG90" s="41" t="n"/>
      <c r="AH90" s="41" t="n"/>
      <c r="AI90" s="41" t="n"/>
      <c r="AJ90" s="41" t="n"/>
      <c r="AK90" s="41" t="n"/>
      <c r="AL90" s="41" t="n"/>
      <c r="AM90" s="41" t="n"/>
      <c r="AN90" s="41" t="n"/>
      <c r="AO90" s="41" t="n"/>
      <c r="AP90" s="41" t="n"/>
      <c r="AQ90" s="41" t="n"/>
      <c r="AR90" s="41" t="n"/>
      <c r="AS90" s="41" t="n"/>
      <c r="AT90" s="41" t="n"/>
      <c r="AU90" s="41" t="n"/>
      <c r="AV90" s="41" t="n"/>
      <c r="AW90" s="41" t="n"/>
      <c r="AX90" s="41" t="n"/>
      <c r="AY90" s="41" t="n"/>
      <c r="AZ90" s="41" t="n"/>
      <c r="BA90" s="41" t="n"/>
      <c r="BB90" s="41" t="n"/>
      <c r="BC90" s="41" t="n"/>
      <c r="BD90" s="41" t="n"/>
      <c r="BE90" s="41" t="n"/>
      <c r="BF90" s="41" t="n"/>
      <c r="BG90" s="41" t="n"/>
      <c r="BH90" s="41" t="n"/>
      <c r="BI90" s="41" t="n"/>
      <c r="BJ90" s="41" t="n"/>
      <c r="BK90" s="41" t="n"/>
      <c r="BL90" s="41" t="n"/>
      <c r="BM90" s="41" t="n"/>
      <c r="BN90" s="41" t="n"/>
      <c r="BO90" s="41" t="n"/>
      <c r="BP90" s="41" t="n"/>
      <c r="BQ90" s="41" t="n"/>
      <c r="BR90" s="41" t="n"/>
      <c r="BS90" s="41" t="n"/>
      <c r="BT90" s="41" t="n"/>
      <c r="BU90" s="41" t="n"/>
      <c r="BV90" s="41" t="n"/>
      <c r="BW90" s="41" t="n"/>
      <c r="BX90" s="41" t="n"/>
      <c r="BY90" s="41" t="n"/>
      <c r="BZ90" s="41" t="n"/>
    </row>
    <row customFormat="1" r="91" s="18">
      <c r="A91" s="75" t="inlineStr">
        <is>
          <t>Long Selling</t>
        </is>
      </c>
      <c r="B91" s="76" t="n"/>
      <c r="C91" s="45" t="n">
        <v>12113</v>
      </c>
      <c r="D91" s="43" t="inlineStr">
        <is>
          <t>Utena Cream W for Men</t>
        </is>
      </c>
      <c r="E91" s="19" t="n"/>
      <c r="F91" s="191" t="n">
        <v>312</v>
      </c>
      <c r="G91" s="192">
        <f>E91*F91</f>
        <v/>
      </c>
      <c r="H91" s="193">
        <f>ROUND(F91*1.15,0)</f>
        <v/>
      </c>
      <c r="I91" s="193">
        <f>H91*E91</f>
        <v/>
      </c>
      <c r="J91" s="193">
        <f>I91-G91</f>
        <v/>
      </c>
      <c r="K91" s="132">
        <f>J91/I91</f>
        <v/>
      </c>
      <c r="L91" s="13" t="n">
        <v>72</v>
      </c>
      <c r="M91" s="194">
        <f>E91/L91</f>
        <v/>
      </c>
      <c r="N91" s="41" t="n"/>
      <c r="O91" s="41" t="n"/>
      <c r="P91" s="41" t="n"/>
      <c r="Q91" s="41" t="n"/>
      <c r="R91" s="41" t="n"/>
      <c r="S91" s="41" t="n"/>
      <c r="T91" s="41" t="n"/>
      <c r="U91" s="41" t="n"/>
      <c r="V91" s="38" t="n"/>
      <c r="W91" s="38" t="n"/>
      <c r="X91" s="195" t="n"/>
      <c r="Y91" s="41" t="n"/>
      <c r="Z91" s="196" t="n"/>
      <c r="AA91" s="41" t="n"/>
      <c r="AB91" s="41" t="n"/>
      <c r="AC91" s="41" t="n"/>
      <c r="AD91" s="41" t="n"/>
      <c r="AE91" s="41" t="n"/>
      <c r="AF91" s="41" t="n"/>
      <c r="AG91" s="41" t="n"/>
      <c r="AH91" s="41" t="n"/>
      <c r="AI91" s="41" t="n"/>
      <c r="AJ91" s="41" t="n"/>
      <c r="AK91" s="41" t="n"/>
      <c r="AL91" s="41" t="n"/>
      <c r="AM91" s="41" t="n"/>
      <c r="AN91" s="41" t="n"/>
      <c r="AO91" s="41" t="n"/>
      <c r="AP91" s="41" t="n"/>
      <c r="AQ91" s="41" t="n"/>
      <c r="AR91" s="41" t="n"/>
      <c r="AS91" s="41" t="n"/>
      <c r="AT91" s="41" t="n"/>
      <c r="AU91" s="41" t="n"/>
      <c r="AV91" s="41" t="n"/>
      <c r="AW91" s="41" t="n"/>
      <c r="AX91" s="41" t="n"/>
      <c r="AY91" s="41" t="n"/>
      <c r="AZ91" s="41" t="n"/>
      <c r="BA91" s="41" t="n"/>
      <c r="BB91" s="41" t="n"/>
      <c r="BC91" s="41" t="n"/>
      <c r="BD91" s="41" t="n"/>
      <c r="BE91" s="41" t="n"/>
      <c r="BF91" s="41" t="n"/>
      <c r="BG91" s="41" t="n"/>
      <c r="BH91" s="41" t="n"/>
      <c r="BI91" s="41" t="n"/>
      <c r="BJ91" s="41" t="n"/>
      <c r="BK91" s="41" t="n"/>
      <c r="BL91" s="41" t="n"/>
      <c r="BM91" s="41" t="n"/>
      <c r="BN91" s="41" t="n"/>
      <c r="BO91" s="41" t="n"/>
      <c r="BP91" s="41" t="n"/>
      <c r="BQ91" s="41" t="n"/>
      <c r="BR91" s="41" t="n"/>
      <c r="BS91" s="41" t="n"/>
      <c r="BT91" s="41" t="n"/>
      <c r="BU91" s="41" t="n"/>
      <c r="BV91" s="41" t="n"/>
      <c r="BW91" s="41" t="n"/>
      <c r="BX91" s="41" t="n"/>
      <c r="BY91" s="41" t="n"/>
      <c r="BZ91" s="41" t="n"/>
    </row>
    <row customFormat="1" r="92" s="18">
      <c r="A92" s="75" t="inlineStr">
        <is>
          <t>Long Selling</t>
        </is>
      </c>
      <c r="B92" s="76" t="n"/>
      <c r="C92" s="33" t="n">
        <v>12103</v>
      </c>
      <c r="D92" s="43" t="inlineStr">
        <is>
          <t>Utena Cream G for Men</t>
        </is>
      </c>
      <c r="E92" s="19" t="n">
        <v>8</v>
      </c>
      <c r="F92" s="191" t="n">
        <v>312</v>
      </c>
      <c r="G92" s="197" t="n">
        <v>2496</v>
      </c>
      <c r="H92" s="193">
        <f>ROUND(F92*1.15,0)</f>
        <v/>
      </c>
      <c r="I92" s="198" t="n">
        <v>2872</v>
      </c>
      <c r="J92" s="198" t="n">
        <v>376</v>
      </c>
      <c r="K92" s="199" t="n">
        <v>0.1309192200557103</v>
      </c>
      <c r="L92" s="13" t="n">
        <v>72</v>
      </c>
      <c r="M92" s="194">
        <f>E92/L92</f>
        <v/>
      </c>
      <c r="N92" s="128" t="n"/>
      <c r="O92" s="41" t="n"/>
      <c r="P92" s="41" t="n"/>
      <c r="Q92" s="41" t="n"/>
      <c r="R92" s="41" t="n"/>
      <c r="S92" s="41" t="n"/>
      <c r="T92" s="41" t="n"/>
      <c r="U92" s="41" t="n"/>
      <c r="V92" s="38" t="n"/>
      <c r="W92" s="38" t="n"/>
      <c r="X92" s="195" t="n"/>
      <c r="Y92" s="41" t="n"/>
      <c r="Z92" s="196" t="n"/>
      <c r="AA92" s="41" t="n"/>
      <c r="AB92" s="41" t="n"/>
      <c r="AC92" s="41" t="n"/>
      <c r="AD92" s="41" t="n"/>
      <c r="AE92" s="41" t="n"/>
      <c r="AF92" s="41" t="n"/>
      <c r="AG92" s="41" t="n"/>
      <c r="AH92" s="41" t="n"/>
      <c r="AI92" s="41" t="n"/>
      <c r="AJ92" s="41" t="n"/>
      <c r="AK92" s="41" t="n"/>
      <c r="AL92" s="41" t="n"/>
      <c r="AM92" s="41" t="n"/>
      <c r="AN92" s="41" t="n"/>
      <c r="AO92" s="41" t="n"/>
      <c r="AP92" s="41" t="n"/>
      <c r="AQ92" s="41" t="n"/>
      <c r="AR92" s="41" t="n"/>
      <c r="AS92" s="41" t="n"/>
      <c r="AT92" s="41" t="n"/>
      <c r="AU92" s="41" t="n"/>
      <c r="AV92" s="41" t="n"/>
      <c r="AW92" s="41" t="n"/>
      <c r="AX92" s="41" t="n"/>
      <c r="AY92" s="41" t="n"/>
      <c r="AZ92" s="41" t="n"/>
      <c r="BA92" s="41" t="n"/>
      <c r="BB92" s="41" t="n"/>
      <c r="BC92" s="41" t="n"/>
      <c r="BD92" s="41" t="n"/>
      <c r="BE92" s="41" t="n"/>
      <c r="BF92" s="41" t="n"/>
      <c r="BG92" s="41" t="n"/>
      <c r="BH92" s="41" t="n"/>
      <c r="BI92" s="41" t="n"/>
      <c r="BJ92" s="41" t="n"/>
      <c r="BK92" s="41" t="n"/>
      <c r="BL92" s="41" t="n"/>
      <c r="BM92" s="41" t="n"/>
      <c r="BN92" s="41" t="n"/>
      <c r="BO92" s="41" t="n"/>
      <c r="BP92" s="41" t="n"/>
      <c r="BQ92" s="41" t="n"/>
      <c r="BR92" s="41" t="n"/>
      <c r="BS92" s="41" t="n"/>
      <c r="BT92" s="41" t="n"/>
      <c r="BU92" s="41" t="n"/>
      <c r="BV92" s="41" t="n"/>
      <c r="BW92" s="41" t="n"/>
      <c r="BX92" s="41" t="n"/>
      <c r="BY92" s="41" t="n"/>
      <c r="BZ92" s="41" t="n"/>
    </row>
    <row customFormat="1" r="93" s="18">
      <c r="A93" s="75" t="inlineStr">
        <is>
          <t>Long Selling</t>
        </is>
      </c>
      <c r="B93" s="76" t="n"/>
      <c r="C93" s="33" t="n">
        <v>11102</v>
      </c>
      <c r="D93" s="43" t="inlineStr">
        <is>
          <t>Utena Milk Cream</t>
        </is>
      </c>
      <c r="E93" s="19" t="n"/>
      <c r="F93" s="191" t="n">
        <v>312</v>
      </c>
      <c r="G93" s="192">
        <f>E93*F93</f>
        <v/>
      </c>
      <c r="H93" s="193">
        <f>ROUND(F93*1.15,0)</f>
        <v/>
      </c>
      <c r="I93" s="193">
        <f>H93*E93</f>
        <v/>
      </c>
      <c r="J93" s="193">
        <f>I93-G93</f>
        <v/>
      </c>
      <c r="K93" s="132">
        <f>J93/I93</f>
        <v/>
      </c>
      <c r="L93" s="13" t="n">
        <v>72</v>
      </c>
      <c r="M93" s="194">
        <f>E93/L93</f>
        <v/>
      </c>
      <c r="N93" s="128" t="n"/>
      <c r="O93" s="41" t="n"/>
      <c r="P93" s="41" t="n"/>
      <c r="Q93" s="41" t="n"/>
      <c r="R93" s="41" t="n"/>
      <c r="S93" s="41" t="n"/>
      <c r="T93" s="41" t="n"/>
      <c r="U93" s="41" t="n"/>
      <c r="V93" s="38" t="n"/>
      <c r="W93" s="38" t="n"/>
      <c r="X93" s="195" t="n"/>
      <c r="Y93" s="41" t="n"/>
      <c r="Z93" s="196" t="n"/>
      <c r="AA93" s="41" t="n"/>
      <c r="AB93" s="41" t="n"/>
      <c r="AC93" s="41" t="n"/>
      <c r="AD93" s="41" t="n"/>
      <c r="AE93" s="41" t="n"/>
      <c r="AF93" s="41" t="n"/>
      <c r="AG93" s="41" t="n"/>
      <c r="AH93" s="41" t="n"/>
      <c r="AI93" s="41" t="n"/>
      <c r="AJ93" s="41" t="n"/>
      <c r="AK93" s="41" t="n"/>
      <c r="AL93" s="41" t="n"/>
      <c r="AM93" s="41" t="n"/>
      <c r="AN93" s="41" t="n"/>
      <c r="AO93" s="41" t="n"/>
      <c r="AP93" s="41" t="n"/>
      <c r="AQ93" s="41" t="n"/>
      <c r="AR93" s="41" t="n"/>
      <c r="AS93" s="41" t="n"/>
      <c r="AT93" s="41" t="n"/>
      <c r="AU93" s="41" t="n"/>
      <c r="AV93" s="41" t="n"/>
      <c r="AW93" s="41" t="n"/>
      <c r="AX93" s="41" t="n"/>
      <c r="AY93" s="41" t="n"/>
      <c r="AZ93" s="41" t="n"/>
      <c r="BA93" s="41" t="n"/>
      <c r="BB93" s="41" t="n"/>
      <c r="BC93" s="41" t="n"/>
      <c r="BD93" s="41" t="n"/>
      <c r="BE93" s="41" t="n"/>
      <c r="BF93" s="41" t="n"/>
      <c r="BG93" s="41" t="n"/>
      <c r="BH93" s="41" t="n"/>
      <c r="BI93" s="41" t="n"/>
      <c r="BJ93" s="41" t="n"/>
      <c r="BK93" s="41" t="n"/>
      <c r="BL93" s="41" t="n"/>
      <c r="BM93" s="41" t="n"/>
      <c r="BN93" s="41" t="n"/>
      <c r="BO93" s="41" t="n"/>
      <c r="BP93" s="41" t="n"/>
      <c r="BQ93" s="41" t="n"/>
      <c r="BR93" s="41" t="n"/>
      <c r="BS93" s="41" t="n"/>
      <c r="BT93" s="41" t="n"/>
      <c r="BU93" s="41" t="n"/>
      <c r="BV93" s="41" t="n"/>
      <c r="BW93" s="41" t="n"/>
      <c r="BX93" s="41" t="n"/>
      <c r="BY93" s="41" t="n"/>
      <c r="BZ93" s="41" t="n"/>
    </row>
    <row customFormat="1" r="94" s="18">
      <c r="A94" s="75" t="inlineStr">
        <is>
          <t>Long Selling</t>
        </is>
      </c>
      <c r="B94" s="107" t="n"/>
      <c r="C94" s="45" t="n">
        <v>11122</v>
      </c>
      <c r="D94" s="43" t="inlineStr">
        <is>
          <t>Utena Vanishing Cream</t>
        </is>
      </c>
      <c r="E94" s="19" t="n">
        <v>3</v>
      </c>
      <c r="F94" s="191" t="n">
        <v>312</v>
      </c>
      <c r="G94" s="201" t="n">
        <v>936</v>
      </c>
      <c r="H94" s="193">
        <f>ROUND(F94*1.15,0)</f>
        <v/>
      </c>
      <c r="I94" s="198" t="n">
        <v>1077</v>
      </c>
      <c r="J94" s="198" t="n">
        <v>141</v>
      </c>
      <c r="K94" s="199" t="n">
        <v>0.1309192200557103</v>
      </c>
      <c r="L94" s="35" t="n">
        <v>72</v>
      </c>
      <c r="M94" s="200">
        <f>E94/L94</f>
        <v/>
      </c>
      <c r="N94" s="128" t="n"/>
      <c r="O94" s="41" t="n"/>
      <c r="P94" s="41" t="n"/>
      <c r="Q94" s="41" t="n"/>
      <c r="R94" s="41" t="n"/>
      <c r="S94" s="41" t="n"/>
      <c r="T94" s="41" t="n"/>
      <c r="U94" s="41" t="n"/>
      <c r="V94" s="38" t="n"/>
      <c r="W94" s="38" t="n"/>
      <c r="X94" s="195" t="n"/>
      <c r="Y94" s="41" t="n"/>
      <c r="Z94" s="196" t="n"/>
      <c r="AA94" s="41" t="n"/>
      <c r="AB94" s="41" t="n"/>
      <c r="AC94" s="41" t="n"/>
      <c r="AD94" s="41" t="n"/>
      <c r="AE94" s="41" t="n"/>
      <c r="AF94" s="41" t="n"/>
      <c r="AG94" s="41" t="n"/>
      <c r="AH94" s="41" t="n"/>
      <c r="AI94" s="41" t="n"/>
      <c r="AJ94" s="41" t="n"/>
      <c r="AK94" s="41" t="n"/>
      <c r="AL94" s="41" t="n"/>
      <c r="AM94" s="41" t="n"/>
      <c r="AN94" s="41" t="n"/>
      <c r="AO94" s="41" t="n"/>
      <c r="AP94" s="41" t="n"/>
      <c r="AQ94" s="41" t="n"/>
      <c r="AR94" s="41" t="n"/>
      <c r="AS94" s="41" t="n"/>
      <c r="AT94" s="41" t="n"/>
      <c r="AU94" s="41" t="n"/>
      <c r="AV94" s="41" t="n"/>
      <c r="AW94" s="41" t="n"/>
      <c r="AX94" s="41" t="n"/>
      <c r="AY94" s="41" t="n"/>
      <c r="AZ94" s="41" t="n"/>
      <c r="BA94" s="41" t="n"/>
      <c r="BB94" s="41" t="n"/>
      <c r="BC94" s="41" t="n"/>
      <c r="BD94" s="41" t="n"/>
      <c r="BE94" s="41" t="n"/>
      <c r="BF94" s="41" t="n"/>
      <c r="BG94" s="41" t="n"/>
      <c r="BH94" s="41" t="n"/>
      <c r="BI94" s="41" t="n"/>
      <c r="BJ94" s="41" t="n"/>
      <c r="BK94" s="41" t="n"/>
      <c r="BL94" s="41" t="n"/>
      <c r="BM94" s="41" t="n"/>
      <c r="BN94" s="41" t="n"/>
      <c r="BO94" s="41" t="n"/>
      <c r="BP94" s="41" t="n"/>
      <c r="BQ94" s="41" t="n"/>
      <c r="BR94" s="41" t="n"/>
      <c r="BS94" s="41" t="n"/>
      <c r="BT94" s="41" t="n"/>
      <c r="BU94" s="41" t="n"/>
      <c r="BV94" s="41" t="n"/>
      <c r="BW94" s="41" t="n"/>
      <c r="BX94" s="41" t="n"/>
      <c r="BY94" s="41" t="n"/>
      <c r="BZ94" s="41" t="n"/>
    </row>
    <row r="95">
      <c r="A95" s="97" t="inlineStr">
        <is>
          <t>Juicy Salt</t>
        </is>
      </c>
      <c r="B95" s="76" t="n"/>
      <c r="C95" s="29" t="n">
        <v>39351</v>
      </c>
      <c r="D95" s="43" t="inlineStr">
        <is>
          <t>Juicy Salt Body Scrub RO</t>
        </is>
      </c>
      <c r="E95" s="19" t="n">
        <v>2</v>
      </c>
      <c r="F95" s="191" t="n">
        <v>624</v>
      </c>
      <c r="G95" s="197" t="n">
        <v>1248</v>
      </c>
      <c r="H95" s="193">
        <f>ROUND(F95*1.15,0)</f>
        <v/>
      </c>
      <c r="I95" s="198" t="n">
        <v>1436</v>
      </c>
      <c r="J95" s="198" t="n">
        <v>188</v>
      </c>
      <c r="K95" s="199" t="n">
        <v>0.1309192200557103</v>
      </c>
      <c r="L95" s="13" t="n">
        <v>24</v>
      </c>
      <c r="M95" s="194">
        <f>E95/L95</f>
        <v/>
      </c>
      <c r="O95" s="38" t="n"/>
      <c r="P95" s="38" t="n"/>
      <c r="Q95" s="38" t="n"/>
      <c r="R95" s="38" t="n"/>
      <c r="S95" s="38" t="n"/>
      <c r="T95" s="38" t="n"/>
      <c r="U95" s="38" t="n"/>
      <c r="V95" s="38" t="n"/>
      <c r="W95" s="38" t="n"/>
      <c r="X95" s="195" t="n"/>
      <c r="Y95" s="38" t="n"/>
      <c r="Z95" s="196" t="n"/>
      <c r="AA95" s="38" t="n"/>
      <c r="AB95" s="38" t="n"/>
      <c r="AC95" s="38" t="n"/>
      <c r="AD95" s="38" t="n"/>
      <c r="AE95" s="38" t="n"/>
      <c r="AF95" s="38" t="n"/>
      <c r="AG95" s="38" t="n"/>
      <c r="AH95" s="38" t="n"/>
      <c r="AI95" s="38" t="n"/>
      <c r="AJ95" s="38" t="n"/>
      <c r="AK95" s="38" t="n"/>
      <c r="AL95" s="38" t="n"/>
      <c r="AM95" s="38" t="n"/>
      <c r="AN95" s="38" t="n"/>
      <c r="AO95" s="38" t="n"/>
      <c r="AP95" s="38" t="n"/>
      <c r="AQ95" s="38" t="n"/>
      <c r="AR95" s="38" t="n"/>
      <c r="AS95" s="38" t="n"/>
      <c r="AT95" s="38" t="n"/>
      <c r="AU95" s="38" t="n"/>
      <c r="AV95" s="38" t="n"/>
      <c r="AW95" s="38" t="n"/>
      <c r="AX95" s="38" t="n"/>
      <c r="AY95" s="38" t="n"/>
      <c r="AZ95" s="38" t="n"/>
      <c r="BA95" s="38" t="n"/>
      <c r="BB95" s="38" t="n"/>
      <c r="BC95" s="38" t="n"/>
      <c r="BD95" s="38" t="n"/>
      <c r="BE95" s="38" t="n"/>
      <c r="BF95" s="38" t="n"/>
      <c r="BG95" s="38" t="n"/>
      <c r="BH95" s="38" t="n"/>
      <c r="BI95" s="38" t="n"/>
      <c r="BJ95" s="38" t="n"/>
      <c r="BK95" s="38" t="n"/>
      <c r="BL95" s="38" t="n"/>
      <c r="BM95" s="38" t="n"/>
      <c r="BN95" s="38" t="n"/>
      <c r="BO95" s="38" t="n"/>
      <c r="BP95" s="38" t="n"/>
      <c r="BQ95" s="38" t="n"/>
      <c r="BR95" s="38" t="n"/>
      <c r="BS95" s="38" t="n"/>
      <c r="BT95" s="38" t="n"/>
      <c r="BU95" s="38" t="n"/>
      <c r="BV95" s="38" t="n"/>
      <c r="BW95" s="38" t="n"/>
      <c r="BX95" s="38" t="n"/>
      <c r="BY95" s="38" t="n"/>
      <c r="BZ95" s="38" t="n"/>
    </row>
    <row r="96">
      <c r="A96" s="97" t="inlineStr">
        <is>
          <t>Juicy Salt</t>
        </is>
      </c>
      <c r="B96" s="76" t="n"/>
      <c r="C96" s="29" t="n">
        <v>39321</v>
      </c>
      <c r="D96" s="43" t="inlineStr">
        <is>
          <t>Juicy Salt Body Scrub PG</t>
        </is>
      </c>
      <c r="E96" s="19" t="n"/>
      <c r="F96" s="191" t="n">
        <v>624</v>
      </c>
      <c r="G96" s="192">
        <f>E96*F96</f>
        <v/>
      </c>
      <c r="H96" s="193">
        <f>ROUND(F96*1.15,0)</f>
        <v/>
      </c>
      <c r="I96" s="193">
        <f>H96*E96</f>
        <v/>
      </c>
      <c r="J96" s="193">
        <f>I96-G96</f>
        <v/>
      </c>
      <c r="K96" s="132">
        <f>J96/I96</f>
        <v/>
      </c>
      <c r="L96" s="13" t="n">
        <v>24</v>
      </c>
      <c r="M96" s="194">
        <f>E96/L96</f>
        <v/>
      </c>
      <c r="O96" s="38" t="n"/>
      <c r="P96" s="38" t="n"/>
      <c r="Q96" s="38" t="n"/>
      <c r="R96" s="38" t="n"/>
      <c r="S96" s="38" t="n"/>
      <c r="T96" s="38" t="n"/>
      <c r="U96" s="38" t="n"/>
      <c r="V96" s="38" t="n"/>
      <c r="W96" s="38" t="n"/>
      <c r="X96" s="195" t="n"/>
      <c r="Y96" s="38" t="n"/>
      <c r="Z96" s="196" t="n"/>
      <c r="AA96" s="38" t="n"/>
      <c r="AB96" s="38" t="n"/>
      <c r="AC96" s="38" t="n"/>
      <c r="AD96" s="38" t="n"/>
      <c r="AE96" s="38" t="n"/>
      <c r="AF96" s="38" t="n"/>
      <c r="AG96" s="38" t="n"/>
      <c r="AH96" s="38" t="n"/>
      <c r="AI96" s="38" t="n"/>
      <c r="AJ96" s="38" t="n"/>
      <c r="AK96" s="38" t="n"/>
      <c r="AL96" s="38" t="n"/>
      <c r="AM96" s="38" t="n"/>
      <c r="AN96" s="38" t="n"/>
      <c r="AO96" s="38" t="n"/>
      <c r="AP96" s="38" t="n"/>
      <c r="AQ96" s="38" t="n"/>
      <c r="AR96" s="38" t="n"/>
      <c r="AS96" s="38" t="n"/>
      <c r="AT96" s="38" t="n"/>
      <c r="AU96" s="38" t="n"/>
      <c r="AV96" s="38" t="n"/>
      <c r="AW96" s="38" t="n"/>
      <c r="AX96" s="38" t="n"/>
      <c r="AY96" s="38" t="n"/>
      <c r="AZ96" s="38" t="n"/>
      <c r="BA96" s="38" t="n"/>
      <c r="BB96" s="38" t="n"/>
      <c r="BC96" s="38" t="n"/>
      <c r="BD96" s="38" t="n"/>
      <c r="BE96" s="38" t="n"/>
      <c r="BF96" s="38" t="n"/>
      <c r="BG96" s="38" t="n"/>
      <c r="BH96" s="38" t="n"/>
      <c r="BI96" s="38" t="n"/>
      <c r="BJ96" s="38" t="n"/>
      <c r="BK96" s="38" t="n"/>
      <c r="BL96" s="38" t="n"/>
      <c r="BM96" s="38" t="n"/>
      <c r="BN96" s="38" t="n"/>
      <c r="BO96" s="38" t="n"/>
      <c r="BP96" s="38" t="n"/>
      <c r="BQ96" s="38" t="n"/>
      <c r="BR96" s="38" t="n"/>
      <c r="BS96" s="38" t="n"/>
      <c r="BT96" s="38" t="n"/>
      <c r="BU96" s="38" t="n"/>
      <c r="BV96" s="38" t="n"/>
      <c r="BW96" s="38" t="n"/>
      <c r="BX96" s="38" t="n"/>
      <c r="BY96" s="38" t="n"/>
      <c r="BZ96" s="38" t="n"/>
    </row>
    <row r="97">
      <c r="D97" s="14" t="inlineStr">
        <is>
          <t>Total</t>
        </is>
      </c>
      <c r="E97" s="208">
        <f>SUBTOTAL(109,E21:E96)</f>
        <v/>
      </c>
      <c r="F97" s="13" t="n"/>
      <c r="G97" s="209">
        <f>SUBTOTAL(109,G21:G96)</f>
        <v/>
      </c>
      <c r="H97" s="13" t="n"/>
      <c r="I97" s="210">
        <f>SUM(I21:I96)</f>
        <v/>
      </c>
      <c r="J97" s="210">
        <f>SUM(J21:J96)</f>
        <v/>
      </c>
      <c r="K97" s="136">
        <f>J97/G97</f>
        <v/>
      </c>
      <c r="M97" s="211">
        <f>SUBTOTAL(109,M21:M96)</f>
        <v/>
      </c>
      <c r="O97" s="38" t="n"/>
      <c r="P97" s="38" t="n"/>
      <c r="Q97" s="38" t="n"/>
      <c r="R97" s="38" t="n"/>
      <c r="S97" s="38" t="n"/>
      <c r="T97" s="38" t="n"/>
      <c r="U97" s="38" t="n"/>
      <c r="V97" s="38" t="n"/>
      <c r="W97" s="38" t="n"/>
      <c r="X97" s="38" t="n"/>
      <c r="Y97" s="38" t="n"/>
      <c r="Z97" s="38" t="n"/>
      <c r="AA97" s="38" t="n"/>
      <c r="AB97" s="38" t="n"/>
      <c r="AC97" s="38" t="n"/>
      <c r="AD97" s="38" t="n"/>
      <c r="AE97" s="38" t="n"/>
      <c r="AF97" s="38" t="n"/>
      <c r="AG97" s="38" t="n"/>
      <c r="AH97" s="38" t="n"/>
      <c r="AI97" s="38" t="n"/>
      <c r="AJ97" s="38" t="n"/>
      <c r="AK97" s="38" t="n"/>
      <c r="AL97" s="38" t="n"/>
      <c r="AM97" s="38" t="n"/>
      <c r="AN97" s="38" t="n"/>
      <c r="AO97" s="38" t="n"/>
      <c r="AP97" s="38" t="n"/>
      <c r="AQ97" s="38" t="n"/>
      <c r="AR97" s="38" t="n"/>
      <c r="AS97" s="38" t="n"/>
      <c r="AT97" s="38" t="n"/>
      <c r="AU97" s="38" t="n"/>
      <c r="AV97" s="38" t="n"/>
      <c r="AW97" s="38" t="n"/>
      <c r="AX97" s="38" t="n"/>
      <c r="AY97" s="38" t="n"/>
      <c r="AZ97" s="38" t="n"/>
      <c r="BA97" s="38" t="n"/>
      <c r="BB97" s="38" t="n"/>
      <c r="BC97" s="38" t="n"/>
      <c r="BD97" s="38" t="n"/>
      <c r="BE97" s="38" t="n"/>
      <c r="BF97" s="38" t="n"/>
      <c r="BG97" s="38" t="n"/>
      <c r="BH97" s="38" t="n"/>
      <c r="BI97" s="38" t="n"/>
      <c r="BJ97" s="38" t="n"/>
      <c r="BK97" s="38" t="n"/>
      <c r="BL97" s="38" t="n"/>
      <c r="BM97" s="38" t="n"/>
      <c r="BN97" s="38" t="n"/>
      <c r="BO97" s="38" t="n"/>
      <c r="BP97" s="38" t="n"/>
      <c r="BQ97" s="38" t="n"/>
      <c r="BR97" s="38" t="n"/>
      <c r="BS97" s="38" t="n"/>
      <c r="BT97" s="38" t="n"/>
      <c r="BU97" s="38" t="n"/>
      <c r="BV97" s="38" t="n"/>
      <c r="BW97" s="38" t="n"/>
      <c r="BX97" s="38" t="n"/>
      <c r="BY97" s="38" t="n"/>
      <c r="BZ97" s="38" t="n"/>
    </row>
    <row r="98">
      <c r="E98" s="212" t="n"/>
    </row>
    <row r="99">
      <c r="G99" s="213" t="n"/>
      <c r="H99" s="213" t="n"/>
      <c r="I99" s="213" t="n"/>
      <c r="J99" s="213" t="n"/>
      <c r="K99" s="213" t="n"/>
    </row>
  </sheetData>
  <autoFilter ref="A20:M96"/>
  <mergeCells count="7">
    <mergeCell ref="D12:L15"/>
    <mergeCell ref="A1:M1"/>
    <mergeCell ref="A3:C3"/>
    <mergeCell ref="D3:E3"/>
    <mergeCell ref="A6:C6"/>
    <mergeCell ref="D6:L9"/>
    <mergeCell ref="A11:C11"/>
  </mergeCells>
  <printOptions horizontalCentered="1"/>
  <pageMargins bottom="0.7480314960629921" footer="0.3149606299212598" header="0.3149606299212598" left="0.7086614173228347" right="0.3937007874015748" top="0.7480314960629921"/>
  <pageSetup fitToHeight="2" orientation="portrait" paperSize="9" scale="55"/>
</worksheet>
</file>

<file path=xl/worksheets/sheet2.xml><?xml version="1.0" encoding="utf-8"?>
<worksheet xmlns="http://schemas.openxmlformats.org/spreadsheetml/2006/main">
  <sheetPr filterMode="1">
    <outlinePr summaryBelow="1" summaryRight="1"/>
    <pageSetUpPr fitToPage="1"/>
  </sheetPr>
  <dimension ref="A1:BU101"/>
  <sheetViews>
    <sheetView topLeftCell="B37" workbookViewId="0" zoomScale="136" zoomScaleNormal="136" zoomScaleSheetLayoutView="115">
      <selection activeCell="E68" sqref="E68"/>
    </sheetView>
  </sheetViews>
  <sheetFormatPr baseColWidth="8" defaultColWidth="9" defaultRowHeight="15.75"/>
  <cols>
    <col bestFit="1" customWidth="1" max="1" min="1" style="12" width="19"/>
    <col customWidth="1" max="2" min="2" style="32" width="12.125"/>
    <col customWidth="1" max="3" min="3" style="12" width="7"/>
    <col bestFit="1" customWidth="1" max="4" min="4" style="12" width="42.625"/>
    <col customWidth="1" max="5" min="5" style="12" width="9.375"/>
    <col bestFit="1" customWidth="1" max="6" min="6" style="12" width="7.875"/>
    <col customWidth="1" max="7" min="7" style="12" width="14.875"/>
    <col customWidth="1" max="8" min="8" style="12" width="14.5"/>
    <col customWidth="1" max="9" min="9" style="12" width="7.625"/>
    <col customWidth="1" max="16384" min="10" style="12" width="9"/>
  </cols>
  <sheetData>
    <row customFormat="1" customHeight="1" ht="31.5" r="1" s="3">
      <c r="A1" s="170" t="inlineStr">
        <is>
          <t>ORDER SHEET 2024</t>
        </is>
      </c>
      <c r="J1" s="36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  <c r="AA1" s="37" t="n"/>
      <c r="AB1" s="37" t="n"/>
      <c r="AC1" s="37" t="n"/>
      <c r="AD1" s="37" t="n"/>
      <c r="AE1" s="37" t="n"/>
      <c r="AF1" s="37" t="n"/>
      <c r="AG1" s="37" t="n"/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</row>
    <row customFormat="1" customHeight="1" ht="21" r="2" s="3">
      <c r="A2" s="1" t="n"/>
      <c r="B2" s="30" t="n"/>
      <c r="C2" s="2" t="n"/>
      <c r="D2" s="4" t="n"/>
      <c r="E2" s="2" t="n"/>
      <c r="F2" s="5" t="n"/>
      <c r="G2" s="2" t="n"/>
      <c r="H2" s="2" t="n"/>
      <c r="I2" s="2" t="n"/>
      <c r="J2" s="36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7" t="n"/>
      <c r="AB2" s="37" t="n"/>
      <c r="AC2" s="37" t="n"/>
      <c r="AD2" s="37" t="n"/>
      <c r="AE2" s="37" t="n"/>
      <c r="AF2" s="37" t="n"/>
      <c r="AG2" s="37" t="n"/>
      <c r="AH2" s="37" t="n"/>
      <c r="AI2" s="37" t="n"/>
      <c r="AJ2" s="37" t="n"/>
      <c r="AK2" s="37" t="n"/>
      <c r="AL2" s="37" t="n"/>
      <c r="AM2" s="37" t="n"/>
      <c r="AN2" s="37" t="n"/>
      <c r="AO2" s="37" t="n"/>
      <c r="AP2" s="37" t="n"/>
      <c r="AQ2" s="37" t="n"/>
      <c r="AR2" s="37" t="n"/>
      <c r="AS2" s="37" t="n"/>
      <c r="AT2" s="37" t="n"/>
      <c r="AU2" s="37" t="n"/>
      <c r="AV2" s="37" t="n"/>
      <c r="AW2" s="37" t="n"/>
      <c r="AX2" s="37" t="n"/>
      <c r="AY2" s="37" t="n"/>
      <c r="AZ2" s="37" t="n"/>
      <c r="BA2" s="37" t="n"/>
      <c r="BB2" s="37" t="n"/>
      <c r="BC2" s="37" t="n"/>
      <c r="BD2" s="37" t="n"/>
      <c r="BE2" s="37" t="n"/>
      <c r="BF2" s="37" t="n"/>
      <c r="BG2" s="37" t="n"/>
      <c r="BH2" s="37" t="n"/>
      <c r="BI2" s="37" t="n"/>
      <c r="BJ2" s="37" t="n"/>
      <c r="BK2" s="37" t="n"/>
      <c r="BL2" s="37" t="n"/>
      <c r="BM2" s="37" t="n"/>
      <c r="BN2" s="37" t="n"/>
      <c r="BO2" s="37" t="n"/>
      <c r="BP2" s="37" t="n"/>
      <c r="BQ2" s="37" t="n"/>
      <c r="BR2" s="37" t="n"/>
      <c r="BS2" s="37" t="n"/>
      <c r="BT2" s="37" t="n"/>
      <c r="BU2" s="37" t="n"/>
    </row>
    <row customFormat="1" customHeight="1" ht="26.25" r="3" s="3">
      <c r="A3" s="149" t="inlineStr">
        <is>
          <t>Company Name:</t>
        </is>
      </c>
      <c r="C3" s="174" t="n"/>
      <c r="D3" s="175" t="inlineStr">
        <is>
          <t>KSユーラシア株式会社様</t>
        </is>
      </c>
      <c r="E3" s="176" t="n"/>
      <c r="F3" s="6" t="n"/>
      <c r="G3" s="6" t="n"/>
      <c r="H3" s="6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  <c r="AA3" s="37" t="n"/>
      <c r="AB3" s="37" t="n"/>
      <c r="AC3" s="37" t="n"/>
      <c r="AD3" s="37" t="n"/>
      <c r="AE3" s="37" t="n"/>
      <c r="AF3" s="37" t="n"/>
      <c r="AG3" s="37" t="n"/>
      <c r="AH3" s="37" t="n"/>
      <c r="AI3" s="37" t="n"/>
      <c r="AJ3" s="37" t="n"/>
      <c r="AK3" s="37" t="n"/>
      <c r="AL3" s="37" t="n"/>
      <c r="AM3" s="37" t="n"/>
      <c r="AN3" s="37" t="n"/>
      <c r="AO3" s="37" t="n"/>
      <c r="AP3" s="37" t="n"/>
      <c r="AQ3" s="37" t="n"/>
      <c r="AR3" s="37" t="n"/>
      <c r="AS3" s="37" t="n"/>
      <c r="AT3" s="37" t="n"/>
      <c r="AU3" s="37" t="n"/>
      <c r="AV3" s="37" t="n"/>
      <c r="AW3" s="37" t="n"/>
      <c r="AX3" s="37" t="n"/>
      <c r="AY3" s="37" t="n"/>
      <c r="AZ3" s="37" t="n"/>
      <c r="BA3" s="37" t="n"/>
      <c r="BB3" s="37" t="n"/>
      <c r="BC3" s="37" t="n"/>
      <c r="BD3" s="37" t="n"/>
      <c r="BE3" s="37" t="n"/>
      <c r="BF3" s="37" t="n"/>
      <c r="BG3" s="37" t="n"/>
      <c r="BH3" s="37" t="n"/>
      <c r="BI3" s="37" t="n"/>
      <c r="BJ3" s="37" t="n"/>
      <c r="BK3" s="37" t="n"/>
      <c r="BL3" s="37" t="n"/>
      <c r="BM3" s="37" t="n"/>
      <c r="BN3" s="37" t="n"/>
      <c r="BO3" s="37" t="n"/>
      <c r="BP3" s="37" t="n"/>
      <c r="BQ3" s="37" t="n"/>
      <c r="BR3" s="37" t="n"/>
      <c r="BS3" s="37" t="n"/>
      <c r="BT3" s="37" t="n"/>
      <c r="BU3" s="37" t="n"/>
    </row>
    <row customFormat="1" r="4" s="3">
      <c r="A4" s="1" t="n"/>
      <c r="B4" s="30" t="n"/>
      <c r="C4" s="7" t="n"/>
      <c r="D4" s="6" t="n"/>
      <c r="E4" s="6" t="n"/>
      <c r="F4" s="6" t="n"/>
      <c r="G4" s="6" t="n"/>
      <c r="H4" s="6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  <c r="AJ4" s="37" t="n"/>
      <c r="AK4" s="37" t="n"/>
      <c r="AL4" s="37" t="n"/>
      <c r="AM4" s="37" t="n"/>
      <c r="AN4" s="37" t="n"/>
      <c r="AO4" s="37" t="n"/>
      <c r="AP4" s="37" t="n"/>
      <c r="AQ4" s="37" t="n"/>
      <c r="AR4" s="37" t="n"/>
      <c r="AS4" s="37" t="n"/>
      <c r="AT4" s="37" t="n"/>
      <c r="AU4" s="37" t="n"/>
      <c r="AV4" s="37" t="n"/>
      <c r="AW4" s="37" t="n"/>
      <c r="AX4" s="37" t="n"/>
      <c r="AY4" s="37" t="n"/>
      <c r="AZ4" s="37" t="n"/>
      <c r="BA4" s="37" t="n"/>
      <c r="BB4" s="37" t="n"/>
      <c r="BC4" s="37" t="n"/>
      <c r="BD4" s="37" t="n"/>
      <c r="BE4" s="37" t="n"/>
      <c r="BF4" s="37" t="n"/>
      <c r="BG4" s="37" t="n"/>
      <c r="BH4" s="37" t="n"/>
      <c r="BI4" s="37" t="n"/>
      <c r="BJ4" s="37" t="n"/>
      <c r="BK4" s="37" t="n"/>
      <c r="BL4" s="37" t="n"/>
      <c r="BM4" s="37" t="n"/>
      <c r="BN4" s="37" t="n"/>
      <c r="BO4" s="37" t="n"/>
      <c r="BP4" s="37" t="n"/>
      <c r="BQ4" s="37" t="n"/>
      <c r="BR4" s="37" t="n"/>
      <c r="BS4" s="37" t="n"/>
      <c r="BT4" s="37" t="n"/>
      <c r="BU4" s="37" t="n"/>
    </row>
    <row customFormat="1" r="5" s="3">
      <c r="A5" s="7" t="n"/>
      <c r="B5" s="31" t="n"/>
      <c r="D5" s="6" t="n"/>
      <c r="E5" s="6" t="n"/>
      <c r="F5" s="6" t="n"/>
      <c r="G5" s="6" t="n"/>
      <c r="H5" s="6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7" t="n"/>
      <c r="AR5" s="37" t="n"/>
      <c r="AS5" s="37" t="n"/>
      <c r="AT5" s="37" t="n"/>
      <c r="AU5" s="37" t="n"/>
      <c r="AV5" s="37" t="n"/>
      <c r="AW5" s="37" t="n"/>
      <c r="AX5" s="37" t="n"/>
      <c r="AY5" s="37" t="n"/>
      <c r="AZ5" s="37" t="n"/>
      <c r="BA5" s="37" t="n"/>
      <c r="BB5" s="37" t="n"/>
      <c r="BC5" s="37" t="n"/>
      <c r="BD5" s="37" t="n"/>
      <c r="BE5" s="37" t="n"/>
      <c r="BF5" s="37" t="n"/>
      <c r="BG5" s="37" t="n"/>
      <c r="BH5" s="37" t="n"/>
      <c r="BI5" s="37" t="n"/>
      <c r="BJ5" s="37" t="n"/>
      <c r="BK5" s="37" t="n"/>
      <c r="BL5" s="37" t="n"/>
      <c r="BM5" s="37" t="n"/>
      <c r="BN5" s="37" t="n"/>
      <c r="BO5" s="37" t="n"/>
      <c r="BP5" s="37" t="n"/>
      <c r="BQ5" s="37" t="n"/>
      <c r="BR5" s="37" t="n"/>
      <c r="BS5" s="37" t="n"/>
      <c r="BT5" s="37" t="n"/>
      <c r="BU5" s="37" t="n"/>
    </row>
    <row customFormat="1" customHeight="1" ht="18.75" r="6" s="3">
      <c r="A6" s="153" t="inlineStr">
        <is>
          <t>Destination: お届先</t>
        </is>
      </c>
      <c r="C6" s="174" t="n"/>
      <c r="D6" s="178" t="inlineStr">
        <is>
          <t xml:space="preserve">
東部運送　株式会社 
東港物流営業所
本間　敏治 / TOSHIHARU HONMA
〒957-0101 新潟県北蒲原郡聖籠町東港5-1923-1
TEL: 025-256-3500 FAX: 025-256-3855
Email: t-honma@tobu-u.co.jp
</t>
        </is>
      </c>
      <c r="E6" s="179" t="n"/>
      <c r="F6" s="179" t="n"/>
      <c r="G6" s="179" t="n"/>
      <c r="H6" s="180" t="n"/>
      <c r="I6" s="54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 t="n"/>
      <c r="AW6" s="37" t="n"/>
      <c r="AX6" s="37" t="n"/>
      <c r="AY6" s="37" t="n"/>
      <c r="AZ6" s="37" t="n"/>
      <c r="BA6" s="37" t="n"/>
      <c r="BB6" s="37" t="n"/>
      <c r="BC6" s="37" t="n"/>
      <c r="BD6" s="37" t="n"/>
      <c r="BE6" s="37" t="n"/>
      <c r="BF6" s="37" t="n"/>
      <c r="BG6" s="37" t="n"/>
      <c r="BH6" s="37" t="n"/>
      <c r="BI6" s="37" t="n"/>
      <c r="BJ6" s="37" t="n"/>
      <c r="BK6" s="37" t="n"/>
      <c r="BL6" s="37" t="n"/>
      <c r="BM6" s="37" t="n"/>
      <c r="BN6" s="37" t="n"/>
      <c r="BO6" s="37" t="n"/>
      <c r="BP6" s="37" t="n"/>
      <c r="BQ6" s="37" t="n"/>
      <c r="BR6" s="37" t="n"/>
      <c r="BS6" s="37" t="n"/>
      <c r="BT6" s="37" t="n"/>
      <c r="BU6" s="37" t="n"/>
    </row>
    <row customFormat="1" r="7" s="3">
      <c r="A7" s="55" t="n"/>
      <c r="B7" s="56" t="n"/>
      <c r="C7" s="54" t="n"/>
      <c r="D7" s="181" t="n"/>
      <c r="E7" s="182" t="n"/>
      <c r="F7" s="182" t="n"/>
      <c r="G7" s="182" t="n"/>
      <c r="H7" s="183" t="n"/>
      <c r="I7" s="54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  <c r="AN7" s="37" t="n"/>
      <c r="AO7" s="37" t="n"/>
      <c r="AP7" s="37" t="n"/>
      <c r="AQ7" s="37" t="n"/>
      <c r="AR7" s="37" t="n"/>
      <c r="AS7" s="37" t="n"/>
      <c r="AT7" s="37" t="n"/>
      <c r="AU7" s="37" t="n"/>
      <c r="AV7" s="37" t="n"/>
      <c r="AW7" s="37" t="n"/>
      <c r="AX7" s="37" t="n"/>
      <c r="AY7" s="37" t="n"/>
      <c r="AZ7" s="37" t="n"/>
      <c r="BA7" s="37" t="n"/>
      <c r="BB7" s="37" t="n"/>
      <c r="BC7" s="37" t="n"/>
      <c r="BD7" s="37" t="n"/>
      <c r="BE7" s="37" t="n"/>
      <c r="BF7" s="37" t="n"/>
      <c r="BG7" s="37" t="n"/>
      <c r="BH7" s="37" t="n"/>
      <c r="BI7" s="37" t="n"/>
      <c r="BJ7" s="37" t="n"/>
      <c r="BK7" s="37" t="n"/>
      <c r="BL7" s="37" t="n"/>
      <c r="BM7" s="37" t="n"/>
      <c r="BN7" s="37" t="n"/>
      <c r="BO7" s="37" t="n"/>
      <c r="BP7" s="37" t="n"/>
      <c r="BQ7" s="37" t="n"/>
      <c r="BR7" s="37" t="n"/>
      <c r="BS7" s="37" t="n"/>
      <c r="BT7" s="37" t="n"/>
      <c r="BU7" s="37" t="n"/>
    </row>
    <row customFormat="1" r="8" s="3">
      <c r="A8" s="55" t="n"/>
      <c r="B8" s="56" t="n"/>
      <c r="C8" s="54" t="n"/>
      <c r="D8" s="181" t="n"/>
      <c r="E8" s="182" t="n"/>
      <c r="F8" s="182" t="n"/>
      <c r="G8" s="182" t="n"/>
      <c r="H8" s="183" t="n"/>
      <c r="I8" s="54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  <c r="AN8" s="37" t="n"/>
      <c r="AO8" s="37" t="n"/>
      <c r="AP8" s="37" t="n"/>
      <c r="AQ8" s="37" t="n"/>
      <c r="AR8" s="37" t="n"/>
      <c r="AS8" s="37" t="n"/>
      <c r="AT8" s="37" t="n"/>
      <c r="AU8" s="37" t="n"/>
      <c r="AV8" s="37" t="n"/>
      <c r="AW8" s="37" t="n"/>
      <c r="AX8" s="37" t="n"/>
      <c r="AY8" s="37" t="n"/>
      <c r="AZ8" s="37" t="n"/>
      <c r="BA8" s="37" t="n"/>
      <c r="BB8" s="37" t="n"/>
      <c r="BC8" s="37" t="n"/>
      <c r="BD8" s="37" t="n"/>
      <c r="BE8" s="37" t="n"/>
      <c r="BF8" s="37" t="n"/>
      <c r="BG8" s="37" t="n"/>
      <c r="BH8" s="37" t="n"/>
      <c r="BI8" s="37" t="n"/>
      <c r="BJ8" s="37" t="n"/>
      <c r="BK8" s="37" t="n"/>
      <c r="BL8" s="37" t="n"/>
      <c r="BM8" s="37" t="n"/>
      <c r="BN8" s="37" t="n"/>
      <c r="BO8" s="37" t="n"/>
      <c r="BP8" s="37" t="n"/>
      <c r="BQ8" s="37" t="n"/>
      <c r="BR8" s="37" t="n"/>
      <c r="BS8" s="37" t="n"/>
      <c r="BT8" s="37" t="n"/>
      <c r="BU8" s="37" t="n"/>
    </row>
    <row customFormat="1" customHeight="1" ht="36" r="9" s="3">
      <c r="A9" s="55" t="n"/>
      <c r="B9" s="56" t="n"/>
      <c r="C9" s="54" t="n"/>
      <c r="D9" s="184" t="n"/>
      <c r="E9" s="185" t="n"/>
      <c r="F9" s="185" t="n"/>
      <c r="G9" s="185" t="n"/>
      <c r="H9" s="186" t="n"/>
      <c r="I9" s="54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/>
      <c r="AH9" s="37" t="n"/>
      <c r="AI9" s="37" t="n"/>
      <c r="AJ9" s="37" t="n"/>
      <c r="AK9" s="37" t="n"/>
      <c r="AL9" s="37" t="n"/>
      <c r="AM9" s="37" t="n"/>
      <c r="AN9" s="37" t="n"/>
      <c r="AO9" s="37" t="n"/>
      <c r="AP9" s="37" t="n"/>
      <c r="AQ9" s="37" t="n"/>
      <c r="AR9" s="37" t="n"/>
      <c r="AS9" s="37" t="n"/>
      <c r="AT9" s="37" t="n"/>
      <c r="AU9" s="37" t="n"/>
      <c r="AV9" s="37" t="n"/>
      <c r="AW9" s="37" t="n"/>
      <c r="AX9" s="37" t="n"/>
      <c r="AY9" s="37" t="n"/>
      <c r="AZ9" s="37" t="n"/>
      <c r="BA9" s="37" t="n"/>
      <c r="BB9" s="37" t="n"/>
      <c r="BC9" s="37" t="n"/>
      <c r="BD9" s="37" t="n"/>
      <c r="BE9" s="37" t="n"/>
      <c r="BF9" s="37" t="n"/>
      <c r="BG9" s="37" t="n"/>
      <c r="BH9" s="37" t="n"/>
      <c r="BI9" s="37" t="n"/>
      <c r="BJ9" s="37" t="n"/>
      <c r="BK9" s="37" t="n"/>
      <c r="BL9" s="37" t="n"/>
      <c r="BM9" s="37" t="n"/>
      <c r="BN9" s="37" t="n"/>
      <c r="BO9" s="37" t="n"/>
      <c r="BP9" s="37" t="n"/>
      <c r="BQ9" s="37" t="n"/>
      <c r="BR9" s="37" t="n"/>
      <c r="BS9" s="37" t="n"/>
      <c r="BT9" s="37" t="n"/>
      <c r="BU9" s="37" t="n"/>
    </row>
    <row customFormat="1" r="10" s="3">
      <c r="A10" s="55" t="n"/>
      <c r="B10" s="56" t="n"/>
      <c r="C10" s="54" t="n"/>
      <c r="D10" s="12" t="n"/>
      <c r="E10" s="12" t="n"/>
      <c r="F10" s="12" t="n"/>
      <c r="G10" s="12" t="n"/>
      <c r="H10" s="12" t="n"/>
      <c r="I10" s="54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 t="n"/>
      <c r="AW10" s="37" t="n"/>
      <c r="AX10" s="37" t="n"/>
      <c r="AY10" s="37" t="n"/>
      <c r="AZ10" s="37" t="n"/>
      <c r="BA10" s="37" t="n"/>
      <c r="BB10" s="37" t="n"/>
      <c r="BC10" s="37" t="n"/>
      <c r="BD10" s="37" t="n"/>
      <c r="BE10" s="37" t="n"/>
      <c r="BF10" s="37" t="n"/>
      <c r="BG10" s="37" t="n"/>
      <c r="BH10" s="37" t="n"/>
      <c r="BI10" s="37" t="n"/>
      <c r="BJ10" s="37" t="n"/>
      <c r="BK10" s="37" t="n"/>
      <c r="BL10" s="37" t="n"/>
      <c r="BM10" s="37" t="n"/>
      <c r="BN10" s="37" t="n"/>
      <c r="BO10" s="37" t="n"/>
      <c r="BP10" s="37" t="n"/>
      <c r="BQ10" s="37" t="n"/>
      <c r="BR10" s="37" t="n"/>
      <c r="BS10" s="37" t="n"/>
      <c r="BT10" s="37" t="n"/>
      <c r="BU10" s="37" t="n"/>
    </row>
    <row customFormat="1" customHeight="1" ht="18.75" r="11" s="3">
      <c r="A11" s="167" t="inlineStr">
        <is>
          <t>Notes:</t>
        </is>
      </c>
      <c r="B11" s="182" t="n"/>
      <c r="C11" s="183" t="n"/>
      <c r="D11" s="57" t="inlineStr">
        <is>
          <t>納品日のご希望がある場合はご記入下さい。</t>
        </is>
      </c>
      <c r="E11" s="58" t="n"/>
      <c r="F11" s="58" t="n"/>
      <c r="G11" s="58" t="n"/>
      <c r="H11" s="59" t="n"/>
      <c r="I11" s="54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 t="n"/>
      <c r="AW11" s="37" t="n"/>
      <c r="AX11" s="37" t="n"/>
      <c r="AY11" s="37" t="n"/>
      <c r="AZ11" s="37" t="n"/>
      <c r="BA11" s="37" t="n"/>
      <c r="BB11" s="37" t="n"/>
      <c r="BC11" s="37" t="n"/>
      <c r="BD11" s="37" t="n"/>
      <c r="BE11" s="37" t="n"/>
      <c r="BF11" s="37" t="n"/>
      <c r="BG11" s="37" t="n"/>
      <c r="BH11" s="37" t="n"/>
      <c r="BI11" s="37" t="n"/>
      <c r="BJ11" s="37" t="n"/>
      <c r="BK11" s="37" t="n"/>
      <c r="BL11" s="37" t="n"/>
      <c r="BM11" s="37" t="n"/>
      <c r="BN11" s="37" t="n"/>
      <c r="BO11" s="37" t="n"/>
      <c r="BP11" s="37" t="n"/>
      <c r="BQ11" s="37" t="n"/>
      <c r="BR11" s="37" t="n"/>
      <c r="BS11" s="37" t="n"/>
      <c r="BT11" s="37" t="n"/>
      <c r="BU11" s="37" t="n"/>
    </row>
    <row customFormat="1" customHeight="1" ht="15" r="12" s="3">
      <c r="A12" s="60" t="n"/>
      <c r="B12" s="32" t="n"/>
      <c r="C12" s="54" t="n"/>
      <c r="D12" s="188" t="inlineStr">
        <is>
          <t>8月19日</t>
        </is>
      </c>
      <c r="E12" s="182" t="n"/>
      <c r="F12" s="182" t="n"/>
      <c r="G12" s="182" t="n"/>
      <c r="H12" s="183" t="n"/>
      <c r="I12" s="54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 t="n"/>
      <c r="AW12" s="37" t="n"/>
      <c r="AX12" s="37" t="n"/>
      <c r="AY12" s="37" t="n"/>
      <c r="AZ12" s="37" t="n"/>
      <c r="BA12" s="37" t="n"/>
      <c r="BB12" s="37" t="n"/>
      <c r="BC12" s="37" t="n"/>
      <c r="BD12" s="37" t="n"/>
      <c r="BE12" s="37" t="n"/>
      <c r="BF12" s="37" t="n"/>
      <c r="BG12" s="37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37" t="n"/>
      <c r="BQ12" s="37" t="n"/>
      <c r="BR12" s="37" t="n"/>
      <c r="BS12" s="37" t="n"/>
      <c r="BT12" s="37" t="n"/>
      <c r="BU12" s="37" t="n"/>
    </row>
    <row customFormat="1" customHeight="1" ht="15" r="13" s="3">
      <c r="A13" s="60" t="n"/>
      <c r="B13" s="32" t="n"/>
      <c r="C13" s="54" t="n"/>
      <c r="D13" s="181" t="n"/>
      <c r="E13" s="182" t="n"/>
      <c r="F13" s="182" t="n"/>
      <c r="G13" s="182" t="n"/>
      <c r="H13" s="183" t="n"/>
      <c r="I13" s="54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37" t="n"/>
      <c r="BQ13" s="37" t="n"/>
      <c r="BR13" s="37" t="n"/>
      <c r="BS13" s="37" t="n"/>
      <c r="BT13" s="37" t="n"/>
      <c r="BU13" s="37" t="n"/>
    </row>
    <row customFormat="1" customHeight="1" ht="15" r="14" s="3">
      <c r="A14" s="60" t="n"/>
      <c r="B14" s="32" t="n"/>
      <c r="C14" s="54" t="n"/>
      <c r="D14" s="181" t="n"/>
      <c r="E14" s="182" t="n"/>
      <c r="F14" s="182" t="n"/>
      <c r="G14" s="182" t="n"/>
      <c r="H14" s="183" t="n"/>
      <c r="I14" s="54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37" t="n"/>
      <c r="BL14" s="37" t="n"/>
      <c r="BM14" s="37" t="n"/>
      <c r="BN14" s="37" t="n"/>
      <c r="BO14" s="37" t="n"/>
      <c r="BP14" s="37" t="n"/>
      <c r="BQ14" s="37" t="n"/>
      <c r="BR14" s="37" t="n"/>
      <c r="BS14" s="37" t="n"/>
      <c r="BT14" s="37" t="n"/>
      <c r="BU14" s="37" t="n"/>
    </row>
    <row customFormat="1" customHeight="1" ht="15" r="15" s="3">
      <c r="A15" s="60" t="n"/>
      <c r="B15" s="32" t="n"/>
      <c r="C15" s="54" t="n"/>
      <c r="D15" s="184" t="n"/>
      <c r="E15" s="185" t="n"/>
      <c r="F15" s="185" t="n"/>
      <c r="G15" s="185" t="n"/>
      <c r="H15" s="186" t="n"/>
      <c r="I15" s="54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37" t="n"/>
      <c r="BO15" s="37" t="n"/>
      <c r="BP15" s="37" t="n"/>
      <c r="BQ15" s="37" t="n"/>
      <c r="BR15" s="37" t="n"/>
      <c r="BS15" s="37" t="n"/>
      <c r="BT15" s="37" t="n"/>
      <c r="BU15" s="37" t="n"/>
    </row>
    <row customFormat="1" r="16" s="3">
      <c r="A16" s="55" t="inlineStr">
        <is>
          <t>All you need are:</t>
        </is>
      </c>
      <c r="B16" s="56" t="n"/>
      <c r="C16" s="54" t="n"/>
      <c r="D16" s="12" t="n"/>
      <c r="E16" s="12" t="n"/>
      <c r="F16" s="12" t="n"/>
      <c r="G16" s="12" t="n"/>
      <c r="H16" s="12" t="n"/>
      <c r="I16" s="12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37" t="n"/>
      <c r="BO16" s="37" t="n"/>
      <c r="BP16" s="37" t="n"/>
      <c r="BQ16" s="37" t="n"/>
      <c r="BR16" s="37" t="n"/>
      <c r="BS16" s="37" t="n"/>
      <c r="BT16" s="37" t="n"/>
      <c r="BU16" s="37" t="n"/>
    </row>
    <row customFormat="1" r="17" s="3">
      <c r="A17" s="55" t="n"/>
      <c r="B17" s="54" t="inlineStr">
        <is>
          <t>to Specify Where these good should be delivered</t>
        </is>
      </c>
      <c r="C17" s="54" t="n"/>
      <c r="D17" s="12" t="n"/>
      <c r="E17" s="12" t="n"/>
      <c r="F17" s="12" t="n"/>
      <c r="G17" s="12" t="n"/>
      <c r="H17" s="12" t="n"/>
      <c r="I17" s="12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37" t="n"/>
      <c r="BO17" s="37" t="n"/>
      <c r="BP17" s="37" t="n"/>
      <c r="BQ17" s="37" t="n"/>
      <c r="BR17" s="37" t="n"/>
      <c r="BS17" s="37" t="n"/>
      <c r="BT17" s="37" t="n"/>
      <c r="BU17" s="37" t="n"/>
    </row>
    <row customFormat="1" r="18" s="3">
      <c r="A18" s="55" t="n"/>
      <c r="B18" s="54" t="inlineStr">
        <is>
          <t xml:space="preserve">to Fill in Quantity: Please careful a "Quantity" is DIVISIBLE by "pc/ctn". Otherwise, we will ROUND OUT the "Quantity". </t>
        </is>
      </c>
      <c r="C18" s="54" t="n"/>
      <c r="D18" s="12" t="n"/>
      <c r="E18" s="12" t="n"/>
      <c r="F18" s="12" t="n"/>
      <c r="G18" s="12" t="n"/>
      <c r="H18" s="12" t="n"/>
      <c r="I18" s="12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37" t="n"/>
      <c r="BO18" s="37" t="n"/>
      <c r="BP18" s="37" t="n"/>
      <c r="BQ18" s="37" t="n"/>
      <c r="BR18" s="37" t="n"/>
      <c r="BS18" s="37" t="n"/>
      <c r="BT18" s="37" t="n"/>
      <c r="BU18" s="37" t="n"/>
    </row>
    <row customFormat="1" r="19" s="3">
      <c r="A19" s="60" t="n"/>
      <c r="B19" s="54" t="n"/>
      <c r="C19" s="54" t="n"/>
      <c r="D19" s="12" t="n"/>
      <c r="E19" s="54" t="n"/>
      <c r="F19" s="54" t="n"/>
      <c r="G19" s="54" t="n"/>
      <c r="H19" s="61" t="n"/>
      <c r="I19" s="54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37" t="n"/>
      <c r="BK19" s="37" t="n"/>
      <c r="BL19" s="37" t="n"/>
      <c r="BM19" s="37" t="n"/>
      <c r="BN19" s="37" t="n"/>
      <c r="BO19" s="37" t="n"/>
      <c r="BP19" s="37" t="n"/>
      <c r="BQ19" s="37" t="n"/>
      <c r="BR19" s="37" t="n"/>
      <c r="BS19" s="37" t="n"/>
      <c r="BT19" s="37" t="n"/>
      <c r="BU19" s="37" t="n"/>
    </row>
    <row customHeight="1" ht="47.25" r="20">
      <c r="A20" s="21" t="inlineStr">
        <is>
          <t>Brand</t>
        </is>
      </c>
      <c r="B20" s="62" t="n"/>
      <c r="C20" s="8" t="inlineStr">
        <is>
          <t>Order 
Code</t>
        </is>
      </c>
      <c r="D20" s="9" t="inlineStr">
        <is>
          <t>Item Name</t>
        </is>
      </c>
      <c r="E20" s="115" t="inlineStr">
        <is>
          <t>Quantity</t>
        </is>
      </c>
      <c r="F20" s="8" t="inlineStr">
        <is>
          <t>Unit 
price
JPY</t>
        </is>
      </c>
      <c r="G20" s="10" t="inlineStr">
        <is>
          <t>Amount
JPY</t>
        </is>
      </c>
      <c r="H20" s="11" t="inlineStr">
        <is>
          <t>pcs
/ct</t>
        </is>
      </c>
      <c r="I20" s="8" t="inlineStr">
        <is>
          <t>CTN</t>
        </is>
      </c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38" t="n"/>
      <c r="BK20" s="38" t="n"/>
      <c r="BL20" s="38" t="n"/>
      <c r="BM20" s="38" t="n"/>
      <c r="BN20" s="38" t="n"/>
      <c r="BO20" s="38" t="n"/>
      <c r="BP20" s="38" t="n"/>
      <c r="BQ20" s="38" t="n"/>
      <c r="BR20" s="38" t="n"/>
      <c r="BS20" s="38" t="n"/>
      <c r="BT20" s="38" t="n"/>
      <c r="BU20" s="38" t="n"/>
    </row>
    <row hidden="1" r="21">
      <c r="A21" s="22" t="inlineStr">
        <is>
          <t>Moisture</t>
        </is>
      </c>
      <c r="B21" s="63" t="n"/>
      <c r="C21" s="43" t="n">
        <v>21513</v>
      </c>
      <c r="D21" s="43" t="inlineStr">
        <is>
          <t>Utena Moisture Cold Cream</t>
        </is>
      </c>
      <c r="E21" s="116" t="n"/>
      <c r="F21" s="191" t="n">
        <v>403</v>
      </c>
      <c r="G21" s="192">
        <f>E21*F21</f>
        <v/>
      </c>
      <c r="H21" s="13" t="n">
        <v>30</v>
      </c>
      <c r="I21" s="194">
        <f>E21/H21</f>
        <v/>
      </c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  <c r="AI21" s="38" t="n"/>
      <c r="AJ21" s="38" t="n"/>
      <c r="AK21" s="38" t="n"/>
      <c r="AL21" s="38" t="n"/>
      <c r="AM21" s="38" t="n"/>
      <c r="AN21" s="38" t="n"/>
      <c r="AO21" s="38" t="n"/>
      <c r="AP21" s="38" t="n"/>
      <c r="AQ21" s="38" t="n"/>
      <c r="AR21" s="38" t="n"/>
      <c r="AS21" s="38" t="n"/>
      <c r="AT21" s="38" t="n"/>
      <c r="AU21" s="38" t="n"/>
      <c r="AV21" s="38" t="n"/>
      <c r="AW21" s="38" t="n"/>
      <c r="AX21" s="38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38" t="n"/>
      <c r="BK21" s="38" t="n"/>
      <c r="BL21" s="38" t="n"/>
      <c r="BM21" s="38" t="n"/>
      <c r="BN21" s="38" t="n"/>
      <c r="BO21" s="38" t="n"/>
      <c r="BP21" s="38" t="n"/>
      <c r="BQ21" s="38" t="n"/>
      <c r="BR21" s="38" t="n"/>
      <c r="BS21" s="38" t="n"/>
      <c r="BT21" s="38" t="n"/>
      <c r="BU21" s="38" t="n"/>
    </row>
    <row hidden="1" r="22">
      <c r="A22" s="23" t="n"/>
      <c r="B22" s="64" t="n"/>
      <c r="C22" s="43" t="n">
        <v>21053</v>
      </c>
      <c r="D22" s="43" t="inlineStr">
        <is>
          <t>Utena Moisture Pack</t>
        </is>
      </c>
      <c r="E22" s="116" t="n"/>
      <c r="F22" s="191" t="n">
        <v>353</v>
      </c>
      <c r="G22" s="192">
        <f>E22*F22</f>
        <v/>
      </c>
      <c r="H22" s="13" t="n">
        <v>72</v>
      </c>
      <c r="I22" s="194">
        <f>E22/H22</f>
        <v/>
      </c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  <c r="AI22" s="38" t="n"/>
      <c r="AJ22" s="38" t="n"/>
      <c r="AK22" s="38" t="n"/>
      <c r="AL22" s="38" t="n"/>
      <c r="AM22" s="38" t="n"/>
      <c r="AN22" s="38" t="n"/>
      <c r="AO22" s="38" t="n"/>
      <c r="AP22" s="38" t="n"/>
      <c r="AQ22" s="38" t="n"/>
      <c r="AR22" s="38" t="n"/>
      <c r="AS22" s="38" t="n"/>
      <c r="AT22" s="38" t="n"/>
      <c r="AU22" s="38" t="n"/>
      <c r="AV22" s="38" t="n"/>
      <c r="AW22" s="38" t="n"/>
      <c r="AX22" s="38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38" t="n"/>
      <c r="BK22" s="38" t="n"/>
      <c r="BL22" s="38" t="n"/>
      <c r="BM22" s="38" t="n"/>
      <c r="BN22" s="38" t="n"/>
      <c r="BO22" s="38" t="n"/>
      <c r="BP22" s="38" t="n"/>
      <c r="BQ22" s="38" t="n"/>
      <c r="BR22" s="38" t="n"/>
      <c r="BS22" s="38" t="n"/>
      <c r="BT22" s="38" t="n"/>
      <c r="BU22" s="38" t="n"/>
    </row>
    <row hidden="1" r="23">
      <c r="A23" s="23" t="n"/>
      <c r="B23" s="64" t="n"/>
      <c r="C23" s="43" t="n">
        <v>21520</v>
      </c>
      <c r="D23" s="43" t="inlineStr">
        <is>
          <t>Utena Moisture Clear Lotion</t>
        </is>
      </c>
      <c r="E23" s="116" t="n"/>
      <c r="F23" s="191" t="n">
        <v>403</v>
      </c>
      <c r="G23" s="192">
        <f>E23*F23</f>
        <v/>
      </c>
      <c r="H23" s="13" t="n">
        <v>36</v>
      </c>
      <c r="I23" s="194">
        <f>E23/H23</f>
        <v/>
      </c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  <c r="AI23" s="38" t="n"/>
      <c r="AJ23" s="38" t="n"/>
      <c r="AK23" s="38" t="n"/>
      <c r="AL23" s="38" t="n"/>
      <c r="AM23" s="38" t="n"/>
      <c r="AN23" s="38" t="n"/>
      <c r="AO23" s="38" t="n"/>
      <c r="AP23" s="38" t="n"/>
      <c r="AQ23" s="38" t="n"/>
      <c r="AR23" s="38" t="n"/>
      <c r="AS23" s="38" t="n"/>
      <c r="AT23" s="38" t="n"/>
      <c r="AU23" s="38" t="n"/>
      <c r="AV23" s="38" t="n"/>
      <c r="AW23" s="38" t="n"/>
      <c r="AX23" s="38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38" t="n"/>
      <c r="BK23" s="38" t="n"/>
      <c r="BL23" s="38" t="n"/>
      <c r="BM23" s="38" t="n"/>
      <c r="BN23" s="38" t="n"/>
      <c r="BO23" s="38" t="n"/>
      <c r="BP23" s="38" t="n"/>
      <c r="BQ23" s="38" t="n"/>
      <c r="BR23" s="38" t="n"/>
      <c r="BS23" s="38" t="n"/>
      <c r="BT23" s="38" t="n"/>
      <c r="BU23" s="38" t="n"/>
    </row>
    <row hidden="1" r="24">
      <c r="A24" s="23" t="n"/>
      <c r="B24" s="64" t="n"/>
      <c r="C24" s="43" t="n">
        <v>21081</v>
      </c>
      <c r="D24" s="43" t="inlineStr">
        <is>
          <t xml:space="preserve">Utena Moisture Astringent </t>
        </is>
      </c>
      <c r="E24" s="116" t="n"/>
      <c r="F24" s="191" t="n">
        <v>403</v>
      </c>
      <c r="G24" s="192">
        <f>E24*F24</f>
        <v/>
      </c>
      <c r="H24" s="13" t="n">
        <v>36</v>
      </c>
      <c r="I24" s="194">
        <f>E24/H24</f>
        <v/>
      </c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  <c r="AI24" s="38" t="n"/>
      <c r="AJ24" s="38" t="n"/>
      <c r="AK24" s="38" t="n"/>
      <c r="AL24" s="38" t="n"/>
      <c r="AM24" s="38" t="n"/>
      <c r="AN24" s="38" t="n"/>
      <c r="AO24" s="38" t="n"/>
      <c r="AP24" s="38" t="n"/>
      <c r="AQ24" s="38" t="n"/>
      <c r="AR24" s="38" t="n"/>
      <c r="AS24" s="38" t="n"/>
      <c r="AT24" s="38" t="n"/>
      <c r="AU24" s="38" t="n"/>
      <c r="AV24" s="38" t="n"/>
      <c r="AW24" s="38" t="n"/>
      <c r="AX24" s="38" t="n"/>
      <c r="AY24" s="38" t="n"/>
      <c r="AZ24" s="38" t="n"/>
      <c r="BA24" s="38" t="n"/>
      <c r="BB24" s="38" t="n"/>
      <c r="BC24" s="38" t="n"/>
      <c r="BD24" s="38" t="n"/>
      <c r="BE24" s="38" t="n"/>
      <c r="BF24" s="38" t="n"/>
      <c r="BG24" s="38" t="n"/>
      <c r="BH24" s="38" t="n"/>
      <c r="BI24" s="38" t="n"/>
      <c r="BJ24" s="38" t="n"/>
      <c r="BK24" s="38" t="n"/>
      <c r="BL24" s="38" t="n"/>
      <c r="BM24" s="38" t="n"/>
      <c r="BN24" s="38" t="n"/>
      <c r="BO24" s="38" t="n"/>
      <c r="BP24" s="38" t="n"/>
      <c r="BQ24" s="38" t="n"/>
      <c r="BR24" s="38" t="n"/>
      <c r="BS24" s="38" t="n"/>
      <c r="BT24" s="38" t="n"/>
      <c r="BU24" s="38" t="n"/>
    </row>
    <row hidden="1" r="25">
      <c r="A25" s="23" t="n"/>
      <c r="B25" s="64" t="n"/>
      <c r="C25" s="43" t="n">
        <v>21072</v>
      </c>
      <c r="D25" s="43" t="inlineStr">
        <is>
          <t xml:space="preserve">Utena Moisture Lotion </t>
        </is>
      </c>
      <c r="E25" s="116" t="n"/>
      <c r="F25" s="191" t="n">
        <v>403</v>
      </c>
      <c r="G25" s="192">
        <f>E25*F25</f>
        <v/>
      </c>
      <c r="H25" s="13" t="n">
        <v>36</v>
      </c>
      <c r="I25" s="194">
        <f>E25/H25</f>
        <v/>
      </c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  <c r="AM25" s="38" t="n"/>
      <c r="AN25" s="38" t="n"/>
      <c r="AO25" s="38" t="n"/>
      <c r="AP25" s="38" t="n"/>
      <c r="AQ25" s="38" t="n"/>
      <c r="AR25" s="38" t="n"/>
      <c r="AS25" s="38" t="n"/>
      <c r="AT25" s="38" t="n"/>
      <c r="AU25" s="38" t="n"/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</row>
    <row customFormat="1" hidden="1" r="26" s="16">
      <c r="A26" s="52" t="n"/>
      <c r="B26" s="64" t="n"/>
      <c r="C26" s="43" t="n">
        <v>21171</v>
      </c>
      <c r="D26" s="43" t="inlineStr">
        <is>
          <t xml:space="preserve">Utena Moisture Lotion EX
</t>
        </is>
      </c>
      <c r="E26" s="116" t="n"/>
      <c r="F26" s="191" t="n">
        <v>403</v>
      </c>
      <c r="G26" s="192">
        <f>E26*F26</f>
        <v/>
      </c>
      <c r="H26" s="13" t="n">
        <v>36</v>
      </c>
      <c r="I26" s="194">
        <f>E26/H26</f>
        <v/>
      </c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</row>
    <row hidden="1" r="27">
      <c r="A27" s="23" t="n"/>
      <c r="B27" s="64" t="n"/>
      <c r="C27" s="43" t="n">
        <v>21562</v>
      </c>
      <c r="D27" s="43" t="inlineStr">
        <is>
          <t xml:space="preserve">Utena Moisture Essence Lotion </t>
        </is>
      </c>
      <c r="E27" s="116" t="n"/>
      <c r="F27" s="191" t="n">
        <v>403</v>
      </c>
      <c r="G27" s="192">
        <f>E27*F27</f>
        <v/>
      </c>
      <c r="H27" s="13" t="n">
        <v>36</v>
      </c>
      <c r="I27" s="194">
        <f>E27/H27</f>
        <v/>
      </c>
      <c r="J27" s="38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I27" s="38" t="n"/>
      <c r="AJ27" s="38" t="n"/>
      <c r="AK27" s="38" t="n"/>
      <c r="AL27" s="38" t="n"/>
      <c r="AM27" s="38" t="n"/>
      <c r="AN27" s="38" t="n"/>
      <c r="AO27" s="38" t="n"/>
      <c r="AP27" s="38" t="n"/>
      <c r="AQ27" s="38" t="n"/>
      <c r="AR27" s="38" t="n"/>
      <c r="AS27" s="38" t="n"/>
      <c r="AT27" s="38" t="n"/>
      <c r="AU27" s="38" t="n"/>
      <c r="AV27" s="38" t="n"/>
      <c r="AW27" s="38" t="n"/>
      <c r="AX27" s="38" t="n"/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  <c r="BI27" s="38" t="n"/>
      <c r="BJ27" s="38" t="n"/>
      <c r="BK27" s="38" t="n"/>
      <c r="BL27" s="38" t="n"/>
      <c r="BM27" s="38" t="n"/>
      <c r="BN27" s="38" t="n"/>
      <c r="BO27" s="38" t="n"/>
      <c r="BP27" s="38" t="n"/>
      <c r="BQ27" s="38" t="n"/>
      <c r="BR27" s="38" t="n"/>
      <c r="BS27" s="38" t="n"/>
      <c r="BT27" s="38" t="n"/>
      <c r="BU27" s="38" t="n"/>
    </row>
    <row hidden="1" r="28">
      <c r="A28" s="23" t="n"/>
      <c r="B28" s="64" t="n"/>
      <c r="C28" s="43" t="n">
        <v>21062</v>
      </c>
      <c r="D28" s="43" t="inlineStr">
        <is>
          <t xml:space="preserve">Utena Moisture Milk </t>
        </is>
      </c>
      <c r="E28" s="116" t="n"/>
      <c r="F28" s="191" t="n">
        <v>403</v>
      </c>
      <c r="G28" s="192">
        <f>E28*F28</f>
        <v/>
      </c>
      <c r="H28" s="13" t="n">
        <v>36</v>
      </c>
      <c r="I28" s="194">
        <f>E28/H28</f>
        <v/>
      </c>
      <c r="J28" s="38" t="n"/>
      <c r="K28" s="38" t="n"/>
      <c r="L28" s="38" t="n"/>
      <c r="M28" s="38" t="n"/>
      <c r="N28" s="38" t="n"/>
      <c r="O28" s="38" t="n"/>
      <c r="P28" s="38" t="n"/>
      <c r="Q28" s="38" t="n"/>
      <c r="R28" s="38" t="n"/>
      <c r="S28" s="38" t="n"/>
      <c r="T28" s="38" t="n"/>
      <c r="U28" s="38" t="n"/>
      <c r="V28" s="38" t="n"/>
      <c r="W28" s="38" t="n"/>
      <c r="X28" s="38" t="n"/>
      <c r="Y28" s="38" t="n"/>
      <c r="Z28" s="38" t="n"/>
      <c r="AA28" s="38" t="n"/>
      <c r="AB28" s="38" t="n"/>
      <c r="AC28" s="38" t="n"/>
      <c r="AD28" s="38" t="n"/>
      <c r="AE28" s="38" t="n"/>
      <c r="AF28" s="38" t="n"/>
      <c r="AG28" s="38" t="n"/>
      <c r="AH28" s="38" t="n"/>
      <c r="AI28" s="38" t="n"/>
      <c r="AJ28" s="38" t="n"/>
      <c r="AK28" s="38" t="n"/>
      <c r="AL28" s="38" t="n"/>
      <c r="AM28" s="38" t="n"/>
      <c r="AN28" s="38" t="n"/>
      <c r="AO28" s="38" t="n"/>
      <c r="AP28" s="38" t="n"/>
      <c r="AQ28" s="38" t="n"/>
      <c r="AR28" s="38" t="n"/>
      <c r="AS28" s="38" t="n"/>
      <c r="AT28" s="38" t="n"/>
      <c r="AU28" s="38" t="n"/>
      <c r="AV28" s="38" t="n"/>
      <c r="AW28" s="38" t="n"/>
      <c r="AX28" s="38" t="n"/>
      <c r="AY28" s="38" t="n"/>
      <c r="AZ28" s="38" t="n"/>
      <c r="BA28" s="38" t="n"/>
      <c r="BB28" s="38" t="n"/>
      <c r="BC28" s="38" t="n"/>
      <c r="BD28" s="38" t="n"/>
      <c r="BE28" s="38" t="n"/>
      <c r="BF28" s="38" t="n"/>
      <c r="BG28" s="38" t="n"/>
      <c r="BH28" s="38" t="n"/>
      <c r="BI28" s="38" t="n"/>
      <c r="BJ28" s="38" t="n"/>
      <c r="BK28" s="38" t="n"/>
      <c r="BL28" s="38" t="n"/>
      <c r="BM28" s="38" t="n"/>
      <c r="BN28" s="38" t="n"/>
      <c r="BO28" s="38" t="n"/>
      <c r="BP28" s="38" t="n"/>
      <c r="BQ28" s="38" t="n"/>
      <c r="BR28" s="38" t="n"/>
      <c r="BS28" s="38" t="n"/>
      <c r="BT28" s="38" t="n"/>
      <c r="BU28" s="38" t="n"/>
    </row>
    <row hidden="1" r="29">
      <c r="A29" s="23" t="n"/>
      <c r="B29" s="64" t="n"/>
      <c r="C29" s="43" t="n">
        <v>21541</v>
      </c>
      <c r="D29" s="43" t="inlineStr">
        <is>
          <t>Utena Moisture Milk R</t>
        </is>
      </c>
      <c r="E29" s="116" t="n"/>
      <c r="F29" s="191" t="n">
        <v>403</v>
      </c>
      <c r="G29" s="192">
        <f>E29*F29</f>
        <v/>
      </c>
      <c r="H29" s="13" t="n">
        <v>36</v>
      </c>
      <c r="I29" s="194">
        <f>E29/H29</f>
        <v/>
      </c>
      <c r="J29" s="38" t="n"/>
      <c r="K29" s="38" t="n"/>
      <c r="L29" s="38" t="n"/>
      <c r="M29" s="38" t="n"/>
      <c r="N29" s="38" t="n"/>
      <c r="O29" s="38" t="n"/>
      <c r="P29" s="38" t="n"/>
      <c r="Q29" s="38" t="n"/>
      <c r="R29" s="38" t="n"/>
      <c r="S29" s="38" t="n"/>
      <c r="T29" s="38" t="n"/>
      <c r="U29" s="38" t="n"/>
      <c r="V29" s="38" t="n"/>
      <c r="W29" s="38" t="n"/>
      <c r="X29" s="38" t="n"/>
      <c r="Y29" s="38" t="n"/>
      <c r="Z29" s="38" t="n"/>
      <c r="AA29" s="38" t="n"/>
      <c r="AB29" s="38" t="n"/>
      <c r="AC29" s="38" t="n"/>
      <c r="AD29" s="38" t="n"/>
      <c r="AE29" s="38" t="n"/>
      <c r="AF29" s="38" t="n"/>
      <c r="AG29" s="38" t="n"/>
      <c r="AH29" s="38" t="n"/>
      <c r="AI29" s="38" t="n"/>
      <c r="AJ29" s="38" t="n"/>
      <c r="AK29" s="38" t="n"/>
      <c r="AL29" s="38" t="n"/>
      <c r="AM29" s="38" t="n"/>
      <c r="AN29" s="38" t="n"/>
      <c r="AO29" s="38" t="n"/>
      <c r="AP29" s="38" t="n"/>
      <c r="AQ29" s="38" t="n"/>
      <c r="AR29" s="38" t="n"/>
      <c r="AS29" s="38" t="n"/>
      <c r="AT29" s="38" t="n"/>
      <c r="AU29" s="38" t="n"/>
      <c r="AV29" s="38" t="n"/>
      <c r="AW29" s="38" t="n"/>
      <c r="AX29" s="38" t="n"/>
      <c r="AY29" s="38" t="n"/>
      <c r="AZ29" s="38" t="n"/>
      <c r="BA29" s="38" t="n"/>
      <c r="BB29" s="38" t="n"/>
      <c r="BC29" s="38" t="n"/>
      <c r="BD29" s="38" t="n"/>
      <c r="BE29" s="38" t="n"/>
      <c r="BF29" s="38" t="n"/>
      <c r="BG29" s="3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38" t="n"/>
      <c r="BQ29" s="38" t="n"/>
      <c r="BR29" s="38" t="n"/>
      <c r="BS29" s="38" t="n"/>
      <c r="BT29" s="38" t="n"/>
      <c r="BU29" s="38" t="n"/>
    </row>
    <row r="30">
      <c r="A30" s="23" t="n"/>
      <c r="B30" s="64" t="n"/>
      <c r="C30" s="43" t="n">
        <v>21012</v>
      </c>
      <c r="D30" s="43" t="inlineStr">
        <is>
          <t>Utena Moisture Cream R</t>
        </is>
      </c>
      <c r="E30" s="117" t="n">
        <v>144</v>
      </c>
      <c r="F30" s="191" t="n">
        <v>403</v>
      </c>
      <c r="G30" s="192">
        <f>E30*F30</f>
        <v/>
      </c>
      <c r="H30" s="13" t="n">
        <v>72</v>
      </c>
      <c r="I30" s="194">
        <f>E30/H30</f>
        <v/>
      </c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  <c r="AA30" s="38" t="n"/>
      <c r="AB30" s="38" t="n"/>
      <c r="AC30" s="38" t="n"/>
      <c r="AD30" s="38" t="n"/>
      <c r="AE30" s="38" t="n"/>
      <c r="AF30" s="38" t="n"/>
      <c r="AG30" s="38" t="n"/>
      <c r="AH30" s="38" t="n"/>
      <c r="AI30" s="38" t="n"/>
      <c r="AJ30" s="38" t="n"/>
      <c r="AK30" s="38" t="n"/>
      <c r="AL30" s="38" t="n"/>
      <c r="AM30" s="38" t="n"/>
      <c r="AN30" s="38" t="n"/>
      <c r="AO30" s="38" t="n"/>
      <c r="AP30" s="38" t="n"/>
      <c r="AQ30" s="38" t="n"/>
      <c r="AR30" s="38" t="n"/>
      <c r="AS30" s="38" t="n"/>
      <c r="AT30" s="38" t="n"/>
      <c r="AU30" s="38" t="n"/>
      <c r="AV30" s="38" t="n"/>
      <c r="AW30" s="38" t="n"/>
      <c r="AX30" s="38" t="n"/>
      <c r="AY30" s="38" t="n"/>
      <c r="AZ30" s="38" t="n"/>
      <c r="BA30" s="38" t="n"/>
      <c r="BB30" s="38" t="n"/>
      <c r="BC30" s="38" t="n"/>
      <c r="BD30" s="38" t="n"/>
      <c r="BE30" s="38" t="n"/>
      <c r="BF30" s="38" t="n"/>
      <c r="BG30" s="38" t="n"/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38" t="n"/>
      <c r="BQ30" s="38" t="n"/>
      <c r="BR30" s="38" t="n"/>
      <c r="BS30" s="38" t="n"/>
      <c r="BT30" s="38" t="n"/>
      <c r="BU30" s="38" t="n"/>
    </row>
    <row hidden="1" r="31">
      <c r="A31" s="52" t="n"/>
      <c r="B31" s="65" t="n"/>
      <c r="C31" s="43" t="n">
        <v>21181</v>
      </c>
      <c r="D31" s="43" t="inlineStr">
        <is>
          <t>Utena Moisture Essence Cream EX</t>
        </is>
      </c>
      <c r="E31" s="116" t="n"/>
      <c r="F31" s="191" t="n">
        <v>494</v>
      </c>
      <c r="G31" s="192">
        <f>E31*F31</f>
        <v/>
      </c>
      <c r="H31" s="13" t="n">
        <v>72</v>
      </c>
      <c r="I31" s="194">
        <f>E31/H31</f>
        <v/>
      </c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  <c r="AA31" s="38" t="n"/>
      <c r="AB31" s="38" t="n"/>
      <c r="AC31" s="38" t="n"/>
      <c r="AD31" s="38" t="n"/>
      <c r="AE31" s="38" t="n"/>
      <c r="AF31" s="38" t="n"/>
      <c r="AG31" s="38" t="n"/>
      <c r="AH31" s="38" t="n"/>
      <c r="AI31" s="38" t="n"/>
      <c r="AJ31" s="38" t="n"/>
      <c r="AK31" s="38" t="n"/>
      <c r="AL31" s="38" t="n"/>
      <c r="AM31" s="38" t="n"/>
      <c r="AN31" s="38" t="n"/>
      <c r="AO31" s="38" t="n"/>
      <c r="AP31" s="38" t="n"/>
      <c r="AQ31" s="38" t="n"/>
      <c r="AR31" s="38" t="n"/>
      <c r="AS31" s="38" t="n"/>
      <c r="AT31" s="38" t="n"/>
      <c r="AU31" s="38" t="n"/>
      <c r="AV31" s="38" t="n"/>
      <c r="AW31" s="38" t="n"/>
      <c r="AX31" s="38" t="n"/>
      <c r="AY31" s="38" t="n"/>
      <c r="AZ31" s="38" t="n"/>
      <c r="BA31" s="38" t="n"/>
      <c r="BB31" s="38" t="n"/>
      <c r="BC31" s="38" t="n"/>
      <c r="BD31" s="38" t="n"/>
      <c r="BE31" s="38" t="n"/>
      <c r="BF31" s="38" t="n"/>
      <c r="BG31" s="38" t="n"/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38" t="n"/>
      <c r="BQ31" s="38" t="n"/>
      <c r="BR31" s="38" t="n"/>
      <c r="BS31" s="38" t="n"/>
      <c r="BT31" s="38" t="n"/>
      <c r="BU31" s="38" t="n"/>
    </row>
    <row hidden="1" r="32">
      <c r="A32" s="22" t="inlineStr">
        <is>
          <t>Aloes</t>
        </is>
      </c>
      <c r="B32" s="56" t="n"/>
      <c r="C32" s="44" t="n">
        <v>24033</v>
      </c>
      <c r="D32" s="43" t="inlineStr">
        <is>
          <t>Aloes Lotion R &lt;a&gt;</t>
        </is>
      </c>
      <c r="E32" s="116" t="n"/>
      <c r="F32" s="191" t="n">
        <v>468</v>
      </c>
      <c r="G32" s="191">
        <f>E32*F32</f>
        <v/>
      </c>
      <c r="H32" s="35" t="n">
        <v>36</v>
      </c>
      <c r="I32" s="200">
        <f>E32/H32</f>
        <v/>
      </c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38" t="n"/>
      <c r="BA32" s="38" t="n"/>
      <c r="BB32" s="38" t="n"/>
      <c r="BC32" s="38" t="n"/>
      <c r="BD32" s="38" t="n"/>
      <c r="BE32" s="38" t="n"/>
      <c r="BF32" s="38" t="n"/>
      <c r="BG32" s="38" t="n"/>
      <c r="BH32" s="38" t="n"/>
      <c r="BI32" s="38" t="n"/>
      <c r="BJ32" s="38" t="n"/>
      <c r="BK32" s="38" t="n"/>
      <c r="BL32" s="38" t="n"/>
      <c r="BM32" s="38" t="n"/>
      <c r="BN32" s="38" t="n"/>
      <c r="BO32" s="38" t="n"/>
      <c r="BP32" s="38" t="n"/>
      <c r="BQ32" s="38" t="n"/>
      <c r="BR32" s="38" t="n"/>
      <c r="BS32" s="38" t="n"/>
      <c r="BT32" s="38" t="n"/>
      <c r="BU32" s="38" t="n"/>
    </row>
    <row hidden="1" r="33">
      <c r="A33" s="23" t="n"/>
      <c r="B33" s="56" t="n"/>
      <c r="C33" s="44" t="n">
        <v>24043</v>
      </c>
      <c r="D33" s="43" t="inlineStr">
        <is>
          <t>Aloes Lotion EX &lt;a&gt;</t>
        </is>
      </c>
      <c r="E33" s="116" t="n"/>
      <c r="F33" s="191" t="n">
        <v>468</v>
      </c>
      <c r="G33" s="191">
        <f>E33*F33</f>
        <v/>
      </c>
      <c r="H33" s="35" t="n">
        <v>36</v>
      </c>
      <c r="I33" s="200">
        <f>E33/H33</f>
        <v/>
      </c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/>
      <c r="AD33" s="38" t="n"/>
      <c r="AE33" s="38" t="n"/>
      <c r="AF33" s="38" t="n"/>
      <c r="AG33" s="38" t="n"/>
      <c r="AH33" s="38" t="n"/>
      <c r="AI33" s="38" t="n"/>
      <c r="AJ33" s="38" t="n"/>
      <c r="AK33" s="38" t="n"/>
      <c r="AL33" s="38" t="n"/>
      <c r="AM33" s="38" t="n"/>
      <c r="AN33" s="38" t="n"/>
      <c r="AO33" s="38" t="n"/>
      <c r="AP33" s="38" t="n"/>
      <c r="AQ33" s="38" t="n"/>
      <c r="AR33" s="38" t="n"/>
      <c r="AS33" s="38" t="n"/>
      <c r="AT33" s="38" t="n"/>
      <c r="AU33" s="38" t="n"/>
      <c r="AV33" s="38" t="n"/>
      <c r="AW33" s="38" t="n"/>
      <c r="AX33" s="38" t="n"/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  <c r="BH33" s="38" t="n"/>
      <c r="BI33" s="38" t="n"/>
      <c r="BJ33" s="38" t="n"/>
      <c r="BK33" s="38" t="n"/>
      <c r="BL33" s="38" t="n"/>
      <c r="BM33" s="38" t="n"/>
      <c r="BN33" s="38" t="n"/>
      <c r="BO33" s="38" t="n"/>
      <c r="BP33" s="38" t="n"/>
      <c r="BQ33" s="38" t="n"/>
      <c r="BR33" s="38" t="n"/>
      <c r="BS33" s="38" t="n"/>
      <c r="BT33" s="38" t="n"/>
      <c r="BU33" s="38" t="n"/>
    </row>
    <row hidden="1" r="34">
      <c r="A34" s="23" t="n"/>
      <c r="B34" s="56" t="n"/>
      <c r="C34" s="44" t="n">
        <v>24053</v>
      </c>
      <c r="D34" s="43" t="inlineStr">
        <is>
          <t>Aloes Milk &lt;a&gt;</t>
        </is>
      </c>
      <c r="E34" s="116" t="n"/>
      <c r="F34" s="191" t="n">
        <v>468</v>
      </c>
      <c r="G34" s="191">
        <f>E34*F34</f>
        <v/>
      </c>
      <c r="H34" s="35" t="n">
        <v>36</v>
      </c>
      <c r="I34" s="200">
        <f>E34/H34</f>
        <v/>
      </c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  <c r="AA34" s="38" t="n"/>
      <c r="AB34" s="38" t="n"/>
      <c r="AC34" s="38" t="n"/>
      <c r="AD34" s="38" t="n"/>
      <c r="AE34" s="38" t="n"/>
      <c r="AF34" s="38" t="n"/>
      <c r="AG34" s="38" t="n"/>
      <c r="AH34" s="38" t="n"/>
      <c r="AI34" s="38" t="n"/>
      <c r="AJ34" s="38" t="n"/>
      <c r="AK34" s="38" t="n"/>
      <c r="AL34" s="38" t="n"/>
      <c r="AM34" s="38" t="n"/>
      <c r="AN34" s="38" t="n"/>
      <c r="AO34" s="38" t="n"/>
      <c r="AP34" s="38" t="n"/>
      <c r="AQ34" s="38" t="n"/>
      <c r="AR34" s="38" t="n"/>
      <c r="AS34" s="38" t="n"/>
      <c r="AT34" s="38" t="n"/>
      <c r="AU34" s="38" t="n"/>
      <c r="AV34" s="38" t="n"/>
      <c r="AW34" s="38" t="n"/>
      <c r="AX34" s="38" t="n"/>
      <c r="AY34" s="38" t="n"/>
      <c r="AZ34" s="38" t="n"/>
      <c r="BA34" s="38" t="n"/>
      <c r="BB34" s="38" t="n"/>
      <c r="BC34" s="38" t="n"/>
      <c r="BD34" s="38" t="n"/>
      <c r="BE34" s="38" t="n"/>
      <c r="BF34" s="38" t="n"/>
      <c r="BG34" s="38" t="n"/>
      <c r="BH34" s="38" t="n"/>
      <c r="BI34" s="38" t="n"/>
      <c r="BJ34" s="38" t="n"/>
      <c r="BK34" s="38" t="n"/>
      <c r="BL34" s="38" t="n"/>
      <c r="BM34" s="38" t="n"/>
      <c r="BN34" s="38" t="n"/>
      <c r="BO34" s="38" t="n"/>
      <c r="BP34" s="38" t="n"/>
      <c r="BQ34" s="38" t="n"/>
      <c r="BR34" s="38" t="n"/>
      <c r="BS34" s="38" t="n"/>
      <c r="BT34" s="38" t="n"/>
      <c r="BU34" s="38" t="n"/>
    </row>
    <row hidden="1" r="35">
      <c r="A35" s="51" t="n"/>
      <c r="B35" s="66" t="n"/>
      <c r="C35" s="44" t="n">
        <v>24092</v>
      </c>
      <c r="D35" s="43" t="inlineStr">
        <is>
          <t>Aloes Moist Gel &lt;a&gt;</t>
        </is>
      </c>
      <c r="E35" s="116" t="n"/>
      <c r="F35" s="191" t="n">
        <v>520</v>
      </c>
      <c r="G35" s="191">
        <f>E35*F35</f>
        <v/>
      </c>
      <c r="H35" s="35" t="n">
        <v>24</v>
      </c>
      <c r="I35" s="200">
        <f>E35/H35</f>
        <v/>
      </c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  <c r="AA35" s="38" t="n"/>
      <c r="AB35" s="38" t="n"/>
      <c r="AC35" s="38" t="n"/>
      <c r="AD35" s="38" t="n"/>
      <c r="AE35" s="38" t="n"/>
      <c r="AF35" s="38" t="n"/>
      <c r="AG35" s="38" t="n"/>
      <c r="AH35" s="38" t="n"/>
      <c r="AI35" s="38" t="n"/>
      <c r="AJ35" s="38" t="n"/>
      <c r="AK35" s="38" t="n"/>
      <c r="AL35" s="38" t="n"/>
      <c r="AM35" s="38" t="n"/>
      <c r="AN35" s="38" t="n"/>
      <c r="AO35" s="38" t="n"/>
      <c r="AP35" s="38" t="n"/>
      <c r="AQ35" s="38" t="n"/>
      <c r="AR35" s="38" t="n"/>
      <c r="AS35" s="38" t="n"/>
      <c r="AT35" s="38" t="n"/>
      <c r="AU35" s="38" t="n"/>
      <c r="AV35" s="38" t="n"/>
      <c r="AW35" s="38" t="n"/>
      <c r="AX35" s="38" t="n"/>
      <c r="AY35" s="38" t="n"/>
      <c r="AZ35" s="38" t="n"/>
      <c r="BA35" s="38" t="n"/>
      <c r="BB35" s="38" t="n"/>
      <c r="BC35" s="38" t="n"/>
      <c r="BD35" s="38" t="n"/>
      <c r="BE35" s="38" t="n"/>
      <c r="BF35" s="38" t="n"/>
      <c r="BG35" s="38" t="n"/>
      <c r="BH35" s="38" t="n"/>
      <c r="BI35" s="38" t="n"/>
      <c r="BJ35" s="38" t="n"/>
      <c r="BK35" s="38" t="n"/>
      <c r="BL35" s="38" t="n"/>
      <c r="BM35" s="38" t="n"/>
      <c r="BN35" s="38" t="n"/>
      <c r="BO35" s="38" t="n"/>
      <c r="BP35" s="38" t="n"/>
      <c r="BQ35" s="38" t="n"/>
      <c r="BR35" s="38" t="n"/>
      <c r="BS35" s="38" t="n"/>
      <c r="BT35" s="38" t="n"/>
      <c r="BU35" s="38" t="n"/>
    </row>
    <row hidden="1" r="36">
      <c r="A36" s="24" t="inlineStr">
        <is>
          <t>Lumice</t>
        </is>
      </c>
      <c r="B36" s="67" t="n"/>
      <c r="C36" s="45" t="n">
        <v>38781</v>
      </c>
      <c r="D36" s="43" t="inlineStr">
        <is>
          <t>Lumice Whitening Oil Serum</t>
        </is>
      </c>
      <c r="E36" s="116" t="n"/>
      <c r="F36" s="191" t="n">
        <v>624</v>
      </c>
      <c r="G36" s="192">
        <f>E36*F36</f>
        <v/>
      </c>
      <c r="H36" s="13" t="n">
        <v>36</v>
      </c>
      <c r="I36" s="194">
        <f>E36/H36</f>
        <v/>
      </c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/>
      <c r="AE36" s="38" t="n"/>
      <c r="AF36" s="38" t="n"/>
      <c r="AG36" s="38" t="n"/>
      <c r="AH36" s="38" t="n"/>
      <c r="AI36" s="38" t="n"/>
      <c r="AJ36" s="38" t="n"/>
      <c r="AK36" s="38" t="n"/>
      <c r="AL36" s="38" t="n"/>
      <c r="AM36" s="38" t="n"/>
      <c r="AN36" s="38" t="n"/>
      <c r="AO36" s="38" t="n"/>
      <c r="AP36" s="38" t="n"/>
      <c r="AQ36" s="38" t="n"/>
      <c r="AR36" s="38" t="n"/>
      <c r="AS36" s="38" t="n"/>
      <c r="AT36" s="38" t="n"/>
      <c r="AU36" s="38" t="n"/>
      <c r="AV36" s="38" t="n"/>
      <c r="AW36" s="38" t="n"/>
      <c r="AX36" s="38" t="n"/>
      <c r="AY36" s="38" t="n"/>
      <c r="AZ36" s="38" t="n"/>
      <c r="BA36" s="38" t="n"/>
      <c r="BB36" s="38" t="n"/>
      <c r="BC36" s="38" t="n"/>
      <c r="BD36" s="38" t="n"/>
      <c r="BE36" s="38" t="n"/>
      <c r="BF36" s="38" t="n"/>
      <c r="BG36" s="38" t="n"/>
      <c r="BH36" s="38" t="n"/>
      <c r="BI36" s="38" t="n"/>
      <c r="BJ36" s="38" t="n"/>
      <c r="BK36" s="38" t="n"/>
      <c r="BL36" s="38" t="n"/>
      <c r="BM36" s="38" t="n"/>
      <c r="BN36" s="38" t="n"/>
      <c r="BO36" s="38" t="n"/>
      <c r="BP36" s="38" t="n"/>
      <c r="BQ36" s="38" t="n"/>
      <c r="BR36" s="38" t="n"/>
      <c r="BS36" s="38" t="n"/>
      <c r="BT36" s="38" t="n"/>
      <c r="BU36" s="38" t="n"/>
    </row>
    <row r="37">
      <c r="A37" s="48" t="inlineStr">
        <is>
          <t>Lamuca</t>
        </is>
      </c>
      <c r="B37" s="64" t="n"/>
      <c r="C37" s="43" t="n">
        <v>30132</v>
      </c>
      <c r="D37" s="43" t="inlineStr">
        <is>
          <t>Lamuca Emollient Lotion EX</t>
        </is>
      </c>
      <c r="E37" s="117" t="n">
        <v>108</v>
      </c>
      <c r="F37" s="191" t="n">
        <v>572</v>
      </c>
      <c r="G37" s="192">
        <f>E37*F37</f>
        <v/>
      </c>
      <c r="H37" s="13" t="n">
        <v>36</v>
      </c>
      <c r="I37" s="194">
        <f>E37/H37</f>
        <v/>
      </c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  <c r="AA37" s="38" t="n"/>
      <c r="AB37" s="38" t="n"/>
      <c r="AC37" s="38" t="n"/>
      <c r="AD37" s="38" t="n"/>
      <c r="AE37" s="38" t="n"/>
      <c r="AF37" s="38" t="n"/>
      <c r="AG37" s="38" t="n"/>
      <c r="AH37" s="38" t="n"/>
      <c r="AI37" s="38" t="n"/>
      <c r="AJ37" s="38" t="n"/>
      <c r="AK37" s="38" t="n"/>
      <c r="AL37" s="38" t="n"/>
      <c r="AM37" s="38" t="n"/>
      <c r="AN37" s="38" t="n"/>
      <c r="AO37" s="38" t="n"/>
      <c r="AP37" s="38" t="n"/>
      <c r="AQ37" s="38" t="n"/>
      <c r="AR37" s="38" t="n"/>
      <c r="AS37" s="38" t="n"/>
      <c r="AT37" s="38" t="n"/>
      <c r="AU37" s="38" t="n"/>
      <c r="AV37" s="38" t="n"/>
      <c r="AW37" s="38" t="n"/>
      <c r="AX37" s="38" t="n"/>
      <c r="AY37" s="38" t="n"/>
      <c r="AZ37" s="38" t="n"/>
      <c r="BA37" s="38" t="n"/>
      <c r="BB37" s="38" t="n"/>
      <c r="BC37" s="38" t="n"/>
      <c r="BD37" s="38" t="n"/>
      <c r="BE37" s="38" t="n"/>
      <c r="BF37" s="38" t="n"/>
      <c r="BG37" s="38" t="n"/>
      <c r="BH37" s="38" t="n"/>
      <c r="BI37" s="38" t="n"/>
      <c r="BJ37" s="38" t="n"/>
      <c r="BK37" s="38" t="n"/>
      <c r="BL37" s="38" t="n"/>
      <c r="BM37" s="38" t="n"/>
      <c r="BN37" s="38" t="n"/>
      <c r="BO37" s="38" t="n"/>
      <c r="BP37" s="38" t="n"/>
      <c r="BQ37" s="38" t="n"/>
      <c r="BR37" s="38" t="n"/>
      <c r="BS37" s="38" t="n"/>
      <c r="BT37" s="38" t="n"/>
      <c r="BU37" s="38" t="n"/>
    </row>
    <row hidden="1" r="38">
      <c r="A38" s="52" t="n"/>
      <c r="B38" s="64" t="n"/>
      <c r="C38" s="43" t="n">
        <v>30241</v>
      </c>
      <c r="D38" s="43" t="inlineStr">
        <is>
          <t>Lamuca Emollient Lotion EX Refill</t>
        </is>
      </c>
      <c r="E38" s="116" t="n"/>
      <c r="F38" s="191" t="n">
        <v>468</v>
      </c>
      <c r="G38" s="192">
        <f>E38*F38</f>
        <v/>
      </c>
      <c r="H38" s="13" t="n">
        <v>36</v>
      </c>
      <c r="I38" s="194">
        <f>E38/H38</f>
        <v/>
      </c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8" t="n"/>
      <c r="AG38" s="38" t="n"/>
      <c r="AH38" s="38" t="n"/>
      <c r="AI38" s="38" t="n"/>
      <c r="AJ38" s="38" t="n"/>
      <c r="AK38" s="38" t="n"/>
      <c r="AL38" s="38" t="n"/>
      <c r="AM38" s="38" t="n"/>
      <c r="AN38" s="38" t="n"/>
      <c r="AO38" s="38" t="n"/>
      <c r="AP38" s="38" t="n"/>
      <c r="AQ38" s="38" t="n"/>
      <c r="AR38" s="38" t="n"/>
      <c r="AS38" s="38" t="n"/>
      <c r="AT38" s="38" t="n"/>
      <c r="AU38" s="38" t="n"/>
      <c r="AV38" s="38" t="n"/>
      <c r="AW38" s="38" t="n"/>
      <c r="AX38" s="38" t="n"/>
      <c r="AY38" s="38" t="n"/>
      <c r="AZ38" s="38" t="n"/>
      <c r="BA38" s="38" t="n"/>
      <c r="BB38" s="38" t="n"/>
      <c r="BC38" s="38" t="n"/>
      <c r="BD38" s="38" t="n"/>
      <c r="BE38" s="38" t="n"/>
      <c r="BF38" s="38" t="n"/>
      <c r="BG38" s="38" t="n"/>
      <c r="BH38" s="38" t="n"/>
      <c r="BI38" s="38" t="n"/>
      <c r="BJ38" s="38" t="n"/>
      <c r="BK38" s="38" t="n"/>
      <c r="BL38" s="38" t="n"/>
      <c r="BM38" s="38" t="n"/>
      <c r="BN38" s="38" t="n"/>
      <c r="BO38" s="38" t="n"/>
      <c r="BP38" s="38" t="n"/>
      <c r="BQ38" s="38" t="n"/>
      <c r="BR38" s="38" t="n"/>
      <c r="BS38" s="38" t="n"/>
      <c r="BT38" s="38" t="n"/>
      <c r="BU38" s="38" t="n"/>
    </row>
    <row r="39">
      <c r="A39" s="48" t="n"/>
      <c r="B39" s="64" t="n"/>
      <c r="C39" s="43" t="n">
        <v>30192</v>
      </c>
      <c r="D39" s="43" t="inlineStr">
        <is>
          <t>Lamuca Emollient Gel</t>
        </is>
      </c>
      <c r="E39" s="117" t="n">
        <v>108</v>
      </c>
      <c r="F39" s="191" t="n">
        <v>572</v>
      </c>
      <c r="G39" s="192">
        <f>E39*F39</f>
        <v/>
      </c>
      <c r="H39" s="13" t="n">
        <v>36</v>
      </c>
      <c r="I39" s="194">
        <f>E39/H39</f>
        <v/>
      </c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  <c r="AA39" s="38" t="n"/>
      <c r="AB39" s="38" t="n"/>
      <c r="AC39" s="38" t="n"/>
      <c r="AD39" s="38" t="n"/>
      <c r="AE39" s="38" t="n"/>
      <c r="AF39" s="38" t="n"/>
      <c r="AG39" s="38" t="n"/>
      <c r="AH39" s="38" t="n"/>
      <c r="AI39" s="38" t="n"/>
      <c r="AJ39" s="38" t="n"/>
      <c r="AK39" s="38" t="n"/>
      <c r="AL39" s="38" t="n"/>
      <c r="AM39" s="38" t="n"/>
      <c r="AN39" s="38" t="n"/>
      <c r="AO39" s="38" t="n"/>
      <c r="AP39" s="38" t="n"/>
      <c r="AQ39" s="38" t="n"/>
      <c r="AR39" s="38" t="n"/>
      <c r="AS39" s="38" t="n"/>
      <c r="AT39" s="38" t="n"/>
      <c r="AU39" s="38" t="n"/>
      <c r="AV39" s="38" t="n"/>
      <c r="AW39" s="38" t="n"/>
      <c r="AX39" s="38" t="n"/>
      <c r="AY39" s="38" t="n"/>
      <c r="AZ39" s="38" t="n"/>
      <c r="BA39" s="38" t="n"/>
      <c r="BB39" s="38" t="n"/>
      <c r="BC39" s="38" t="n"/>
      <c r="BD39" s="38" t="n"/>
      <c r="BE39" s="38" t="n"/>
      <c r="BF39" s="38" t="n"/>
      <c r="BG39" s="38" t="n"/>
      <c r="BH39" s="38" t="n"/>
      <c r="BI39" s="38" t="n"/>
      <c r="BJ39" s="38" t="n"/>
      <c r="BK39" s="38" t="n"/>
      <c r="BL39" s="38" t="n"/>
      <c r="BM39" s="38" t="n"/>
      <c r="BN39" s="38" t="n"/>
      <c r="BO39" s="38" t="n"/>
      <c r="BP39" s="38" t="n"/>
      <c r="BQ39" s="38" t="n"/>
      <c r="BR39" s="38" t="n"/>
      <c r="BS39" s="38" t="n"/>
      <c r="BT39" s="38" t="n"/>
      <c r="BU39" s="38" t="n"/>
    </row>
    <row customFormat="1" r="40" s="16">
      <c r="A40" s="214" t="inlineStr">
        <is>
          <t>Simple Balance</t>
        </is>
      </c>
      <c r="B40" s="215" t="n"/>
      <c r="C40" s="43" t="n">
        <v>32243</v>
      </c>
      <c r="D40" s="43" t="inlineStr">
        <is>
          <t>Simple Balance Lotion HA &lt;e&gt;</t>
        </is>
      </c>
      <c r="E40" s="117" t="n">
        <v>252</v>
      </c>
      <c r="F40" s="191" t="n">
        <v>416</v>
      </c>
      <c r="G40" s="192">
        <f>E40*F40</f>
        <v/>
      </c>
      <c r="H40" s="13" t="n">
        <v>36</v>
      </c>
      <c r="I40" s="194">
        <f>E40/H40</f>
        <v/>
      </c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</row>
    <row hidden="1" r="41">
      <c r="A41" s="53" t="n"/>
      <c r="B41" s="68" t="n"/>
      <c r="C41" s="43" t="n">
        <v>32461</v>
      </c>
      <c r="D41" s="43" t="inlineStr">
        <is>
          <t>Simple Balance Lotion HA Refill&lt;e&gt;</t>
        </is>
      </c>
      <c r="E41" s="116" t="n"/>
      <c r="F41" s="191" t="n">
        <v>338</v>
      </c>
      <c r="G41" s="192">
        <f>E41*F41</f>
        <v/>
      </c>
      <c r="H41" s="13" t="n">
        <v>36</v>
      </c>
      <c r="I41" s="194">
        <f>E41/H41</f>
        <v/>
      </c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  <c r="AA41" s="38" t="n"/>
      <c r="AB41" s="38" t="n"/>
      <c r="AC41" s="38" t="n"/>
      <c r="AD41" s="38" t="n"/>
      <c r="AE41" s="38" t="n"/>
      <c r="AF41" s="38" t="n"/>
      <c r="AG41" s="38" t="n"/>
      <c r="AH41" s="38" t="n"/>
      <c r="AI41" s="38" t="n"/>
      <c r="AJ41" s="38" t="n"/>
      <c r="AK41" s="38" t="n"/>
      <c r="AL41" s="38" t="n"/>
      <c r="AM41" s="38" t="n"/>
      <c r="AN41" s="38" t="n"/>
      <c r="AO41" s="38" t="n"/>
      <c r="AP41" s="38" t="n"/>
      <c r="AQ41" s="38" t="n"/>
      <c r="AR41" s="38" t="n"/>
      <c r="AS41" s="38" t="n"/>
      <c r="AT41" s="38" t="n"/>
      <c r="AU41" s="38" t="n"/>
      <c r="AV41" s="38" t="n"/>
      <c r="AW41" s="38" t="n"/>
      <c r="AX41" s="38" t="n"/>
      <c r="AY41" s="38" t="n"/>
      <c r="AZ41" s="38" t="n"/>
      <c r="BA41" s="38" t="n"/>
      <c r="BB41" s="38" t="n"/>
      <c r="BC41" s="38" t="n"/>
      <c r="BD41" s="38" t="n"/>
      <c r="BE41" s="38" t="n"/>
      <c r="BF41" s="38" t="n"/>
      <c r="BG41" s="38" t="n"/>
      <c r="BH41" s="38" t="n"/>
      <c r="BI41" s="38" t="n"/>
      <c r="BJ41" s="38" t="n"/>
      <c r="BK41" s="38" t="n"/>
      <c r="BL41" s="38" t="n"/>
      <c r="BM41" s="38" t="n"/>
      <c r="BN41" s="38" t="n"/>
      <c r="BO41" s="38" t="n"/>
      <c r="BP41" s="38" t="n"/>
      <c r="BQ41" s="38" t="n"/>
      <c r="BR41" s="38" t="n"/>
      <c r="BS41" s="38" t="n"/>
      <c r="BT41" s="38" t="n"/>
      <c r="BU41" s="38" t="n"/>
    </row>
    <row r="42">
      <c r="A42" s="53" t="n"/>
      <c r="B42" s="68" t="n"/>
      <c r="C42" s="43" t="n">
        <v>32271</v>
      </c>
      <c r="D42" s="43" t="inlineStr">
        <is>
          <t>Simple Balance Gel HA &lt;d&gt;</t>
        </is>
      </c>
      <c r="E42" s="117" t="n">
        <v>576</v>
      </c>
      <c r="F42" s="191" t="n">
        <v>520</v>
      </c>
      <c r="G42" s="192">
        <f>E42*F42</f>
        <v/>
      </c>
      <c r="H42" s="84" t="n">
        <v>48</v>
      </c>
      <c r="I42" s="194">
        <f>E42/H42</f>
        <v/>
      </c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  <c r="AA42" s="38" t="n"/>
      <c r="AB42" s="38" t="n"/>
      <c r="AC42" s="38" t="n"/>
      <c r="AD42" s="38" t="n"/>
      <c r="AE42" s="38" t="n"/>
      <c r="AF42" s="38" t="n"/>
      <c r="AG42" s="38" t="n"/>
      <c r="AH42" s="38" t="n"/>
      <c r="AI42" s="38" t="n"/>
      <c r="AJ42" s="38" t="n"/>
      <c r="AK42" s="38" t="n"/>
      <c r="AL42" s="38" t="n"/>
      <c r="AM42" s="38" t="n"/>
      <c r="AN42" s="38" t="n"/>
      <c r="AO42" s="38" t="n"/>
      <c r="AP42" s="38" t="n"/>
      <c r="AQ42" s="38" t="n"/>
      <c r="AR42" s="38" t="n"/>
      <c r="AS42" s="38" t="n"/>
      <c r="AT42" s="38" t="n"/>
      <c r="AU42" s="38" t="n"/>
      <c r="AV42" s="38" t="n"/>
      <c r="AW42" s="38" t="n"/>
      <c r="AX42" s="38" t="n"/>
      <c r="AY42" s="38" t="n"/>
      <c r="AZ42" s="38" t="n"/>
      <c r="BA42" s="38" t="n"/>
      <c r="BB42" s="38" t="n"/>
      <c r="BC42" s="38" t="n"/>
      <c r="BD42" s="38" t="n"/>
      <c r="BE42" s="38" t="n"/>
      <c r="BF42" s="38" t="n"/>
      <c r="BG42" s="38" t="n"/>
      <c r="BH42" s="38" t="n"/>
      <c r="BI42" s="38" t="n"/>
      <c r="BJ42" s="38" t="n"/>
      <c r="BK42" s="38" t="n"/>
      <c r="BL42" s="38" t="n"/>
      <c r="BM42" s="38" t="n"/>
      <c r="BN42" s="38" t="n"/>
      <c r="BO42" s="38" t="n"/>
      <c r="BP42" s="38" t="n"/>
      <c r="BQ42" s="38" t="n"/>
      <c r="BR42" s="38" t="n"/>
      <c r="BS42" s="38" t="n"/>
      <c r="BT42" s="38" t="n"/>
      <c r="BU42" s="38" t="n"/>
    </row>
    <row r="43">
      <c r="A43" s="53" t="n"/>
      <c r="B43" s="68" t="n"/>
      <c r="C43" s="43" t="n">
        <v>32281</v>
      </c>
      <c r="D43" s="43" t="inlineStr">
        <is>
          <t>Simple Balance Lotion CO &lt;e&gt;</t>
        </is>
      </c>
      <c r="E43" s="117" t="n">
        <v>288</v>
      </c>
      <c r="F43" s="191" t="n">
        <v>416</v>
      </c>
      <c r="G43" s="192">
        <f>E43*F43</f>
        <v/>
      </c>
      <c r="H43" s="13" t="n">
        <v>36</v>
      </c>
      <c r="I43" s="194">
        <f>E43/H43</f>
        <v/>
      </c>
      <c r="J43" s="38" t="n"/>
      <c r="K43" s="38" t="n"/>
      <c r="L43" s="38" t="n"/>
      <c r="M43" s="38" t="n"/>
      <c r="N43" s="38" t="n"/>
      <c r="O43" s="38" t="n"/>
      <c r="P43" s="38" t="n"/>
      <c r="Q43" s="38" t="n"/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8" t="n"/>
      <c r="AG43" s="38" t="n"/>
      <c r="AH43" s="38" t="n"/>
      <c r="AI43" s="38" t="n"/>
      <c r="AJ43" s="38" t="n"/>
      <c r="AK43" s="38" t="n"/>
      <c r="AL43" s="38" t="n"/>
      <c r="AM43" s="38" t="n"/>
      <c r="AN43" s="38" t="n"/>
      <c r="AO43" s="38" t="n"/>
      <c r="AP43" s="38" t="n"/>
      <c r="AQ43" s="38" t="n"/>
      <c r="AR43" s="38" t="n"/>
      <c r="AS43" s="38" t="n"/>
      <c r="AT43" s="38" t="n"/>
      <c r="AU43" s="38" t="n"/>
      <c r="AV43" s="38" t="n"/>
      <c r="AW43" s="38" t="n"/>
      <c r="AX43" s="38" t="n"/>
      <c r="AY43" s="38" t="n"/>
      <c r="AZ43" s="38" t="n"/>
      <c r="BA43" s="38" t="n"/>
      <c r="BB43" s="38" t="n"/>
      <c r="BC43" s="38" t="n"/>
      <c r="BD43" s="38" t="n"/>
      <c r="BE43" s="38" t="n"/>
      <c r="BF43" s="38" t="n"/>
      <c r="BG43" s="38" t="n"/>
      <c r="BH43" s="38" t="n"/>
      <c r="BI43" s="38" t="n"/>
      <c r="BJ43" s="38" t="n"/>
      <c r="BK43" s="38" t="n"/>
      <c r="BL43" s="38" t="n"/>
      <c r="BM43" s="38" t="n"/>
      <c r="BN43" s="38" t="n"/>
      <c r="BO43" s="38" t="n"/>
      <c r="BP43" s="38" t="n"/>
      <c r="BQ43" s="38" t="n"/>
      <c r="BR43" s="38" t="n"/>
      <c r="BS43" s="38" t="n"/>
      <c r="BT43" s="38" t="n"/>
      <c r="BU43" s="38" t="n"/>
    </row>
    <row r="44">
      <c r="A44" s="53" t="n"/>
      <c r="B44" s="68" t="n"/>
      <c r="C44" s="43" t="n">
        <v>32481</v>
      </c>
      <c r="D44" s="43" t="inlineStr">
        <is>
          <t>Simple Balance Lotion CO Refill&lt;e&gt;</t>
        </is>
      </c>
      <c r="E44" s="117" t="n">
        <v>180</v>
      </c>
      <c r="F44" s="191" t="n">
        <v>338</v>
      </c>
      <c r="G44" s="192">
        <f>E44*F44</f>
        <v/>
      </c>
      <c r="H44" s="13" t="n">
        <v>36</v>
      </c>
      <c r="I44" s="194">
        <f>E44/H44</f>
        <v/>
      </c>
      <c r="J44" s="38" t="n"/>
      <c r="K44" s="38" t="n"/>
      <c r="L44" s="38" t="n"/>
      <c r="M44" s="38" t="n"/>
      <c r="N44" s="38" t="n"/>
      <c r="O44" s="38" t="n"/>
      <c r="P44" s="38" t="n"/>
      <c r="Q44" s="38" t="n"/>
      <c r="R44" s="38" t="n"/>
      <c r="S44" s="38" t="n"/>
      <c r="T44" s="38" t="n"/>
      <c r="U44" s="38" t="n"/>
      <c r="V44" s="38" t="n"/>
      <c r="W44" s="38" t="n"/>
      <c r="X44" s="38" t="n"/>
      <c r="Y44" s="38" t="n"/>
      <c r="Z44" s="38" t="n"/>
      <c r="AA44" s="38" t="n"/>
      <c r="AB44" s="38" t="n"/>
      <c r="AC44" s="38" t="n"/>
      <c r="AD44" s="38" t="n"/>
      <c r="AE44" s="38" t="n"/>
      <c r="AF44" s="38" t="n"/>
      <c r="AG44" s="38" t="n"/>
      <c r="AH44" s="38" t="n"/>
      <c r="AI44" s="38" t="n"/>
      <c r="AJ44" s="38" t="n"/>
      <c r="AK44" s="38" t="n"/>
      <c r="AL44" s="38" t="n"/>
      <c r="AM44" s="38" t="n"/>
      <c r="AN44" s="38" t="n"/>
      <c r="AO44" s="38" t="n"/>
      <c r="AP44" s="38" t="n"/>
      <c r="AQ44" s="38" t="n"/>
      <c r="AR44" s="38" t="n"/>
      <c r="AS44" s="38" t="n"/>
      <c r="AT44" s="38" t="n"/>
      <c r="AU44" s="38" t="n"/>
      <c r="AV44" s="38" t="n"/>
      <c r="AW44" s="38" t="n"/>
      <c r="AX44" s="38" t="n"/>
      <c r="AY44" s="38" t="n"/>
      <c r="AZ44" s="38" t="n"/>
      <c r="BA44" s="38" t="n"/>
      <c r="BB44" s="38" t="n"/>
      <c r="BC44" s="38" t="n"/>
      <c r="BD44" s="38" t="n"/>
      <c r="BE44" s="38" t="n"/>
      <c r="BF44" s="38" t="n"/>
      <c r="BG44" s="38" t="n"/>
      <c r="BH44" s="38" t="n"/>
      <c r="BI44" s="38" t="n"/>
      <c r="BJ44" s="38" t="n"/>
      <c r="BK44" s="38" t="n"/>
      <c r="BL44" s="38" t="n"/>
      <c r="BM44" s="38" t="n"/>
      <c r="BN44" s="38" t="n"/>
      <c r="BO44" s="38" t="n"/>
      <c r="BP44" s="38" t="n"/>
      <c r="BQ44" s="38" t="n"/>
      <c r="BR44" s="38" t="n"/>
      <c r="BS44" s="38" t="n"/>
      <c r="BT44" s="38" t="n"/>
      <c r="BU44" s="38" t="n"/>
    </row>
    <row r="45">
      <c r="A45" s="53" t="n"/>
      <c r="B45" s="68" t="n"/>
      <c r="C45" s="43" t="n">
        <v>32291</v>
      </c>
      <c r="D45" s="43" t="inlineStr">
        <is>
          <t>Simple Balance Gel CO &lt;d&gt;</t>
        </is>
      </c>
      <c r="E45" s="117" t="n">
        <v>480</v>
      </c>
      <c r="F45" s="191" t="n">
        <v>520</v>
      </c>
      <c r="G45" s="192">
        <f>E45*F45</f>
        <v/>
      </c>
      <c r="H45" s="84" t="n">
        <v>48</v>
      </c>
      <c r="I45" s="194">
        <f>E45/H45</f>
        <v/>
      </c>
      <c r="J45" s="38" t="n"/>
      <c r="K45" s="38" t="n"/>
      <c r="L45" s="38" t="n"/>
      <c r="M45" s="38" t="n"/>
      <c r="N45" s="38" t="n"/>
      <c r="O45" s="38" t="n"/>
      <c r="P45" s="38" t="n"/>
      <c r="Q45" s="38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8" t="n"/>
      <c r="AG45" s="38" t="n"/>
      <c r="AH45" s="38" t="n"/>
      <c r="AI45" s="38" t="n"/>
      <c r="AJ45" s="38" t="n"/>
      <c r="AK45" s="38" t="n"/>
      <c r="AL45" s="38" t="n"/>
      <c r="AM45" s="38" t="n"/>
      <c r="AN45" s="38" t="n"/>
      <c r="AO45" s="38" t="n"/>
      <c r="AP45" s="38" t="n"/>
      <c r="AQ45" s="38" t="n"/>
      <c r="AR45" s="38" t="n"/>
      <c r="AS45" s="38" t="n"/>
      <c r="AT45" s="38" t="n"/>
      <c r="AU45" s="38" t="n"/>
      <c r="AV45" s="38" t="n"/>
      <c r="AW45" s="38" t="n"/>
      <c r="AX45" s="38" t="n"/>
      <c r="AY45" s="38" t="n"/>
      <c r="AZ45" s="38" t="n"/>
      <c r="BA45" s="38" t="n"/>
      <c r="BB45" s="38" t="n"/>
      <c r="BC45" s="38" t="n"/>
      <c r="BD45" s="38" t="n"/>
      <c r="BE45" s="38" t="n"/>
      <c r="BF45" s="38" t="n"/>
      <c r="BG45" s="38" t="n"/>
      <c r="BH45" s="38" t="n"/>
      <c r="BI45" s="38" t="n"/>
      <c r="BJ45" s="38" t="n"/>
      <c r="BK45" s="38" t="n"/>
      <c r="BL45" s="38" t="n"/>
      <c r="BM45" s="38" t="n"/>
      <c r="BN45" s="38" t="n"/>
      <c r="BO45" s="38" t="n"/>
      <c r="BP45" s="38" t="n"/>
      <c r="BQ45" s="38" t="n"/>
      <c r="BR45" s="38" t="n"/>
      <c r="BS45" s="38" t="n"/>
      <c r="BT45" s="38" t="n"/>
      <c r="BU45" s="38" t="n"/>
    </row>
    <row r="46">
      <c r="A46" s="69" t="n"/>
      <c r="B46" s="64" t="n"/>
      <c r="C46" s="43" t="n">
        <v>33512</v>
      </c>
      <c r="D46" s="43" t="inlineStr">
        <is>
          <t>Simple Balance Whitening Lotion &lt;d&gt;</t>
        </is>
      </c>
      <c r="E46" s="117" t="n">
        <v>180</v>
      </c>
      <c r="F46" s="191" t="n">
        <v>416</v>
      </c>
      <c r="G46" s="192">
        <f>E46*F46</f>
        <v/>
      </c>
      <c r="H46" s="13" t="n">
        <v>36</v>
      </c>
      <c r="I46" s="194">
        <f>E46/H46</f>
        <v/>
      </c>
      <c r="J46" s="38" t="n"/>
      <c r="K46" s="38" t="n"/>
      <c r="L46" s="38" t="n"/>
      <c r="M46" s="38" t="n"/>
      <c r="N46" s="38" t="n"/>
      <c r="O46" s="38" t="n"/>
      <c r="P46" s="38" t="n"/>
      <c r="Q46" s="38" t="n"/>
      <c r="R46" s="38" t="n"/>
      <c r="S46" s="38" t="n"/>
      <c r="T46" s="38" t="n"/>
      <c r="U46" s="38" t="n"/>
      <c r="V46" s="38" t="n"/>
      <c r="W46" s="38" t="n"/>
      <c r="X46" s="38" t="n"/>
      <c r="Y46" s="38" t="n"/>
      <c r="Z46" s="38" t="n"/>
      <c r="AA46" s="38" t="n"/>
      <c r="AB46" s="38" t="n"/>
      <c r="AC46" s="38" t="n"/>
      <c r="AD46" s="38" t="n"/>
      <c r="AE46" s="38" t="n"/>
      <c r="AF46" s="38" t="n"/>
      <c r="AG46" s="38" t="n"/>
      <c r="AH46" s="38" t="n"/>
      <c r="AI46" s="38" t="n"/>
      <c r="AJ46" s="38" t="n"/>
      <c r="AK46" s="38" t="n"/>
      <c r="AL46" s="38" t="n"/>
      <c r="AM46" s="38" t="n"/>
      <c r="AN46" s="38" t="n"/>
      <c r="AO46" s="38" t="n"/>
      <c r="AP46" s="38" t="n"/>
      <c r="AQ46" s="38" t="n"/>
      <c r="AR46" s="38" t="n"/>
      <c r="AS46" s="38" t="n"/>
      <c r="AT46" s="38" t="n"/>
      <c r="AU46" s="38" t="n"/>
      <c r="AV46" s="38" t="n"/>
      <c r="AW46" s="38" t="n"/>
      <c r="AX46" s="38" t="n"/>
      <c r="AY46" s="38" t="n"/>
      <c r="AZ46" s="38" t="n"/>
      <c r="BA46" s="38" t="n"/>
      <c r="BB46" s="38" t="n"/>
      <c r="BC46" s="38" t="n"/>
      <c r="BD46" s="38" t="n"/>
      <c r="BE46" s="38" t="n"/>
      <c r="BF46" s="38" t="n"/>
      <c r="BG46" s="38" t="n"/>
      <c r="BH46" s="38" t="n"/>
      <c r="BI46" s="38" t="n"/>
      <c r="BJ46" s="38" t="n"/>
      <c r="BK46" s="38" t="n"/>
      <c r="BL46" s="38" t="n"/>
      <c r="BM46" s="38" t="n"/>
      <c r="BN46" s="38" t="n"/>
      <c r="BO46" s="38" t="n"/>
      <c r="BP46" s="38" t="n"/>
      <c r="BQ46" s="38" t="n"/>
      <c r="BR46" s="38" t="n"/>
      <c r="BS46" s="38" t="n"/>
      <c r="BT46" s="38" t="n"/>
      <c r="BU46" s="38" t="n"/>
    </row>
    <row hidden="1" r="47">
      <c r="A47" s="69" t="n"/>
      <c r="B47" s="64" t="n"/>
      <c r="C47" s="43" t="n">
        <v>33532</v>
      </c>
      <c r="D47" s="43" t="inlineStr">
        <is>
          <t>Simple Balance Whitening Lotion Refill &lt;d&gt;</t>
        </is>
      </c>
      <c r="E47" s="116" t="n"/>
      <c r="F47" s="191" t="n">
        <v>338</v>
      </c>
      <c r="G47" s="192">
        <f>E47*F47</f>
        <v/>
      </c>
      <c r="H47" s="13" t="n">
        <v>36</v>
      </c>
      <c r="I47" s="194">
        <f>E47/H47</f>
        <v/>
      </c>
      <c r="J47" s="38" t="n"/>
      <c r="K47" s="38" t="n"/>
      <c r="L47" s="38" t="n"/>
      <c r="M47" s="38" t="n"/>
      <c r="N47" s="38" t="n"/>
      <c r="O47" s="38" t="n"/>
      <c r="P47" s="38" t="n"/>
      <c r="Q47" s="38" t="n"/>
      <c r="R47" s="38" t="n"/>
      <c r="S47" s="38" t="n"/>
      <c r="T47" s="38" t="n"/>
      <c r="U47" s="38" t="n"/>
      <c r="V47" s="38" t="n"/>
      <c r="W47" s="38" t="n"/>
      <c r="X47" s="38" t="n"/>
      <c r="Y47" s="38" t="n"/>
      <c r="Z47" s="38" t="n"/>
      <c r="AA47" s="38" t="n"/>
      <c r="AB47" s="38" t="n"/>
      <c r="AC47" s="38" t="n"/>
      <c r="AD47" s="38" t="n"/>
      <c r="AE47" s="38" t="n"/>
      <c r="AF47" s="38" t="n"/>
      <c r="AG47" s="38" t="n"/>
      <c r="AH47" s="38" t="n"/>
      <c r="AI47" s="38" t="n"/>
      <c r="AJ47" s="38" t="n"/>
      <c r="AK47" s="38" t="n"/>
      <c r="AL47" s="38" t="n"/>
      <c r="AM47" s="38" t="n"/>
      <c r="AN47" s="38" t="n"/>
      <c r="AO47" s="38" t="n"/>
      <c r="AP47" s="38" t="n"/>
      <c r="AQ47" s="38" t="n"/>
      <c r="AR47" s="38" t="n"/>
      <c r="AS47" s="38" t="n"/>
      <c r="AT47" s="38" t="n"/>
      <c r="AU47" s="38" t="n"/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8" t="n"/>
      <c r="BJ47" s="38" t="n"/>
      <c r="BK47" s="38" t="n"/>
      <c r="BL47" s="38" t="n"/>
      <c r="BM47" s="38" t="n"/>
      <c r="BN47" s="38" t="n"/>
      <c r="BO47" s="38" t="n"/>
      <c r="BP47" s="38" t="n"/>
      <c r="BQ47" s="38" t="n"/>
      <c r="BR47" s="38" t="n"/>
      <c r="BS47" s="38" t="n"/>
      <c r="BT47" s="38" t="n"/>
      <c r="BU47" s="38" t="n"/>
    </row>
    <row r="48">
      <c r="A48" s="69" t="n"/>
      <c r="B48" s="64" t="n"/>
      <c r="C48" s="43" t="n">
        <v>33522</v>
      </c>
      <c r="D48" s="43" t="inlineStr">
        <is>
          <t>Simple Balance Whitening Gel &lt;d&gt;</t>
        </is>
      </c>
      <c r="E48" s="117" t="n">
        <v>384</v>
      </c>
      <c r="F48" s="191" t="n">
        <v>624</v>
      </c>
      <c r="G48" s="192">
        <f>E48*F48</f>
        <v/>
      </c>
      <c r="H48" s="84" t="n">
        <v>48</v>
      </c>
      <c r="I48" s="194">
        <f>E48/H48</f>
        <v/>
      </c>
      <c r="J48" s="38" t="n"/>
      <c r="K48" s="38" t="n"/>
      <c r="L48" s="38" t="n"/>
      <c r="M48" s="38" t="n"/>
      <c r="N48" s="38" t="n"/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/>
      <c r="Y48" s="38" t="n"/>
      <c r="Z48" s="38" t="n"/>
      <c r="AA48" s="38" t="n"/>
      <c r="AB48" s="38" t="n"/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/>
      <c r="AN48" s="38" t="n"/>
      <c r="AO48" s="38" t="n"/>
      <c r="AP48" s="38" t="n"/>
      <c r="AQ48" s="38" t="n"/>
      <c r="AR48" s="38" t="n"/>
      <c r="AS48" s="38" t="n"/>
      <c r="AT48" s="38" t="n"/>
      <c r="AU48" s="38" t="n"/>
      <c r="AV48" s="38" t="n"/>
      <c r="AW48" s="38" t="n"/>
      <c r="AX48" s="38" t="n"/>
      <c r="AY48" s="38" t="n"/>
      <c r="AZ48" s="38" t="n"/>
      <c r="BA48" s="38" t="n"/>
      <c r="BB48" s="38" t="n"/>
      <c r="BC48" s="38" t="n"/>
      <c r="BD48" s="38" t="n"/>
      <c r="BE48" s="38" t="n"/>
      <c r="BF48" s="38" t="n"/>
      <c r="BG48" s="38" t="n"/>
      <c r="BH48" s="38" t="n"/>
      <c r="BI48" s="38" t="n"/>
      <c r="BJ48" s="38" t="n"/>
      <c r="BK48" s="38" t="n"/>
      <c r="BL48" s="38" t="n"/>
      <c r="BM48" s="38" t="n"/>
      <c r="BN48" s="38" t="n"/>
      <c r="BO48" s="38" t="n"/>
      <c r="BP48" s="38" t="n"/>
      <c r="BQ48" s="38" t="n"/>
      <c r="BR48" s="38" t="n"/>
      <c r="BS48" s="38" t="n"/>
      <c r="BT48" s="38" t="n"/>
      <c r="BU48" s="38" t="n"/>
    </row>
    <row hidden="1" r="49">
      <c r="A49" s="69" t="n"/>
      <c r="B49" s="64" t="n"/>
      <c r="C49" s="43" t="n">
        <v>33561</v>
      </c>
      <c r="D49" s="43" t="inlineStr">
        <is>
          <t>Simple Balance Lotion HT</t>
        </is>
      </c>
      <c r="E49" s="116" t="n"/>
      <c r="F49" s="191" t="n">
        <v>416</v>
      </c>
      <c r="G49" s="192">
        <f>E49*F49</f>
        <v/>
      </c>
      <c r="H49" s="13" t="n">
        <v>36</v>
      </c>
      <c r="I49" s="194">
        <f>E49/H49</f>
        <v/>
      </c>
      <c r="J49" s="38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/>
      <c r="AA49" s="38" t="n"/>
      <c r="AB49" s="38" t="n"/>
      <c r="AC49" s="38" t="n"/>
      <c r="AD49" s="38" t="n"/>
      <c r="AE49" s="38" t="n"/>
      <c r="AF49" s="38" t="n"/>
      <c r="AG49" s="38" t="n"/>
      <c r="AH49" s="38" t="n"/>
      <c r="AI49" s="38" t="n"/>
      <c r="AJ49" s="38" t="n"/>
      <c r="AK49" s="38" t="n"/>
      <c r="AL49" s="38" t="n"/>
      <c r="AM49" s="38" t="n"/>
      <c r="AN49" s="38" t="n"/>
      <c r="AO49" s="38" t="n"/>
      <c r="AP49" s="38" t="n"/>
      <c r="AQ49" s="38" t="n"/>
      <c r="AR49" s="38" t="n"/>
      <c r="AS49" s="38" t="n"/>
      <c r="AT49" s="38" t="n"/>
      <c r="AU49" s="38" t="n"/>
      <c r="AV49" s="38" t="n"/>
      <c r="AW49" s="38" t="n"/>
      <c r="AX49" s="38" t="n"/>
      <c r="AY49" s="38" t="n"/>
      <c r="AZ49" s="38" t="n"/>
      <c r="BA49" s="38" t="n"/>
      <c r="BB49" s="38" t="n"/>
      <c r="BC49" s="38" t="n"/>
      <c r="BD49" s="38" t="n"/>
      <c r="BE49" s="38" t="n"/>
      <c r="BF49" s="38" t="n"/>
      <c r="BG49" s="38" t="n"/>
      <c r="BH49" s="38" t="n"/>
      <c r="BI49" s="38" t="n"/>
      <c r="BJ49" s="38" t="n"/>
      <c r="BK49" s="38" t="n"/>
      <c r="BL49" s="38" t="n"/>
      <c r="BM49" s="38" t="n"/>
      <c r="BN49" s="38" t="n"/>
      <c r="BO49" s="38" t="n"/>
      <c r="BP49" s="38" t="n"/>
      <c r="BQ49" s="38" t="n"/>
      <c r="BR49" s="38" t="n"/>
      <c r="BS49" s="38" t="n"/>
      <c r="BT49" s="38" t="n"/>
      <c r="BU49" s="38" t="n"/>
    </row>
    <row hidden="1" r="50">
      <c r="A50" s="69" t="n"/>
      <c r="B50" s="64" t="n"/>
      <c r="C50" s="43" t="n">
        <v>33571</v>
      </c>
      <c r="D50" s="43" t="inlineStr">
        <is>
          <t>Simple Balance Lotion HT Refill</t>
        </is>
      </c>
      <c r="E50" s="116" t="n"/>
      <c r="F50" s="191" t="n">
        <v>338</v>
      </c>
      <c r="G50" s="192">
        <f>E50*F50</f>
        <v/>
      </c>
      <c r="H50" s="13" t="n">
        <v>36</v>
      </c>
      <c r="I50" s="194">
        <f>E50/H50</f>
        <v/>
      </c>
      <c r="J50" s="38" t="n"/>
      <c r="K50" s="38" t="n"/>
      <c r="L50" s="38" t="n"/>
      <c r="M50" s="38" t="n"/>
      <c r="N50" s="38" t="n"/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/>
      <c r="Y50" s="38" t="n"/>
      <c r="Z50" s="38" t="n"/>
      <c r="AA50" s="38" t="n"/>
      <c r="AB50" s="38" t="n"/>
      <c r="AC50" s="38" t="n"/>
      <c r="AD50" s="38" t="n"/>
      <c r="AE50" s="38" t="n"/>
      <c r="AF50" s="38" t="n"/>
      <c r="AG50" s="38" t="n"/>
      <c r="AH50" s="38" t="n"/>
      <c r="AI50" s="38" t="n"/>
      <c r="AJ50" s="38" t="n"/>
      <c r="AK50" s="38" t="n"/>
      <c r="AL50" s="38" t="n"/>
      <c r="AM50" s="38" t="n"/>
      <c r="AN50" s="38" t="n"/>
      <c r="AO50" s="38" t="n"/>
      <c r="AP50" s="38" t="n"/>
      <c r="AQ50" s="38" t="n"/>
      <c r="AR50" s="38" t="n"/>
      <c r="AS50" s="38" t="n"/>
      <c r="AT50" s="38" t="n"/>
      <c r="AU50" s="38" t="n"/>
      <c r="AV50" s="38" t="n"/>
      <c r="AW50" s="38" t="n"/>
      <c r="AX50" s="38" t="n"/>
      <c r="AY50" s="38" t="n"/>
      <c r="AZ50" s="38" t="n"/>
      <c r="BA50" s="38" t="n"/>
      <c r="BB50" s="38" t="n"/>
      <c r="BC50" s="38" t="n"/>
      <c r="BD50" s="38" t="n"/>
      <c r="BE50" s="38" t="n"/>
      <c r="BF50" s="38" t="n"/>
      <c r="BG50" s="38" t="n"/>
      <c r="BH50" s="38" t="n"/>
      <c r="BI50" s="38" t="n"/>
      <c r="BJ50" s="38" t="n"/>
      <c r="BK50" s="38" t="n"/>
      <c r="BL50" s="38" t="n"/>
      <c r="BM50" s="38" t="n"/>
      <c r="BN50" s="38" t="n"/>
      <c r="BO50" s="38" t="n"/>
      <c r="BP50" s="38" t="n"/>
      <c r="BQ50" s="38" t="n"/>
      <c r="BR50" s="38" t="n"/>
      <c r="BS50" s="38" t="n"/>
      <c r="BT50" s="38" t="n"/>
      <c r="BU50" s="38" t="n"/>
    </row>
    <row hidden="1" r="51">
      <c r="A51" s="75" t="inlineStr">
        <is>
          <t>Magiabotanica</t>
        </is>
      </c>
      <c r="B51" s="76" t="n"/>
      <c r="C51" s="43" t="n">
        <v>36651</v>
      </c>
      <c r="D51" s="43" t="inlineStr">
        <is>
          <t>Magiabotanica Skin Conditioner &lt;a&gt;</t>
        </is>
      </c>
      <c r="E51" s="116" t="n"/>
      <c r="F51" s="191" t="n">
        <v>390</v>
      </c>
      <c r="G51" s="192">
        <f>E51*F51</f>
        <v/>
      </c>
      <c r="H51" s="13" t="n">
        <v>18</v>
      </c>
      <c r="I51" s="194">
        <f>E51/H51</f>
        <v/>
      </c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  <c r="S51" s="38" t="n"/>
      <c r="T51" s="38" t="n"/>
      <c r="U51" s="38" t="n"/>
      <c r="V51" s="38" t="n"/>
      <c r="W51" s="38" t="n"/>
      <c r="X51" s="38" t="n"/>
      <c r="Y51" s="38" t="n"/>
      <c r="Z51" s="38" t="n"/>
      <c r="AA51" s="38" t="n"/>
      <c r="AB51" s="38" t="n"/>
      <c r="AC51" s="38" t="n"/>
      <c r="AD51" s="38" t="n"/>
      <c r="AE51" s="38" t="n"/>
      <c r="AF51" s="38" t="n"/>
      <c r="AG51" s="38" t="n"/>
      <c r="AH51" s="38" t="n"/>
      <c r="AI51" s="38" t="n"/>
      <c r="AJ51" s="38" t="n"/>
      <c r="AK51" s="38" t="n"/>
      <c r="AL51" s="38" t="n"/>
      <c r="AM51" s="38" t="n"/>
      <c r="AN51" s="38" t="n"/>
      <c r="AO51" s="38" t="n"/>
      <c r="AP51" s="38" t="n"/>
      <c r="AQ51" s="38" t="n"/>
      <c r="AR51" s="38" t="n"/>
      <c r="AS51" s="38" t="n"/>
      <c r="AT51" s="38" t="n"/>
      <c r="AU51" s="38" t="n"/>
      <c r="AV51" s="38" t="n"/>
      <c r="AW51" s="38" t="n"/>
      <c r="AX51" s="38" t="n"/>
      <c r="AY51" s="38" t="n"/>
      <c r="AZ51" s="38" t="n"/>
      <c r="BA51" s="38" t="n"/>
      <c r="BB51" s="38" t="n"/>
      <c r="BC51" s="38" t="n"/>
      <c r="BD51" s="38" t="n"/>
      <c r="BE51" s="38" t="n"/>
      <c r="BF51" s="38" t="n"/>
      <c r="BG51" s="38" t="n"/>
      <c r="BH51" s="38" t="n"/>
      <c r="BI51" s="38" t="n"/>
      <c r="BJ51" s="38" t="n"/>
      <c r="BK51" s="38" t="n"/>
      <c r="BL51" s="38" t="n"/>
      <c r="BM51" s="38" t="n"/>
      <c r="BN51" s="38" t="n"/>
      <c r="BO51" s="38" t="n"/>
      <c r="BP51" s="38" t="n"/>
      <c r="BQ51" s="38" t="n"/>
      <c r="BR51" s="38" t="n"/>
      <c r="BS51" s="38" t="n"/>
      <c r="BT51" s="38" t="n"/>
      <c r="BU51" s="38" t="n"/>
    </row>
    <row hidden="1" r="52">
      <c r="A52" s="24" t="inlineStr">
        <is>
          <t>Shirohada</t>
        </is>
      </c>
      <c r="B52" s="65" t="n"/>
      <c r="C52" s="43" t="n">
        <v>28831</v>
      </c>
      <c r="D52" s="43" t="inlineStr">
        <is>
          <t>Utena White Pack</t>
        </is>
      </c>
      <c r="E52" s="116" t="n"/>
      <c r="F52" s="191" t="n">
        <v>468</v>
      </c>
      <c r="G52" s="192">
        <f>E52*F52</f>
        <v/>
      </c>
      <c r="H52" s="13" t="n">
        <v>36</v>
      </c>
      <c r="I52" s="194">
        <f>E52/H52</f>
        <v/>
      </c>
      <c r="J52" s="38" t="n"/>
      <c r="K52" s="38" t="n"/>
      <c r="L52" s="38" t="n"/>
      <c r="M52" s="38" t="n"/>
      <c r="N52" s="38" t="n"/>
      <c r="O52" s="38" t="n"/>
      <c r="P52" s="38" t="n"/>
      <c r="Q52" s="38" t="n"/>
      <c r="R52" s="38" t="n"/>
      <c r="S52" s="38" t="n"/>
      <c r="T52" s="38" t="n"/>
      <c r="U52" s="38" t="n"/>
      <c r="V52" s="38" t="n"/>
      <c r="W52" s="38" t="n"/>
      <c r="X52" s="38" t="n"/>
      <c r="Y52" s="38" t="n"/>
      <c r="Z52" s="38" t="n"/>
      <c r="AA52" s="38" t="n"/>
      <c r="AB52" s="38" t="n"/>
      <c r="AC52" s="38" t="n"/>
      <c r="AD52" s="38" t="n"/>
      <c r="AE52" s="38" t="n"/>
      <c r="AF52" s="38" t="n"/>
      <c r="AG52" s="38" t="n"/>
      <c r="AH52" s="38" t="n"/>
      <c r="AI52" s="38" t="n"/>
      <c r="AJ52" s="38" t="n"/>
      <c r="AK52" s="38" t="n"/>
      <c r="AL52" s="38" t="n"/>
      <c r="AM52" s="38" t="n"/>
      <c r="AN52" s="38" t="n"/>
      <c r="AO52" s="38" t="n"/>
      <c r="AP52" s="38" t="n"/>
      <c r="AQ52" s="38" t="n"/>
      <c r="AR52" s="38" t="n"/>
      <c r="AS52" s="38" t="n"/>
      <c r="AT52" s="38" t="n"/>
      <c r="AU52" s="38" t="n"/>
      <c r="AV52" s="38" t="n"/>
      <c r="AW52" s="38" t="n"/>
      <c r="AX52" s="38" t="n"/>
      <c r="AY52" s="38" t="n"/>
      <c r="AZ52" s="38" t="n"/>
      <c r="BA52" s="38" t="n"/>
      <c r="BB52" s="38" t="n"/>
      <c r="BC52" s="38" t="n"/>
      <c r="BD52" s="38" t="n"/>
      <c r="BE52" s="38" t="n"/>
      <c r="BF52" s="38" t="n"/>
      <c r="BG52" s="38" t="n"/>
      <c r="BH52" s="38" t="n"/>
      <c r="BI52" s="38" t="n"/>
      <c r="BJ52" s="38" t="n"/>
      <c r="BK52" s="38" t="n"/>
      <c r="BL52" s="38" t="n"/>
      <c r="BM52" s="38" t="n"/>
      <c r="BN52" s="38" t="n"/>
      <c r="BO52" s="38" t="n"/>
      <c r="BP52" s="38" t="n"/>
      <c r="BQ52" s="38" t="n"/>
      <c r="BR52" s="38" t="n"/>
      <c r="BS52" s="38" t="n"/>
      <c r="BT52" s="38" t="n"/>
      <c r="BU52" s="38" t="n"/>
    </row>
    <row customFormat="1" r="53" s="17">
      <c r="A53" s="22" t="inlineStr">
        <is>
          <t>Everish</t>
        </is>
      </c>
      <c r="B53" s="63" t="n"/>
      <c r="C53" s="82" t="n">
        <v>24761</v>
      </c>
      <c r="D53" s="82" t="inlineStr">
        <is>
          <t>Everish Scrub Wash A &lt;a&gt;</t>
        </is>
      </c>
      <c r="E53" s="117" t="n">
        <v>540</v>
      </c>
      <c r="F53" s="191" t="n">
        <v>250</v>
      </c>
      <c r="G53" s="192">
        <f>E53*F53</f>
        <v/>
      </c>
      <c r="H53" s="13" t="n">
        <v>36</v>
      </c>
      <c r="I53" s="194">
        <f>E53/H53</f>
        <v/>
      </c>
      <c r="J53" s="40" t="n"/>
      <c r="K53" s="40" t="n"/>
      <c r="L53" s="40" t="n"/>
      <c r="M53" s="40" t="n"/>
      <c r="N53" s="40" t="n"/>
      <c r="O53" s="40" t="n"/>
      <c r="P53" s="40" t="n"/>
      <c r="Q53" s="40" t="n"/>
      <c r="R53" s="40" t="n"/>
      <c r="S53" s="40" t="n"/>
      <c r="T53" s="40" t="n"/>
      <c r="U53" s="40" t="n"/>
      <c r="V53" s="40" t="n"/>
      <c r="W53" s="40" t="n"/>
      <c r="X53" s="40" t="n"/>
      <c r="Y53" s="40" t="n"/>
      <c r="Z53" s="40" t="n"/>
      <c r="AA53" s="40" t="n"/>
      <c r="AB53" s="40" t="n"/>
      <c r="AC53" s="40" t="n"/>
      <c r="AD53" s="40" t="n"/>
      <c r="AE53" s="40" t="n"/>
      <c r="AF53" s="40" t="n"/>
      <c r="AG53" s="40" t="n"/>
      <c r="AH53" s="40" t="n"/>
      <c r="AI53" s="40" t="n"/>
      <c r="AJ53" s="40" t="n"/>
      <c r="AK53" s="40" t="n"/>
      <c r="AL53" s="40" t="n"/>
      <c r="AM53" s="40" t="n"/>
      <c r="AN53" s="40" t="n"/>
      <c r="AO53" s="40" t="n"/>
      <c r="AP53" s="40" t="n"/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</row>
    <row customHeight="1" ht="15" r="54">
      <c r="A54" s="23" t="n"/>
      <c r="B54" s="65" t="n"/>
      <c r="C54" s="83" t="n">
        <v>24802</v>
      </c>
      <c r="D54" s="82" t="inlineStr">
        <is>
          <t>Everish Scrub Wash S &lt;a&gt;</t>
        </is>
      </c>
      <c r="E54" s="117" t="n">
        <v>540</v>
      </c>
      <c r="F54" s="191" t="n">
        <v>250</v>
      </c>
      <c r="G54" s="192">
        <f>E54*F54</f>
        <v/>
      </c>
      <c r="H54" s="13" t="n">
        <v>36</v>
      </c>
      <c r="I54" s="194">
        <f>E54/H54</f>
        <v/>
      </c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  <c r="S54" s="38" t="n"/>
      <c r="T54" s="38" t="n"/>
      <c r="U54" s="38" t="n"/>
      <c r="V54" s="38" t="n"/>
      <c r="W54" s="38" t="n"/>
      <c r="X54" s="38" t="n"/>
      <c r="Y54" s="38" t="n"/>
      <c r="Z54" s="38" t="n"/>
      <c r="AA54" s="38" t="n"/>
      <c r="AB54" s="38" t="n"/>
      <c r="AC54" s="38" t="n"/>
      <c r="AD54" s="38" t="n"/>
      <c r="AE54" s="38" t="n"/>
      <c r="AF54" s="38" t="n"/>
      <c r="AG54" s="38" t="n"/>
      <c r="AH54" s="38" t="n"/>
      <c r="AI54" s="38" t="n"/>
      <c r="AJ54" s="38" t="n"/>
      <c r="AK54" s="38" t="n"/>
      <c r="AL54" s="38" t="n"/>
      <c r="AM54" s="38" t="n"/>
      <c r="AN54" s="38" t="n"/>
      <c r="AO54" s="38" t="n"/>
      <c r="AP54" s="38" t="n"/>
      <c r="AQ54" s="38" t="n"/>
      <c r="AR54" s="38" t="n"/>
      <c r="AS54" s="38" t="n"/>
      <c r="AT54" s="38" t="n"/>
      <c r="AU54" s="38" t="n"/>
      <c r="AV54" s="38" t="n"/>
      <c r="AW54" s="38" t="n"/>
      <c r="AX54" s="38" t="n"/>
      <c r="AY54" s="38" t="n"/>
      <c r="AZ54" s="38" t="n"/>
      <c r="BA54" s="38" t="n"/>
      <c r="BB54" s="38" t="n"/>
      <c r="BC54" s="38" t="n"/>
      <c r="BD54" s="38" t="n"/>
      <c r="BE54" s="38" t="n"/>
      <c r="BF54" s="38" t="n"/>
      <c r="BG54" s="38" t="n"/>
      <c r="BH54" s="38" t="n"/>
      <c r="BI54" s="38" t="n"/>
      <c r="BJ54" s="38" t="n"/>
      <c r="BK54" s="38" t="n"/>
      <c r="BL54" s="38" t="n"/>
      <c r="BM54" s="38" t="n"/>
      <c r="BN54" s="38" t="n"/>
      <c r="BO54" s="38" t="n"/>
      <c r="BP54" s="38" t="n"/>
      <c r="BQ54" s="38" t="n"/>
      <c r="BR54" s="38" t="n"/>
      <c r="BS54" s="38" t="n"/>
      <c r="BT54" s="38" t="n"/>
      <c r="BU54" s="38" t="n"/>
    </row>
    <row hidden="1" r="55">
      <c r="A55" s="22" t="inlineStr">
        <is>
          <t>Ohple</t>
        </is>
      </c>
      <c r="B55" s="65" t="n"/>
      <c r="C55" s="43" t="n">
        <v>31241</v>
      </c>
      <c r="D55" s="43" t="inlineStr">
        <is>
          <t>Ohple Cream Cleansing &lt;a&gt;</t>
        </is>
      </c>
      <c r="E55" s="116" t="n"/>
      <c r="F55" s="191" t="n">
        <v>494</v>
      </c>
      <c r="G55" s="192">
        <f>E55*F55</f>
        <v/>
      </c>
      <c r="H55" s="13" t="n">
        <v>24</v>
      </c>
      <c r="I55" s="194">
        <f>E55/H55</f>
        <v/>
      </c>
      <c r="J55" s="38" t="n"/>
      <c r="K55" s="38" t="n"/>
      <c r="L55" s="38" t="n"/>
      <c r="M55" s="38" t="n"/>
      <c r="N55" s="38" t="n"/>
      <c r="O55" s="38" t="n"/>
      <c r="P55" s="38" t="n"/>
      <c r="Q55" s="38" t="n"/>
      <c r="R55" s="38" t="n"/>
      <c r="S55" s="38" t="n"/>
      <c r="T55" s="38" t="n"/>
      <c r="U55" s="38" t="n"/>
      <c r="V55" s="38" t="n"/>
      <c r="W55" s="38" t="n"/>
      <c r="X55" s="38" t="n"/>
      <c r="Y55" s="38" t="n"/>
      <c r="Z55" s="38" t="n"/>
      <c r="AA55" s="38" t="n"/>
      <c r="AB55" s="38" t="n"/>
      <c r="AC55" s="38" t="n"/>
      <c r="AD55" s="38" t="n"/>
      <c r="AE55" s="38" t="n"/>
      <c r="AF55" s="38" t="n"/>
      <c r="AG55" s="38" t="n"/>
      <c r="AH55" s="38" t="n"/>
      <c r="AI55" s="38" t="n"/>
      <c r="AJ55" s="38" t="n"/>
      <c r="AK55" s="38" t="n"/>
      <c r="AL55" s="38" t="n"/>
      <c r="AM55" s="38" t="n"/>
      <c r="AN55" s="38" t="n"/>
      <c r="AO55" s="38" t="n"/>
      <c r="AP55" s="38" t="n"/>
      <c r="AQ55" s="38" t="n"/>
      <c r="AR55" s="38" t="n"/>
      <c r="AS55" s="38" t="n"/>
      <c r="AT55" s="38" t="n"/>
      <c r="AU55" s="38" t="n"/>
      <c r="AV55" s="38" t="n"/>
      <c r="AW55" s="38" t="n"/>
      <c r="AX55" s="38" t="n"/>
      <c r="AY55" s="38" t="n"/>
      <c r="AZ55" s="38" t="n"/>
      <c r="BA55" s="38" t="n"/>
      <c r="BB55" s="38" t="n"/>
      <c r="BC55" s="38" t="n"/>
      <c r="BD55" s="38" t="n"/>
      <c r="BE55" s="38" t="n"/>
      <c r="BF55" s="38" t="n"/>
      <c r="BG55" s="38" t="n"/>
      <c r="BH55" s="38" t="n"/>
      <c r="BI55" s="38" t="n"/>
      <c r="BJ55" s="38" t="n"/>
      <c r="BK55" s="38" t="n"/>
      <c r="BL55" s="38" t="n"/>
      <c r="BM55" s="38" t="n"/>
      <c r="BN55" s="38" t="n"/>
      <c r="BO55" s="38" t="n"/>
      <c r="BP55" s="38" t="n"/>
      <c r="BQ55" s="38" t="n"/>
      <c r="BR55" s="38" t="n"/>
      <c r="BS55" s="38" t="n"/>
      <c r="BT55" s="38" t="n"/>
      <c r="BU55" s="38" t="n"/>
    </row>
    <row customFormat="1" hidden="1" r="56" s="16">
      <c r="A56" s="25" t="inlineStr">
        <is>
          <t>Puresa</t>
        </is>
      </c>
      <c r="B56" s="63" t="n"/>
      <c r="C56" s="45" t="n">
        <v>29652</v>
      </c>
      <c r="D56" s="43" t="inlineStr">
        <is>
          <t>Puresa Sheet Mask CO&lt;b&gt;</t>
        </is>
      </c>
      <c r="E56" s="116" t="n"/>
      <c r="F56" s="191" t="n">
        <v>364</v>
      </c>
      <c r="G56" s="192">
        <f>E56*F56</f>
        <v/>
      </c>
      <c r="H56" s="13" t="n">
        <v>36</v>
      </c>
      <c r="I56" s="194">
        <f>E56/H56</f>
        <v/>
      </c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</row>
    <row customFormat="1" hidden="1" r="57" s="16">
      <c r="A57" s="48" t="n"/>
      <c r="B57" s="64" t="n"/>
      <c r="C57" s="45" t="n">
        <v>29662</v>
      </c>
      <c r="D57" s="43" t="inlineStr">
        <is>
          <t>Puresa Sheet Mask HA&lt;b&gt;</t>
        </is>
      </c>
      <c r="E57" s="116" t="n"/>
      <c r="F57" s="191" t="n">
        <v>364</v>
      </c>
      <c r="G57" s="192">
        <f>E57*F57</f>
        <v/>
      </c>
      <c r="H57" s="13" t="n">
        <v>36</v>
      </c>
      <c r="I57" s="194">
        <f>E57/H57</f>
        <v/>
      </c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</row>
    <row customFormat="1" hidden="1" r="58" s="16">
      <c r="A58" s="25" t="inlineStr">
        <is>
          <t>Premium Puresa</t>
        </is>
      </c>
      <c r="B58" s="63" t="n"/>
      <c r="C58" s="43" t="n">
        <v>29921</v>
      </c>
      <c r="D58" s="43" t="inlineStr">
        <is>
          <t>Premium Puresa Golden Jelly Mask HA</t>
        </is>
      </c>
      <c r="E58" s="116" t="n"/>
      <c r="F58" s="191" t="n">
        <v>364</v>
      </c>
      <c r="G58" s="192">
        <f>E58*F58</f>
        <v/>
      </c>
      <c r="H58" s="13" t="n">
        <v>44</v>
      </c>
      <c r="I58" s="194">
        <f>E58/H58</f>
        <v/>
      </c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</row>
    <row customFormat="1" r="59" s="16">
      <c r="A59" s="48" t="inlineStr">
        <is>
          <t>(Golden Jelly)</t>
        </is>
      </c>
      <c r="B59" s="64" t="n"/>
      <c r="C59" s="43" t="n">
        <v>29931</v>
      </c>
      <c r="D59" s="43" t="inlineStr">
        <is>
          <t>Premium Puresa Golden Jelly Mask CO</t>
        </is>
      </c>
      <c r="E59" s="117" t="n">
        <v>220</v>
      </c>
      <c r="F59" s="191" t="n">
        <v>364</v>
      </c>
      <c r="G59" s="192">
        <f>E59*F59</f>
        <v/>
      </c>
      <c r="H59" s="13" t="n">
        <v>44</v>
      </c>
      <c r="I59" s="194">
        <f>E59/H59</f>
        <v/>
      </c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</row>
    <row customFormat="1" hidden="1" r="60" s="16">
      <c r="A60" s="70" t="n"/>
      <c r="B60" s="65" t="n"/>
      <c r="C60" s="43" t="n">
        <v>29971</v>
      </c>
      <c r="D60" s="43" t="inlineStr">
        <is>
          <t>Premium Puresa Golden Jelly Mask RJ</t>
        </is>
      </c>
      <c r="E60" s="116" t="n"/>
      <c r="F60" s="191" t="n">
        <v>364</v>
      </c>
      <c r="G60" s="192">
        <f>E60*F60</f>
        <v/>
      </c>
      <c r="H60" s="13" t="n">
        <v>44</v>
      </c>
      <c r="I60" s="194">
        <f>E60/H60</f>
        <v/>
      </c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</row>
    <row hidden="1" r="61">
      <c r="A61" s="48" t="inlineStr">
        <is>
          <t>Juicy Cleanse</t>
        </is>
      </c>
      <c r="B61" s="68" t="n"/>
      <c r="C61" s="46" t="n">
        <v>39411</v>
      </c>
      <c r="D61" s="46" t="inlineStr">
        <is>
          <t>Juicy Cleanse Body Scrub S &lt;a&gt;</t>
        </is>
      </c>
      <c r="E61" s="118" t="n"/>
      <c r="F61" s="216" t="n">
        <v>624</v>
      </c>
      <c r="G61" s="216">
        <f>E61*F61</f>
        <v/>
      </c>
      <c r="H61" s="50" t="n">
        <v>24</v>
      </c>
      <c r="I61" s="217">
        <f>E61/H61</f>
        <v/>
      </c>
      <c r="J61" s="47" t="n"/>
      <c r="K61" s="38" t="n"/>
      <c r="L61" s="38" t="n"/>
      <c r="M61" s="38" t="n"/>
      <c r="N61" s="38" t="n"/>
      <c r="O61" s="38" t="n"/>
      <c r="P61" s="38" t="n"/>
      <c r="Q61" s="38" t="n"/>
      <c r="R61" s="38" t="n"/>
      <c r="S61" s="38" t="n"/>
      <c r="T61" s="38" t="n"/>
      <c r="U61" s="38" t="n"/>
      <c r="V61" s="38" t="n"/>
      <c r="W61" s="38" t="n"/>
      <c r="X61" s="38" t="n"/>
      <c r="Y61" s="38" t="n"/>
      <c r="Z61" s="38" t="n"/>
      <c r="AA61" s="38" t="n"/>
      <c r="AB61" s="38" t="n"/>
      <c r="AC61" s="38" t="n"/>
      <c r="AD61" s="38" t="n"/>
      <c r="AE61" s="38" t="n"/>
      <c r="AF61" s="38" t="n"/>
      <c r="AG61" s="38" t="n"/>
      <c r="AH61" s="38" t="n"/>
      <c r="AI61" s="38" t="n"/>
      <c r="AJ61" s="38" t="n"/>
      <c r="AK61" s="38" t="n"/>
      <c r="AL61" s="38" t="n"/>
      <c r="AM61" s="38" t="n"/>
      <c r="AN61" s="38" t="n"/>
      <c r="AO61" s="38" t="n"/>
      <c r="AP61" s="38" t="n"/>
      <c r="AQ61" s="38" t="n"/>
      <c r="AR61" s="38" t="n"/>
      <c r="AS61" s="38" t="n"/>
      <c r="AT61" s="38" t="n"/>
      <c r="AU61" s="38" t="n"/>
      <c r="AV61" s="38" t="n"/>
      <c r="AW61" s="38" t="n"/>
      <c r="AX61" s="38" t="n"/>
      <c r="AY61" s="38" t="n"/>
      <c r="AZ61" s="38" t="n"/>
      <c r="BA61" s="38" t="n"/>
      <c r="BB61" s="38" t="n"/>
      <c r="BC61" s="38" t="n"/>
      <c r="BD61" s="38" t="n"/>
      <c r="BE61" s="38" t="n"/>
      <c r="BF61" s="38" t="n"/>
      <c r="BG61" s="38" t="n"/>
      <c r="BH61" s="38" t="n"/>
      <c r="BI61" s="38" t="n"/>
      <c r="BJ61" s="38" t="n"/>
      <c r="BK61" s="38" t="n"/>
      <c r="BL61" s="38" t="n"/>
      <c r="BM61" s="38" t="n"/>
      <c r="BN61" s="38" t="n"/>
      <c r="BO61" s="38" t="n"/>
      <c r="BP61" s="38" t="n"/>
      <c r="BQ61" s="38" t="n"/>
      <c r="BR61" s="38" t="n"/>
      <c r="BS61" s="38" t="n"/>
      <c r="BT61" s="38" t="n"/>
      <c r="BU61" s="38" t="n"/>
    </row>
    <row hidden="1" r="62">
      <c r="A62" s="71" t="n"/>
      <c r="B62" s="68" t="n"/>
      <c r="C62" s="43" t="n">
        <v>39421</v>
      </c>
      <c r="D62" s="43" t="inlineStr">
        <is>
          <t>Juicy Cleanse Body Scrub B</t>
        </is>
      </c>
      <c r="E62" s="116" t="n"/>
      <c r="F62" s="191" t="n">
        <v>624</v>
      </c>
      <c r="G62" s="191">
        <f>E62*F62</f>
        <v/>
      </c>
      <c r="H62" s="35" t="n">
        <v>24</v>
      </c>
      <c r="I62" s="200">
        <f>E62/H62</f>
        <v/>
      </c>
      <c r="J62" s="47" t="n"/>
      <c r="K62" s="38" t="n"/>
      <c r="L62" s="38" t="n"/>
      <c r="M62" s="38" t="n"/>
      <c r="N62" s="38" t="n"/>
      <c r="O62" s="38" t="n"/>
      <c r="P62" s="38" t="n"/>
      <c r="Q62" s="38" t="n"/>
      <c r="R62" s="38" t="n"/>
      <c r="S62" s="38" t="n"/>
      <c r="T62" s="38" t="n"/>
      <c r="U62" s="38" t="n"/>
      <c r="V62" s="38" t="n"/>
      <c r="W62" s="38" t="n"/>
      <c r="X62" s="38" t="n"/>
      <c r="Y62" s="38" t="n"/>
      <c r="Z62" s="38" t="n"/>
      <c r="AA62" s="38" t="n"/>
      <c r="AB62" s="38" t="n"/>
      <c r="AC62" s="38" t="n"/>
      <c r="AD62" s="38" t="n"/>
      <c r="AE62" s="38" t="n"/>
      <c r="AF62" s="38" t="n"/>
      <c r="AG62" s="38" t="n"/>
      <c r="AH62" s="38" t="n"/>
      <c r="AI62" s="38" t="n"/>
      <c r="AJ62" s="38" t="n"/>
      <c r="AK62" s="38" t="n"/>
      <c r="AL62" s="38" t="n"/>
      <c r="AM62" s="38" t="n"/>
      <c r="AN62" s="38" t="n"/>
      <c r="AO62" s="38" t="n"/>
      <c r="AP62" s="38" t="n"/>
      <c r="AQ62" s="38" t="n"/>
      <c r="AR62" s="38" t="n"/>
      <c r="AS62" s="38" t="n"/>
      <c r="AT62" s="38" t="n"/>
      <c r="AU62" s="38" t="n"/>
      <c r="AV62" s="38" t="n"/>
      <c r="AW62" s="38" t="n"/>
      <c r="AX62" s="38" t="n"/>
      <c r="AY62" s="38" t="n"/>
      <c r="AZ62" s="38" t="n"/>
      <c r="BA62" s="38" t="n"/>
      <c r="BB62" s="38" t="n"/>
      <c r="BC62" s="38" t="n"/>
      <c r="BD62" s="38" t="n"/>
      <c r="BE62" s="38" t="n"/>
      <c r="BF62" s="38" t="n"/>
      <c r="BG62" s="38" t="n"/>
      <c r="BH62" s="38" t="n"/>
      <c r="BI62" s="38" t="n"/>
      <c r="BJ62" s="38" t="n"/>
      <c r="BK62" s="38" t="n"/>
      <c r="BL62" s="38" t="n"/>
      <c r="BM62" s="38" t="n"/>
      <c r="BN62" s="38" t="n"/>
      <c r="BO62" s="38" t="n"/>
      <c r="BP62" s="38" t="n"/>
      <c r="BQ62" s="38" t="n"/>
      <c r="BR62" s="38" t="n"/>
      <c r="BS62" s="38" t="n"/>
      <c r="BT62" s="38" t="n"/>
      <c r="BU62" s="38" t="n"/>
    </row>
    <row hidden="1" r="63">
      <c r="A63" s="71" t="n"/>
      <c r="B63" s="68" t="n"/>
      <c r="C63" s="43" t="n">
        <v>39431</v>
      </c>
      <c r="D63" s="43" t="inlineStr">
        <is>
          <t>Juicy Cleanse Body Scrub M</t>
        </is>
      </c>
      <c r="E63" s="116" t="n"/>
      <c r="F63" s="191" t="n">
        <v>624</v>
      </c>
      <c r="G63" s="191">
        <f>E63*F63</f>
        <v/>
      </c>
      <c r="H63" s="35" t="n">
        <v>24</v>
      </c>
      <c r="I63" s="200">
        <f>E63/H63</f>
        <v/>
      </c>
      <c r="J63" s="47" t="n"/>
      <c r="K63" s="38" t="n"/>
      <c r="L63" s="38" t="n"/>
      <c r="M63" s="38" t="n"/>
      <c r="N63" s="38" t="n"/>
      <c r="O63" s="38" t="n"/>
      <c r="P63" s="38" t="n"/>
      <c r="Q63" s="38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8" t="n"/>
      <c r="AG63" s="38" t="n"/>
      <c r="AH63" s="38" t="n"/>
      <c r="AI63" s="38" t="n"/>
      <c r="AJ63" s="38" t="n"/>
      <c r="AK63" s="38" t="n"/>
      <c r="AL63" s="38" t="n"/>
      <c r="AM63" s="38" t="n"/>
      <c r="AN63" s="38" t="n"/>
      <c r="AO63" s="38" t="n"/>
      <c r="AP63" s="38" t="n"/>
      <c r="AQ63" s="38" t="n"/>
      <c r="AR63" s="38" t="n"/>
      <c r="AS63" s="38" t="n"/>
      <c r="AT63" s="38" t="n"/>
      <c r="AU63" s="38" t="n"/>
      <c r="AV63" s="38" t="n"/>
      <c r="AW63" s="38" t="n"/>
      <c r="AX63" s="38" t="n"/>
      <c r="AY63" s="38" t="n"/>
      <c r="AZ63" s="38" t="n"/>
      <c r="BA63" s="38" t="n"/>
      <c r="BB63" s="38" t="n"/>
      <c r="BC63" s="38" t="n"/>
      <c r="BD63" s="38" t="n"/>
      <c r="BE63" s="38" t="n"/>
      <c r="BF63" s="38" t="n"/>
      <c r="BG63" s="38" t="n"/>
      <c r="BH63" s="38" t="n"/>
      <c r="BI63" s="38" t="n"/>
      <c r="BJ63" s="38" t="n"/>
      <c r="BK63" s="38" t="n"/>
      <c r="BL63" s="38" t="n"/>
      <c r="BM63" s="38" t="n"/>
      <c r="BN63" s="38" t="n"/>
      <c r="BO63" s="38" t="n"/>
      <c r="BP63" s="38" t="n"/>
      <c r="BQ63" s="38" t="n"/>
      <c r="BR63" s="38" t="n"/>
      <c r="BS63" s="38" t="n"/>
      <c r="BT63" s="38" t="n"/>
      <c r="BU63" s="38" t="n"/>
    </row>
    <row hidden="1" r="64">
      <c r="A64" s="71" t="n"/>
      <c r="B64" s="68" t="n"/>
      <c r="C64" s="43" t="n">
        <v>39441</v>
      </c>
      <c r="D64" s="43" t="inlineStr">
        <is>
          <t>Juicy Cleanse Body Scrub C</t>
        </is>
      </c>
      <c r="E64" s="116" t="n"/>
      <c r="F64" s="191" t="n">
        <v>624</v>
      </c>
      <c r="G64" s="191">
        <f>E64*F64</f>
        <v/>
      </c>
      <c r="H64" s="35" t="n">
        <v>24</v>
      </c>
      <c r="I64" s="200">
        <f>E64/H64</f>
        <v/>
      </c>
      <c r="J64" s="47" t="n"/>
      <c r="K64" s="38" t="n"/>
      <c r="L64" s="38" t="n"/>
      <c r="M64" s="38" t="n"/>
      <c r="N64" s="38" t="n"/>
      <c r="O64" s="38" t="n"/>
      <c r="P64" s="38" t="n"/>
      <c r="Q64" s="38" t="n"/>
      <c r="R64" s="38" t="n"/>
      <c r="S64" s="38" t="n"/>
      <c r="T64" s="38" t="n"/>
      <c r="U64" s="38" t="n"/>
      <c r="V64" s="38" t="n"/>
      <c r="W64" s="38" t="n"/>
      <c r="X64" s="38" t="n"/>
      <c r="Y64" s="38" t="n"/>
      <c r="Z64" s="38" t="n"/>
      <c r="AA64" s="38" t="n"/>
      <c r="AB64" s="38" t="n"/>
      <c r="AC64" s="38" t="n"/>
      <c r="AD64" s="38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38" t="n"/>
      <c r="AP64" s="38" t="n"/>
      <c r="AQ64" s="38" t="n"/>
      <c r="AR64" s="38" t="n"/>
      <c r="AS64" s="38" t="n"/>
      <c r="AT64" s="38" t="n"/>
      <c r="AU64" s="38" t="n"/>
      <c r="AV64" s="38" t="n"/>
      <c r="AW64" s="38" t="n"/>
      <c r="AX64" s="38" t="n"/>
      <c r="AY64" s="38" t="n"/>
      <c r="AZ64" s="38" t="n"/>
      <c r="BA64" s="38" t="n"/>
      <c r="BB64" s="38" t="n"/>
      <c r="BC64" s="38" t="n"/>
      <c r="BD64" s="38" t="n"/>
      <c r="BE64" s="38" t="n"/>
      <c r="BF64" s="38" t="n"/>
      <c r="BG64" s="38" t="n"/>
      <c r="BH64" s="38" t="n"/>
      <c r="BI64" s="38" t="n"/>
      <c r="BJ64" s="38" t="n"/>
      <c r="BK64" s="38" t="n"/>
      <c r="BL64" s="38" t="n"/>
      <c r="BM64" s="38" t="n"/>
      <c r="BN64" s="38" t="n"/>
      <c r="BO64" s="38" t="n"/>
      <c r="BP64" s="38" t="n"/>
      <c r="BQ64" s="38" t="n"/>
      <c r="BR64" s="38" t="n"/>
      <c r="BS64" s="38" t="n"/>
      <c r="BT64" s="38" t="n"/>
      <c r="BU64" s="38" t="n"/>
    </row>
    <row hidden="1" r="65">
      <c r="A65" s="25" t="inlineStr">
        <is>
          <t>Proqualite</t>
        </is>
      </c>
      <c r="B65" s="72" t="n"/>
      <c r="C65" s="44" t="n">
        <v>30562</v>
      </c>
      <c r="D65" s="43" t="inlineStr">
        <is>
          <t>Proqualite Hair Straightening Gel &lt;a&gt;</t>
        </is>
      </c>
      <c r="E65" s="116" t="n"/>
      <c r="F65" s="191" t="n">
        <v>780</v>
      </c>
      <c r="G65" s="191">
        <f>E65*F65</f>
        <v/>
      </c>
      <c r="H65" s="35" t="n">
        <v>36</v>
      </c>
      <c r="I65" s="200">
        <f>E65/H65</f>
        <v/>
      </c>
      <c r="J65" s="47" t="n"/>
      <c r="K65" s="38" t="n"/>
      <c r="L65" s="38" t="n"/>
      <c r="M65" s="38" t="n"/>
      <c r="N65" s="38" t="n"/>
      <c r="O65" s="38" t="n"/>
      <c r="P65" s="38" t="n"/>
      <c r="Q65" s="38" t="n"/>
      <c r="R65" s="38" t="n"/>
      <c r="S65" s="38" t="n"/>
      <c r="T65" s="38" t="n"/>
      <c r="U65" s="38" t="n"/>
      <c r="V65" s="38" t="n"/>
      <c r="W65" s="38" t="n"/>
      <c r="X65" s="38" t="n"/>
      <c r="Y65" s="38" t="n"/>
      <c r="Z65" s="38" t="n"/>
      <c r="AA65" s="38" t="n"/>
      <c r="AB65" s="38" t="n"/>
      <c r="AC65" s="38" t="n"/>
      <c r="AD65" s="38" t="n"/>
      <c r="AE65" s="38" t="n"/>
      <c r="AF65" s="38" t="n"/>
      <c r="AG65" s="38" t="n"/>
      <c r="AH65" s="38" t="n"/>
      <c r="AI65" s="38" t="n"/>
      <c r="AJ65" s="38" t="n"/>
      <c r="AK65" s="38" t="n"/>
      <c r="AL65" s="38" t="n"/>
      <c r="AM65" s="38" t="n"/>
      <c r="AN65" s="38" t="n"/>
      <c r="AO65" s="38" t="n"/>
      <c r="AP65" s="38" t="n"/>
      <c r="AQ65" s="38" t="n"/>
      <c r="AR65" s="38" t="n"/>
      <c r="AS65" s="38" t="n"/>
      <c r="AT65" s="38" t="n"/>
      <c r="AU65" s="38" t="n"/>
      <c r="AV65" s="38" t="n"/>
      <c r="AW65" s="38" t="n"/>
      <c r="AX65" s="38" t="n"/>
      <c r="AY65" s="38" t="n"/>
      <c r="AZ65" s="38" t="n"/>
      <c r="BA65" s="38" t="n"/>
      <c r="BB65" s="38" t="n"/>
      <c r="BC65" s="38" t="n"/>
      <c r="BD65" s="38" t="n"/>
      <c r="BE65" s="38" t="n"/>
      <c r="BF65" s="38" t="n"/>
      <c r="BG65" s="38" t="n"/>
      <c r="BH65" s="38" t="n"/>
      <c r="BI65" s="38" t="n"/>
      <c r="BJ65" s="38" t="n"/>
      <c r="BK65" s="38" t="n"/>
      <c r="BL65" s="38" t="n"/>
      <c r="BM65" s="38" t="n"/>
      <c r="BN65" s="38" t="n"/>
      <c r="BO65" s="38" t="n"/>
      <c r="BP65" s="38" t="n"/>
      <c r="BQ65" s="38" t="n"/>
      <c r="BR65" s="38" t="n"/>
      <c r="BS65" s="38" t="n"/>
      <c r="BT65" s="38" t="n"/>
      <c r="BU65" s="38" t="n"/>
    </row>
    <row hidden="1" r="66">
      <c r="A66" s="48" t="n"/>
      <c r="B66" s="68" t="n"/>
      <c r="C66" s="44" t="n">
        <v>30566</v>
      </c>
      <c r="D66" s="43" t="inlineStr">
        <is>
          <t>Proqualite Hair Straightening Gel mini &lt;a&gt;</t>
        </is>
      </c>
      <c r="E66" s="116" t="n"/>
      <c r="F66" s="191" t="n">
        <v>312</v>
      </c>
      <c r="G66" s="191">
        <f>E66*F66</f>
        <v/>
      </c>
      <c r="H66" s="35" t="n">
        <v>36</v>
      </c>
      <c r="I66" s="200">
        <f>E66/H66</f>
        <v/>
      </c>
      <c r="J66" s="47" t="n"/>
      <c r="K66" s="38" t="n"/>
      <c r="L66" s="38" t="n"/>
      <c r="M66" s="38" t="n"/>
      <c r="N66" s="38" t="n"/>
      <c r="O66" s="38" t="n"/>
      <c r="P66" s="38" t="n"/>
      <c r="Q66" s="38" t="n"/>
      <c r="R66" s="38" t="n"/>
      <c r="S66" s="38" t="n"/>
      <c r="T66" s="38" t="n"/>
      <c r="U66" s="38" t="n"/>
      <c r="V66" s="38" t="n"/>
      <c r="W66" s="38" t="n"/>
      <c r="X66" s="38" t="n"/>
      <c r="Y66" s="38" t="n"/>
      <c r="Z66" s="38" t="n"/>
      <c r="AA66" s="38" t="n"/>
      <c r="AB66" s="38" t="n"/>
      <c r="AC66" s="38" t="n"/>
      <c r="AD66" s="38" t="n"/>
      <c r="AE66" s="38" t="n"/>
      <c r="AF66" s="38" t="n"/>
      <c r="AG66" s="38" t="n"/>
      <c r="AH66" s="38" t="n"/>
      <c r="AI66" s="38" t="n"/>
      <c r="AJ66" s="38" t="n"/>
      <c r="AK66" s="38" t="n"/>
      <c r="AL66" s="38" t="n"/>
      <c r="AM66" s="38" t="n"/>
      <c r="AN66" s="38" t="n"/>
      <c r="AO66" s="38" t="n"/>
      <c r="AP66" s="38" t="n"/>
      <c r="AQ66" s="38" t="n"/>
      <c r="AR66" s="38" t="n"/>
      <c r="AS66" s="38" t="n"/>
      <c r="AT66" s="38" t="n"/>
      <c r="AU66" s="38" t="n"/>
      <c r="AV66" s="38" t="n"/>
      <c r="AW66" s="38" t="n"/>
      <c r="AX66" s="38" t="n"/>
      <c r="AY66" s="38" t="n"/>
      <c r="AZ66" s="38" t="n"/>
      <c r="BA66" s="38" t="n"/>
      <c r="BB66" s="38" t="n"/>
      <c r="BC66" s="38" t="n"/>
      <c r="BD66" s="38" t="n"/>
      <c r="BE66" s="38" t="n"/>
      <c r="BF66" s="38" t="n"/>
      <c r="BG66" s="38" t="n"/>
      <c r="BH66" s="38" t="n"/>
      <c r="BI66" s="38" t="n"/>
      <c r="BJ66" s="38" t="n"/>
      <c r="BK66" s="38" t="n"/>
      <c r="BL66" s="38" t="n"/>
      <c r="BM66" s="38" t="n"/>
      <c r="BN66" s="38" t="n"/>
      <c r="BO66" s="38" t="n"/>
      <c r="BP66" s="38" t="n"/>
      <c r="BQ66" s="38" t="n"/>
      <c r="BR66" s="38" t="n"/>
      <c r="BS66" s="38" t="n"/>
      <c r="BT66" s="38" t="n"/>
      <c r="BU66" s="38" t="n"/>
    </row>
    <row r="67">
      <c r="A67" s="48" t="n"/>
      <c r="B67" s="64" t="n"/>
      <c r="C67" s="43" t="n">
        <v>30815</v>
      </c>
      <c r="D67" s="46" t="inlineStr">
        <is>
          <t>Proqualite Straightening Shampoo&lt;c&gt; L</t>
        </is>
      </c>
      <c r="E67" s="117" t="n">
        <v>240</v>
      </c>
      <c r="F67" s="191" t="n">
        <v>624</v>
      </c>
      <c r="G67" s="192">
        <f>E67*F67</f>
        <v/>
      </c>
      <c r="H67" s="13" t="n">
        <v>12</v>
      </c>
      <c r="I67" s="194">
        <f>E67/H67</f>
        <v/>
      </c>
      <c r="J67" s="47" t="n"/>
      <c r="K67" s="38" t="n"/>
      <c r="L67" s="38" t="n"/>
      <c r="M67" s="38" t="n"/>
      <c r="N67" s="38" t="n"/>
      <c r="O67" s="38" t="n"/>
      <c r="P67" s="38" t="n"/>
      <c r="Q67" s="38" t="n"/>
      <c r="R67" s="38" t="n"/>
      <c r="S67" s="38" t="n"/>
      <c r="T67" s="38" t="n"/>
      <c r="U67" s="38" t="n"/>
      <c r="V67" s="38" t="n"/>
      <c r="W67" s="38" t="n"/>
      <c r="X67" s="38" t="n"/>
      <c r="Y67" s="38" t="n"/>
      <c r="Z67" s="38" t="n"/>
      <c r="AA67" s="38" t="n"/>
      <c r="AB67" s="38" t="n"/>
      <c r="AC67" s="38" t="n"/>
      <c r="AD67" s="38" t="n"/>
      <c r="AE67" s="38" t="n"/>
      <c r="AF67" s="38" t="n"/>
      <c r="AG67" s="38" t="n"/>
      <c r="AH67" s="38" t="n"/>
      <c r="AI67" s="38" t="n"/>
      <c r="AJ67" s="38" t="n"/>
      <c r="AK67" s="38" t="n"/>
      <c r="AL67" s="38" t="n"/>
      <c r="AM67" s="38" t="n"/>
      <c r="AN67" s="38" t="n"/>
      <c r="AO67" s="38" t="n"/>
      <c r="AP67" s="38" t="n"/>
      <c r="AQ67" s="38" t="n"/>
      <c r="AR67" s="38" t="n"/>
      <c r="AS67" s="38" t="n"/>
      <c r="AT67" s="38" t="n"/>
      <c r="AU67" s="38" t="n"/>
      <c r="AV67" s="38" t="n"/>
      <c r="AW67" s="38" t="n"/>
      <c r="AX67" s="38" t="n"/>
      <c r="AY67" s="38" t="n"/>
      <c r="AZ67" s="38" t="n"/>
      <c r="BA67" s="38" t="n"/>
      <c r="BB67" s="38" t="n"/>
      <c r="BC67" s="38" t="n"/>
      <c r="BD67" s="38" t="n"/>
      <c r="BE67" s="38" t="n"/>
      <c r="BF67" s="38" t="n"/>
      <c r="BG67" s="38" t="n"/>
      <c r="BH67" s="38" t="n"/>
      <c r="BI67" s="38" t="n"/>
      <c r="BJ67" s="38" t="n"/>
      <c r="BK67" s="38" t="n"/>
      <c r="BL67" s="38" t="n"/>
      <c r="BM67" s="38" t="n"/>
      <c r="BN67" s="38" t="n"/>
      <c r="BO67" s="38" t="n"/>
      <c r="BP67" s="38" t="n"/>
      <c r="BQ67" s="38" t="n"/>
      <c r="BR67" s="38" t="n"/>
      <c r="BS67" s="38" t="n"/>
      <c r="BT67" s="38" t="n"/>
      <c r="BU67" s="38" t="n"/>
    </row>
    <row r="68">
      <c r="A68" s="48" t="n"/>
      <c r="B68" s="64" t="n"/>
      <c r="C68" s="43" t="n">
        <v>30825</v>
      </c>
      <c r="D68" s="43" t="inlineStr">
        <is>
          <t>Proqualite Straightening Conditioner &lt;c&gt; L</t>
        </is>
      </c>
      <c r="E68" s="117" t="n">
        <v>240</v>
      </c>
      <c r="F68" s="191" t="n">
        <v>624</v>
      </c>
      <c r="G68" s="192">
        <f>E68*F68</f>
        <v/>
      </c>
      <c r="H68" s="13" t="n">
        <v>12</v>
      </c>
      <c r="I68" s="194">
        <f>E68/H68</f>
        <v/>
      </c>
      <c r="J68" s="47" t="n"/>
      <c r="K68" s="38" t="n"/>
      <c r="L68" s="38" t="n"/>
      <c r="M68" s="38" t="n"/>
      <c r="N68" s="38" t="n"/>
      <c r="O68" s="38" t="n"/>
      <c r="P68" s="38" t="n"/>
      <c r="Q68" s="38" t="n"/>
      <c r="R68" s="38" t="n"/>
      <c r="S68" s="38" t="n"/>
      <c r="T68" s="38" t="n"/>
      <c r="U68" s="38" t="n"/>
      <c r="V68" s="38" t="n"/>
      <c r="W68" s="38" t="n"/>
      <c r="X68" s="38" t="n"/>
      <c r="Y68" s="38" t="n"/>
      <c r="Z68" s="38" t="n"/>
      <c r="AA68" s="38" t="n"/>
      <c r="AB68" s="38" t="n"/>
      <c r="AC68" s="38" t="n"/>
      <c r="AD68" s="38" t="n"/>
      <c r="AE68" s="38" t="n"/>
      <c r="AF68" s="38" t="n"/>
      <c r="AG68" s="38" t="n"/>
      <c r="AH68" s="38" t="n"/>
      <c r="AI68" s="38" t="n"/>
      <c r="AJ68" s="38" t="n"/>
      <c r="AK68" s="38" t="n"/>
      <c r="AL68" s="38" t="n"/>
      <c r="AM68" s="38" t="n"/>
      <c r="AN68" s="38" t="n"/>
      <c r="AO68" s="38" t="n"/>
      <c r="AP68" s="38" t="n"/>
      <c r="AQ68" s="38" t="n"/>
      <c r="AR68" s="38" t="n"/>
      <c r="AS68" s="38" t="n"/>
      <c r="AT68" s="38" t="n"/>
      <c r="AU68" s="38" t="n"/>
      <c r="AV68" s="38" t="n"/>
      <c r="AW68" s="38" t="n"/>
      <c r="AX68" s="38" t="n"/>
      <c r="AY68" s="38" t="n"/>
      <c r="AZ68" s="38" t="n"/>
      <c r="BA68" s="38" t="n"/>
      <c r="BB68" s="38" t="n"/>
      <c r="BC68" s="38" t="n"/>
      <c r="BD68" s="38" t="n"/>
      <c r="BE68" s="38" t="n"/>
      <c r="BF68" s="38" t="n"/>
      <c r="BG68" s="38" t="n"/>
      <c r="BH68" s="38" t="n"/>
      <c r="BI68" s="38" t="n"/>
      <c r="BJ68" s="38" t="n"/>
      <c r="BK68" s="38" t="n"/>
      <c r="BL68" s="38" t="n"/>
      <c r="BM68" s="38" t="n"/>
      <c r="BN68" s="38" t="n"/>
      <c r="BO68" s="38" t="n"/>
      <c r="BP68" s="38" t="n"/>
      <c r="BQ68" s="38" t="n"/>
      <c r="BR68" s="38" t="n"/>
      <c r="BS68" s="38" t="n"/>
      <c r="BT68" s="38" t="n"/>
      <c r="BU68" s="38" t="n"/>
    </row>
    <row r="69">
      <c r="A69" s="48" t="n"/>
      <c r="B69" s="64" t="n"/>
      <c r="C69" s="43" t="n">
        <v>30835</v>
      </c>
      <c r="D69" s="43" t="inlineStr">
        <is>
          <t>Proqualite Straightening Pack&lt;c&gt; L</t>
        </is>
      </c>
      <c r="E69" s="117" t="n">
        <v>192</v>
      </c>
      <c r="F69" s="191" t="n">
        <v>624</v>
      </c>
      <c r="G69" s="192">
        <f>E69*F69</f>
        <v/>
      </c>
      <c r="H69" s="13" t="n">
        <v>24</v>
      </c>
      <c r="I69" s="194">
        <f>E69/H69</f>
        <v/>
      </c>
      <c r="J69" s="47" t="n"/>
      <c r="K69" s="38" t="n"/>
      <c r="L69" s="38" t="n"/>
      <c r="M69" s="38" t="n"/>
      <c r="N69" s="38" t="n"/>
      <c r="O69" s="38" t="n"/>
      <c r="P69" s="38" t="n"/>
      <c r="Q69" s="38" t="n"/>
      <c r="R69" s="38" t="n"/>
      <c r="S69" s="38" t="n"/>
      <c r="T69" s="38" t="n"/>
      <c r="U69" s="38" t="n"/>
      <c r="V69" s="38" t="n"/>
      <c r="W69" s="38" t="n"/>
      <c r="X69" s="38" t="n"/>
      <c r="Y69" s="38" t="n"/>
      <c r="Z69" s="38" t="n"/>
      <c r="AA69" s="38" t="n"/>
      <c r="AB69" s="38" t="n"/>
      <c r="AC69" s="38" t="n"/>
      <c r="AD69" s="38" t="n"/>
      <c r="AE69" s="38" t="n"/>
      <c r="AF69" s="38" t="n"/>
      <c r="AG69" s="38" t="n"/>
      <c r="AH69" s="38" t="n"/>
      <c r="AI69" s="38" t="n"/>
      <c r="AJ69" s="38" t="n"/>
      <c r="AK69" s="38" t="n"/>
      <c r="AL69" s="38" t="n"/>
      <c r="AM69" s="38" t="n"/>
      <c r="AN69" s="38" t="n"/>
      <c r="AO69" s="38" t="n"/>
      <c r="AP69" s="38" t="n"/>
      <c r="AQ69" s="38" t="n"/>
      <c r="AR69" s="38" t="n"/>
      <c r="AS69" s="38" t="n"/>
      <c r="AT69" s="38" t="n"/>
      <c r="AU69" s="38" t="n"/>
      <c r="AV69" s="38" t="n"/>
      <c r="AW69" s="38" t="n"/>
      <c r="AX69" s="38" t="n"/>
      <c r="AY69" s="38" t="n"/>
      <c r="AZ69" s="38" t="n"/>
      <c r="BA69" s="38" t="n"/>
      <c r="BB69" s="38" t="n"/>
      <c r="BC69" s="38" t="n"/>
      <c r="BD69" s="38" t="n"/>
      <c r="BE69" s="38" t="n"/>
      <c r="BF69" s="38" t="n"/>
      <c r="BG69" s="38" t="n"/>
      <c r="BH69" s="38" t="n"/>
      <c r="BI69" s="38" t="n"/>
      <c r="BJ69" s="38" t="n"/>
      <c r="BK69" s="38" t="n"/>
      <c r="BL69" s="38" t="n"/>
      <c r="BM69" s="38" t="n"/>
      <c r="BN69" s="38" t="n"/>
      <c r="BO69" s="38" t="n"/>
      <c r="BP69" s="38" t="n"/>
      <c r="BQ69" s="38" t="n"/>
      <c r="BR69" s="38" t="n"/>
      <c r="BS69" s="38" t="n"/>
      <c r="BT69" s="38" t="n"/>
      <c r="BU69" s="38" t="n"/>
    </row>
    <row hidden="1" r="70">
      <c r="A70" s="48" t="n"/>
      <c r="B70" s="68" t="n"/>
      <c r="C70" s="44" t="n">
        <v>30512</v>
      </c>
      <c r="D70" s="43" t="inlineStr">
        <is>
          <t>Proqualite Straightening Water</t>
        </is>
      </c>
      <c r="E70" s="116" t="n"/>
      <c r="F70" s="191" t="n">
        <v>354</v>
      </c>
      <c r="G70" s="191">
        <f>E70*F70</f>
        <v/>
      </c>
      <c r="H70" s="35" t="n">
        <v>24</v>
      </c>
      <c r="I70" s="200">
        <f>E70/H70</f>
        <v/>
      </c>
      <c r="J70" s="47" t="n"/>
      <c r="K70" s="38" t="n"/>
      <c r="L70" s="38" t="n"/>
      <c r="M70" s="38" t="n"/>
      <c r="N70" s="38" t="n"/>
      <c r="O70" s="38" t="n"/>
      <c r="P70" s="38" t="n"/>
      <c r="Q70" s="38" t="n"/>
      <c r="R70" s="38" t="n"/>
      <c r="S70" s="38" t="n"/>
      <c r="T70" s="38" t="n"/>
      <c r="U70" s="38" t="n"/>
      <c r="V70" s="38" t="n"/>
      <c r="W70" s="38" t="n"/>
      <c r="X70" s="38" t="n"/>
      <c r="Y70" s="38" t="n"/>
      <c r="Z70" s="38" t="n"/>
      <c r="AA70" s="38" t="n"/>
      <c r="AB70" s="38" t="n"/>
      <c r="AC70" s="38" t="n"/>
      <c r="AD70" s="38" t="n"/>
      <c r="AE70" s="38" t="n"/>
      <c r="AF70" s="38" t="n"/>
      <c r="AG70" s="38" t="n"/>
      <c r="AH70" s="38" t="n"/>
      <c r="AI70" s="38" t="n"/>
      <c r="AJ70" s="38" t="n"/>
      <c r="AK70" s="38" t="n"/>
      <c r="AL70" s="38" t="n"/>
      <c r="AM70" s="38" t="n"/>
      <c r="AN70" s="38" t="n"/>
      <c r="AO70" s="38" t="n"/>
      <c r="AP70" s="38" t="n"/>
      <c r="AQ70" s="38" t="n"/>
      <c r="AR70" s="38" t="n"/>
      <c r="AS70" s="38" t="n"/>
      <c r="AT70" s="38" t="n"/>
      <c r="AU70" s="38" t="n"/>
      <c r="AV70" s="38" t="n"/>
      <c r="AW70" s="38" t="n"/>
      <c r="AX70" s="38" t="n"/>
      <c r="AY70" s="38" t="n"/>
      <c r="AZ70" s="38" t="n"/>
      <c r="BA70" s="38" t="n"/>
      <c r="BB70" s="38" t="n"/>
      <c r="BC70" s="38" t="n"/>
      <c r="BD70" s="38" t="n"/>
      <c r="BE70" s="38" t="n"/>
      <c r="BF70" s="38" t="n"/>
      <c r="BG70" s="38" t="n"/>
      <c r="BH70" s="38" t="n"/>
      <c r="BI70" s="38" t="n"/>
      <c r="BJ70" s="38" t="n"/>
      <c r="BK70" s="38" t="n"/>
      <c r="BL70" s="38" t="n"/>
      <c r="BM70" s="38" t="n"/>
      <c r="BN70" s="38" t="n"/>
      <c r="BO70" s="38" t="n"/>
      <c r="BP70" s="38" t="n"/>
      <c r="BQ70" s="38" t="n"/>
      <c r="BR70" s="38" t="n"/>
      <c r="BS70" s="38" t="n"/>
      <c r="BT70" s="38" t="n"/>
      <c r="BU70" s="38" t="n"/>
    </row>
    <row hidden="1" r="71">
      <c r="A71" s="48" t="n"/>
      <c r="B71" s="68" t="n"/>
      <c r="C71" s="44" t="n">
        <v>30516</v>
      </c>
      <c r="D71" s="43" t="inlineStr">
        <is>
          <t>Proqualite Straightening Water Refill</t>
        </is>
      </c>
      <c r="E71" s="116" t="n"/>
      <c r="F71" s="191" t="n">
        <v>354</v>
      </c>
      <c r="G71" s="191">
        <f>E71*F71</f>
        <v/>
      </c>
      <c r="H71" s="35" t="n">
        <v>12</v>
      </c>
      <c r="I71" s="200">
        <f>E71/H71</f>
        <v/>
      </c>
      <c r="J71" s="38" t="n"/>
      <c r="K71" s="38" t="n"/>
      <c r="L71" s="38" t="n"/>
      <c r="M71" s="38" t="n"/>
      <c r="N71" s="38" t="n"/>
      <c r="O71" s="38" t="n"/>
      <c r="P71" s="38" t="n"/>
      <c r="Q71" s="38" t="n"/>
      <c r="R71" s="38" t="n"/>
      <c r="S71" s="38" t="n"/>
      <c r="T71" s="38" t="n"/>
      <c r="U71" s="38" t="n"/>
      <c r="V71" s="38" t="n"/>
      <c r="W71" s="38" t="n"/>
      <c r="X71" s="38" t="n"/>
      <c r="Y71" s="38" t="n"/>
      <c r="Z71" s="38" t="n"/>
      <c r="AA71" s="38" t="n"/>
      <c r="AB71" s="38" t="n"/>
      <c r="AC71" s="38" t="n"/>
      <c r="AD71" s="38" t="n"/>
      <c r="AE71" s="38" t="n"/>
      <c r="AF71" s="38" t="n"/>
      <c r="AG71" s="38" t="n"/>
      <c r="AH71" s="38" t="n"/>
      <c r="AI71" s="38" t="n"/>
      <c r="AJ71" s="38" t="n"/>
      <c r="AK71" s="38" t="n"/>
      <c r="AL71" s="38" t="n"/>
      <c r="AM71" s="38" t="n"/>
      <c r="AN71" s="38" t="n"/>
      <c r="AO71" s="38" t="n"/>
      <c r="AP71" s="38" t="n"/>
      <c r="AQ71" s="38" t="n"/>
      <c r="AR71" s="38" t="n"/>
      <c r="AS71" s="38" t="n"/>
      <c r="AT71" s="38" t="n"/>
      <c r="AU71" s="38" t="n"/>
      <c r="AV71" s="38" t="n"/>
      <c r="AW71" s="38" t="n"/>
      <c r="AX71" s="38" t="n"/>
      <c r="AY71" s="38" t="n"/>
      <c r="AZ71" s="38" t="n"/>
      <c r="BA71" s="38" t="n"/>
      <c r="BB71" s="38" t="n"/>
      <c r="BC71" s="38" t="n"/>
      <c r="BD71" s="38" t="n"/>
      <c r="BE71" s="38" t="n"/>
      <c r="BF71" s="38" t="n"/>
      <c r="BG71" s="38" t="n"/>
      <c r="BH71" s="38" t="n"/>
      <c r="BI71" s="38" t="n"/>
      <c r="BJ71" s="38" t="n"/>
      <c r="BK71" s="38" t="n"/>
      <c r="BL71" s="38" t="n"/>
      <c r="BM71" s="38" t="n"/>
      <c r="BN71" s="38" t="n"/>
      <c r="BO71" s="38" t="n"/>
      <c r="BP71" s="38" t="n"/>
      <c r="BQ71" s="38" t="n"/>
      <c r="BR71" s="38" t="n"/>
      <c r="BS71" s="38" t="n"/>
      <c r="BT71" s="38" t="n"/>
      <c r="BU71" s="38" t="n"/>
    </row>
    <row hidden="1" r="72">
      <c r="A72" s="48" t="n"/>
      <c r="B72" s="68" t="n"/>
      <c r="C72" s="44" t="n">
        <v>30581</v>
      </c>
      <c r="D72" s="43" t="inlineStr">
        <is>
          <t>Proqualite Hair Conditioning Emulsion &lt;a&gt;</t>
        </is>
      </c>
      <c r="E72" s="116" t="n"/>
      <c r="F72" s="191" t="n">
        <v>780</v>
      </c>
      <c r="G72" s="191">
        <f>E72*F72</f>
        <v/>
      </c>
      <c r="H72" s="35" t="n">
        <v>36</v>
      </c>
      <c r="I72" s="200">
        <f>E72/H72</f>
        <v/>
      </c>
      <c r="J72" s="38" t="n"/>
      <c r="K72" s="38" t="n"/>
      <c r="L72" s="38" t="n"/>
      <c r="M72" s="38" t="n"/>
      <c r="N72" s="38" t="n"/>
      <c r="O72" s="38" t="n"/>
      <c r="P72" s="38" t="n"/>
      <c r="Q72" s="38" t="n"/>
      <c r="R72" s="38" t="n"/>
      <c r="S72" s="38" t="n"/>
      <c r="T72" s="38" t="n"/>
      <c r="U72" s="38" t="n"/>
      <c r="V72" s="38" t="n"/>
      <c r="W72" s="38" t="n"/>
      <c r="X72" s="38" t="n"/>
      <c r="Y72" s="38" t="n"/>
      <c r="Z72" s="38" t="n"/>
      <c r="AA72" s="38" t="n"/>
      <c r="AB72" s="38" t="n"/>
      <c r="AC72" s="38" t="n"/>
      <c r="AD72" s="38" t="n"/>
      <c r="AE72" s="38" t="n"/>
      <c r="AF72" s="38" t="n"/>
      <c r="AG72" s="38" t="n"/>
      <c r="AH72" s="38" t="n"/>
      <c r="AI72" s="38" t="n"/>
      <c r="AJ72" s="38" t="n"/>
      <c r="AK72" s="38" t="n"/>
      <c r="AL72" s="38" t="n"/>
      <c r="AM72" s="38" t="n"/>
      <c r="AN72" s="38" t="n"/>
      <c r="AO72" s="38" t="n"/>
      <c r="AP72" s="38" t="n"/>
      <c r="AQ72" s="38" t="n"/>
      <c r="AR72" s="38" t="n"/>
      <c r="AS72" s="38" t="n"/>
      <c r="AT72" s="38" t="n"/>
      <c r="AU72" s="38" t="n"/>
      <c r="AV72" s="38" t="n"/>
      <c r="AW72" s="38" t="n"/>
      <c r="AX72" s="38" t="n"/>
      <c r="AY72" s="38" t="n"/>
      <c r="AZ72" s="38" t="n"/>
      <c r="BA72" s="38" t="n"/>
      <c r="BB72" s="38" t="n"/>
      <c r="BC72" s="38" t="n"/>
      <c r="BD72" s="38" t="n"/>
      <c r="BE72" s="38" t="n"/>
      <c r="BF72" s="38" t="n"/>
      <c r="BG72" s="38" t="n"/>
      <c r="BH72" s="38" t="n"/>
      <c r="BI72" s="38" t="n"/>
      <c r="BJ72" s="38" t="n"/>
      <c r="BK72" s="38" t="n"/>
      <c r="BL72" s="38" t="n"/>
      <c r="BM72" s="38" t="n"/>
      <c r="BN72" s="38" t="n"/>
      <c r="BO72" s="38" t="n"/>
      <c r="BP72" s="38" t="n"/>
      <c r="BQ72" s="38" t="n"/>
      <c r="BR72" s="38" t="n"/>
      <c r="BS72" s="38" t="n"/>
      <c r="BT72" s="38" t="n"/>
      <c r="BU72" s="38" t="n"/>
    </row>
    <row hidden="1" r="73">
      <c r="A73" s="48" t="n"/>
      <c r="B73" s="73" t="n"/>
      <c r="C73" s="44" t="n">
        <v>35625</v>
      </c>
      <c r="D73" s="43" t="inlineStr">
        <is>
          <t>Proqualite 2step Hair Treatment</t>
        </is>
      </c>
      <c r="E73" s="116" t="n"/>
      <c r="F73" s="191" t="n">
        <v>520</v>
      </c>
      <c r="G73" s="191">
        <f>E73*F73</f>
        <v/>
      </c>
      <c r="H73" s="35" t="n">
        <v>36</v>
      </c>
      <c r="I73" s="200">
        <f>E73/H73</f>
        <v/>
      </c>
      <c r="J73" s="38" t="n"/>
      <c r="K73" s="38" t="n"/>
      <c r="L73" s="38" t="n"/>
      <c r="M73" s="38" t="n"/>
      <c r="N73" s="38" t="n"/>
      <c r="O73" s="38" t="n"/>
      <c r="P73" s="38" t="n"/>
      <c r="Q73" s="38" t="n"/>
      <c r="R73" s="38" t="n"/>
      <c r="S73" s="38" t="n"/>
      <c r="T73" s="38" t="n"/>
      <c r="U73" s="38" t="n"/>
      <c r="V73" s="38" t="n"/>
      <c r="W73" s="38" t="n"/>
      <c r="X73" s="38" t="n"/>
      <c r="Y73" s="38" t="n"/>
      <c r="Z73" s="38" t="n"/>
      <c r="AA73" s="38" t="n"/>
      <c r="AB73" s="38" t="n"/>
      <c r="AC73" s="38" t="n"/>
      <c r="AD73" s="38" t="n"/>
      <c r="AE73" s="38" t="n"/>
      <c r="AF73" s="38" t="n"/>
      <c r="AG73" s="38" t="n"/>
      <c r="AH73" s="38" t="n"/>
      <c r="AI73" s="38" t="n"/>
      <c r="AJ73" s="38" t="n"/>
      <c r="AK73" s="38" t="n"/>
      <c r="AL73" s="38" t="n"/>
      <c r="AM73" s="38" t="n"/>
      <c r="AN73" s="38" t="n"/>
      <c r="AO73" s="38" t="n"/>
      <c r="AP73" s="38" t="n"/>
      <c r="AQ73" s="38" t="n"/>
      <c r="AR73" s="38" t="n"/>
      <c r="AS73" s="38" t="n"/>
      <c r="AT73" s="38" t="n"/>
      <c r="AU73" s="38" t="n"/>
      <c r="AV73" s="38" t="n"/>
      <c r="AW73" s="38" t="n"/>
      <c r="AX73" s="38" t="n"/>
      <c r="AY73" s="38" t="n"/>
      <c r="AZ73" s="38" t="n"/>
      <c r="BA73" s="38" t="n"/>
      <c r="BB73" s="38" t="n"/>
      <c r="BC73" s="38" t="n"/>
      <c r="BD73" s="38" t="n"/>
      <c r="BE73" s="38" t="n"/>
      <c r="BF73" s="38" t="n"/>
      <c r="BG73" s="38" t="n"/>
      <c r="BH73" s="38" t="n"/>
      <c r="BI73" s="38" t="n"/>
      <c r="BJ73" s="38" t="n"/>
      <c r="BK73" s="38" t="n"/>
      <c r="BL73" s="38" t="n"/>
      <c r="BM73" s="38" t="n"/>
      <c r="BN73" s="38" t="n"/>
      <c r="BO73" s="38" t="n"/>
      <c r="BP73" s="38" t="n"/>
      <c r="BQ73" s="38" t="n"/>
      <c r="BR73" s="38" t="n"/>
      <c r="BS73" s="38" t="n"/>
      <c r="BT73" s="38" t="n"/>
      <c r="BU73" s="38" t="n"/>
    </row>
    <row customFormat="1" hidden="1" r="74" s="16">
      <c r="A74" s="26" t="inlineStr">
        <is>
          <t>Merfini</t>
        </is>
      </c>
      <c r="B74" s="63" t="n"/>
      <c r="C74" s="43" t="n">
        <v>37712</v>
      </c>
      <c r="D74" s="43" t="inlineStr">
        <is>
          <t>Merfini Moist Milky Hair Cream N &lt;a&gt;</t>
        </is>
      </c>
      <c r="E74" s="116" t="n"/>
      <c r="F74" s="191" t="n">
        <v>405</v>
      </c>
      <c r="G74" s="192">
        <f>E74*F74</f>
        <v/>
      </c>
      <c r="H74" s="13" t="n">
        <v>36</v>
      </c>
      <c r="I74" s="194">
        <f>E74/H74</f>
        <v/>
      </c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</row>
    <row customFormat="1" hidden="1" r="75" s="16">
      <c r="A75" s="27" t="n"/>
      <c r="B75" s="64" t="n"/>
      <c r="C75" s="43" t="n">
        <v>37722</v>
      </c>
      <c r="D75" s="43" t="inlineStr">
        <is>
          <t>Merfini Moist Milky Hair Cream T</t>
        </is>
      </c>
      <c r="E75" s="116" t="n"/>
      <c r="F75" s="191" t="n">
        <v>405</v>
      </c>
      <c r="G75" s="192">
        <f>E75*F75</f>
        <v/>
      </c>
      <c r="H75" s="13" t="n">
        <v>36</v>
      </c>
      <c r="I75" s="194">
        <f>E75/H75</f>
        <v/>
      </c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</row>
    <row hidden="1" r="76">
      <c r="A76" s="27" t="n"/>
      <c r="B76" s="64" t="n"/>
      <c r="C76" s="43" t="n">
        <v>37792</v>
      </c>
      <c r="D76" s="43" t="inlineStr">
        <is>
          <t>Merfini Moisturizing Hair Liquid</t>
        </is>
      </c>
      <c r="E76" s="116" t="n"/>
      <c r="F76" s="191" t="n">
        <v>405</v>
      </c>
      <c r="G76" s="192">
        <f>E76*F76</f>
        <v/>
      </c>
      <c r="H76" s="13" t="n">
        <v>36</v>
      </c>
      <c r="I76" s="194">
        <f>E76/H76</f>
        <v/>
      </c>
      <c r="J76" s="38" t="n"/>
      <c r="K76" s="38" t="n"/>
      <c r="L76" s="38" t="n"/>
      <c r="M76" s="38" t="n"/>
      <c r="N76" s="38" t="n"/>
      <c r="O76" s="38" t="n"/>
      <c r="P76" s="38" t="n"/>
      <c r="Q76" s="38" t="n"/>
      <c r="R76" s="38" t="n"/>
      <c r="S76" s="38" t="n"/>
      <c r="T76" s="38" t="n"/>
      <c r="U76" s="38" t="n"/>
      <c r="V76" s="38" t="n"/>
      <c r="W76" s="38" t="n"/>
      <c r="X76" s="38" t="n"/>
      <c r="Y76" s="38" t="n"/>
      <c r="Z76" s="38" t="n"/>
      <c r="AA76" s="38" t="n"/>
      <c r="AB76" s="38" t="n"/>
      <c r="AC76" s="38" t="n"/>
      <c r="AD76" s="38" t="n"/>
      <c r="AE76" s="38" t="n"/>
      <c r="AF76" s="38" t="n"/>
      <c r="AG76" s="38" t="n"/>
      <c r="AH76" s="38" t="n"/>
      <c r="AI76" s="38" t="n"/>
      <c r="AJ76" s="38" t="n"/>
      <c r="AK76" s="38" t="n"/>
      <c r="AL76" s="38" t="n"/>
      <c r="AM76" s="38" t="n"/>
      <c r="AN76" s="38" t="n"/>
      <c r="AO76" s="38" t="n"/>
      <c r="AP76" s="38" t="n"/>
      <c r="AQ76" s="38" t="n"/>
      <c r="AR76" s="38" t="n"/>
      <c r="AS76" s="38" t="n"/>
      <c r="AT76" s="38" t="n"/>
      <c r="AU76" s="38" t="n"/>
      <c r="AV76" s="38" t="n"/>
      <c r="AW76" s="38" t="n"/>
      <c r="AX76" s="38" t="n"/>
      <c r="AY76" s="38" t="n"/>
      <c r="AZ76" s="38" t="n"/>
      <c r="BA76" s="38" t="n"/>
      <c r="BB76" s="38" t="n"/>
      <c r="BC76" s="38" t="n"/>
      <c r="BD76" s="38" t="n"/>
      <c r="BE76" s="38" t="n"/>
      <c r="BF76" s="38" t="n"/>
      <c r="BG76" s="38" t="n"/>
      <c r="BH76" s="38" t="n"/>
      <c r="BI76" s="38" t="n"/>
      <c r="BJ76" s="38" t="n"/>
      <c r="BK76" s="38" t="n"/>
      <c r="BL76" s="38" t="n"/>
      <c r="BM76" s="38" t="n"/>
      <c r="BN76" s="38" t="n"/>
      <c r="BO76" s="38" t="n"/>
      <c r="BP76" s="38" t="n"/>
      <c r="BQ76" s="38" t="n"/>
      <c r="BR76" s="38" t="n"/>
      <c r="BS76" s="38" t="n"/>
      <c r="BT76" s="38" t="n"/>
      <c r="BU76" s="38" t="n"/>
    </row>
    <row hidden="1" r="77">
      <c r="A77" s="24" t="n"/>
      <c r="B77" s="65" t="n"/>
      <c r="C77" s="43" t="n">
        <v>37802</v>
      </c>
      <c r="D77" s="43" t="inlineStr">
        <is>
          <t>Merfini Moisturizing Night Essence</t>
        </is>
      </c>
      <c r="E77" s="116" t="n"/>
      <c r="F77" s="191" t="n">
        <v>405</v>
      </c>
      <c r="G77" s="192">
        <f>E77*F77</f>
        <v/>
      </c>
      <c r="H77" s="35" t="n">
        <v>36</v>
      </c>
      <c r="I77" s="194">
        <f>E77/H77</f>
        <v/>
      </c>
      <c r="J77" s="38" t="n"/>
      <c r="K77" s="38" t="n"/>
      <c r="L77" s="38" t="n"/>
      <c r="M77" s="38" t="n"/>
      <c r="N77" s="38" t="n"/>
      <c r="O77" s="38" t="n"/>
      <c r="P77" s="38" t="n"/>
      <c r="Q77" s="38" t="n"/>
      <c r="R77" s="38" t="n"/>
      <c r="S77" s="38" t="n"/>
      <c r="T77" s="38" t="n"/>
      <c r="U77" s="38" t="n"/>
      <c r="V77" s="38" t="n"/>
      <c r="W77" s="38" t="n"/>
      <c r="X77" s="38" t="n"/>
      <c r="Y77" s="38" t="n"/>
      <c r="Z77" s="38" t="n"/>
      <c r="AA77" s="38" t="n"/>
      <c r="AB77" s="38" t="n"/>
      <c r="AC77" s="38" t="n"/>
      <c r="AD77" s="38" t="n"/>
      <c r="AE77" s="38" t="n"/>
      <c r="AF77" s="38" t="n"/>
      <c r="AG77" s="38" t="n"/>
      <c r="AH77" s="38" t="n"/>
      <c r="AI77" s="38" t="n"/>
      <c r="AJ77" s="38" t="n"/>
      <c r="AK77" s="38" t="n"/>
      <c r="AL77" s="38" t="n"/>
      <c r="AM77" s="38" t="n"/>
      <c r="AN77" s="38" t="n"/>
      <c r="AO77" s="38" t="n"/>
      <c r="AP77" s="38" t="n"/>
      <c r="AQ77" s="38" t="n"/>
      <c r="AR77" s="38" t="n"/>
      <c r="AS77" s="38" t="n"/>
      <c r="AT77" s="38" t="n"/>
      <c r="AU77" s="38" t="n"/>
      <c r="AV77" s="38" t="n"/>
      <c r="AW77" s="38" t="n"/>
      <c r="AX77" s="38" t="n"/>
      <c r="AY77" s="38" t="n"/>
      <c r="AZ77" s="38" t="n"/>
      <c r="BA77" s="38" t="n"/>
      <c r="BB77" s="38" t="n"/>
      <c r="BC77" s="38" t="n"/>
      <c r="BD77" s="38" t="n"/>
      <c r="BE77" s="38" t="n"/>
      <c r="BF77" s="38" t="n"/>
      <c r="BG77" s="38" t="n"/>
      <c r="BH77" s="38" t="n"/>
      <c r="BI77" s="38" t="n"/>
      <c r="BJ77" s="38" t="n"/>
      <c r="BK77" s="38" t="n"/>
      <c r="BL77" s="38" t="n"/>
      <c r="BM77" s="38" t="n"/>
      <c r="BN77" s="38" t="n"/>
      <c r="BO77" s="38" t="n"/>
      <c r="BP77" s="38" t="n"/>
      <c r="BQ77" s="38" t="n"/>
      <c r="BR77" s="38" t="n"/>
      <c r="BS77" s="38" t="n"/>
      <c r="BT77" s="38" t="n"/>
      <c r="BU77" s="38" t="n"/>
    </row>
    <row hidden="1" r="78">
      <c r="A78" s="25" t="inlineStr">
        <is>
          <t>Matomage</t>
        </is>
      </c>
      <c r="B78" s="63" t="n"/>
      <c r="C78" s="43" t="n">
        <v>36224</v>
      </c>
      <c r="D78" s="43" t="inlineStr">
        <is>
          <t>Matomage Hair Styling Stick R &lt;c&gt;</t>
        </is>
      </c>
      <c r="E78" s="116" t="n"/>
      <c r="F78" s="191" t="n">
        <v>286</v>
      </c>
      <c r="G78" s="192">
        <f>E78*F78</f>
        <v/>
      </c>
      <c r="H78" s="35" t="n">
        <v>144</v>
      </c>
      <c r="I78" s="194">
        <f>E78/H78</f>
        <v/>
      </c>
      <c r="J78" s="38" t="n"/>
      <c r="K78" s="38" t="n"/>
      <c r="L78" s="38" t="n"/>
      <c r="M78" s="38" t="n"/>
      <c r="N78" s="38" t="n"/>
      <c r="O78" s="38" t="n"/>
      <c r="P78" s="38" t="n"/>
      <c r="Q78" s="38" t="n"/>
      <c r="R78" s="38" t="n"/>
      <c r="S78" s="38" t="n"/>
      <c r="T78" s="38" t="n"/>
      <c r="U78" s="38" t="n"/>
      <c r="V78" s="38" t="n"/>
      <c r="W78" s="38" t="n"/>
      <c r="X78" s="38" t="n"/>
      <c r="Y78" s="38" t="n"/>
      <c r="Z78" s="38" t="n"/>
      <c r="AA78" s="38" t="n"/>
      <c r="AB78" s="38" t="n"/>
      <c r="AC78" s="38" t="n"/>
      <c r="AD78" s="38" t="n"/>
      <c r="AE78" s="38" t="n"/>
      <c r="AF78" s="38" t="n"/>
      <c r="AG78" s="38" t="n"/>
      <c r="AH78" s="38" t="n"/>
      <c r="AI78" s="38" t="n"/>
      <c r="AJ78" s="38" t="n"/>
      <c r="AK78" s="38" t="n"/>
      <c r="AL78" s="38" t="n"/>
      <c r="AM78" s="38" t="n"/>
      <c r="AN78" s="38" t="n"/>
      <c r="AO78" s="38" t="n"/>
      <c r="AP78" s="38" t="n"/>
      <c r="AQ78" s="38" t="n"/>
      <c r="AR78" s="38" t="n"/>
      <c r="AS78" s="38" t="n"/>
      <c r="AT78" s="38" t="n"/>
      <c r="AU78" s="38" t="n"/>
      <c r="AV78" s="38" t="n"/>
      <c r="AW78" s="38" t="n"/>
      <c r="AX78" s="38" t="n"/>
      <c r="AY78" s="38" t="n"/>
      <c r="AZ78" s="38" t="n"/>
      <c r="BA78" s="38" t="n"/>
      <c r="BB78" s="38" t="n"/>
      <c r="BC78" s="38" t="n"/>
      <c r="BD78" s="38" t="n"/>
      <c r="BE78" s="38" t="n"/>
      <c r="BF78" s="38" t="n"/>
      <c r="BG78" s="38" t="n"/>
      <c r="BH78" s="38" t="n"/>
      <c r="BI78" s="38" t="n"/>
      <c r="BJ78" s="38" t="n"/>
      <c r="BK78" s="38" t="n"/>
      <c r="BL78" s="38" t="n"/>
      <c r="BM78" s="38" t="n"/>
      <c r="BN78" s="38" t="n"/>
      <c r="BO78" s="38" t="n"/>
      <c r="BP78" s="38" t="n"/>
      <c r="BQ78" s="38" t="n"/>
      <c r="BR78" s="38" t="n"/>
      <c r="BS78" s="38" t="n"/>
      <c r="BT78" s="38" t="n"/>
      <c r="BU78" s="38" t="n"/>
    </row>
    <row hidden="1" r="79">
      <c r="A79" s="48" t="n"/>
      <c r="B79" s="64" t="n"/>
      <c r="C79" s="43" t="n">
        <v>36234</v>
      </c>
      <c r="D79" s="43" t="inlineStr">
        <is>
          <t>Matomage Hair Styling Stick SH&lt;c&gt;</t>
        </is>
      </c>
      <c r="E79" s="116" t="n"/>
      <c r="F79" s="191" t="n">
        <v>286</v>
      </c>
      <c r="G79" s="192">
        <f>E79*F79</f>
        <v/>
      </c>
      <c r="H79" s="35" t="n">
        <v>144</v>
      </c>
      <c r="I79" s="194">
        <f>E79/H79</f>
        <v/>
      </c>
      <c r="J79" s="38" t="n"/>
      <c r="K79" s="38" t="n"/>
      <c r="L79" s="38" t="n"/>
      <c r="M79" s="38" t="n"/>
      <c r="N79" s="38" t="n"/>
      <c r="O79" s="38" t="n"/>
      <c r="P79" s="38" t="n"/>
      <c r="Q79" s="38" t="n"/>
      <c r="R79" s="38" t="n"/>
      <c r="S79" s="38" t="n"/>
      <c r="T79" s="38" t="n"/>
      <c r="U79" s="38" t="n"/>
      <c r="V79" s="38" t="n"/>
      <c r="W79" s="38" t="n"/>
      <c r="X79" s="38" t="n"/>
      <c r="Y79" s="38" t="n"/>
      <c r="Z79" s="38" t="n"/>
      <c r="AA79" s="38" t="n"/>
      <c r="AB79" s="38" t="n"/>
      <c r="AC79" s="38" t="n"/>
      <c r="AD79" s="38" t="n"/>
      <c r="AE79" s="38" t="n"/>
      <c r="AF79" s="38" t="n"/>
      <c r="AG79" s="38" t="n"/>
      <c r="AH79" s="38" t="n"/>
      <c r="AI79" s="38" t="n"/>
      <c r="AJ79" s="38" t="n"/>
      <c r="AK79" s="38" t="n"/>
      <c r="AL79" s="38" t="n"/>
      <c r="AM79" s="38" t="n"/>
      <c r="AN79" s="38" t="n"/>
      <c r="AO79" s="38" t="n"/>
      <c r="AP79" s="38" t="n"/>
      <c r="AQ79" s="38" t="n"/>
      <c r="AR79" s="38" t="n"/>
      <c r="AS79" s="38" t="n"/>
      <c r="AT79" s="38" t="n"/>
      <c r="AU79" s="38" t="n"/>
      <c r="AV79" s="38" t="n"/>
      <c r="AW79" s="38" t="n"/>
      <c r="AX79" s="38" t="n"/>
      <c r="AY79" s="38" t="n"/>
      <c r="AZ79" s="38" t="n"/>
      <c r="BA79" s="38" t="n"/>
      <c r="BB79" s="38" t="n"/>
      <c r="BC79" s="38" t="n"/>
      <c r="BD79" s="38" t="n"/>
      <c r="BE79" s="38" t="n"/>
      <c r="BF79" s="38" t="n"/>
      <c r="BG79" s="38" t="n"/>
      <c r="BH79" s="38" t="n"/>
      <c r="BI79" s="38" t="n"/>
      <c r="BJ79" s="38" t="n"/>
      <c r="BK79" s="38" t="n"/>
      <c r="BL79" s="38" t="n"/>
      <c r="BM79" s="38" t="n"/>
      <c r="BN79" s="38" t="n"/>
      <c r="BO79" s="38" t="n"/>
      <c r="BP79" s="38" t="n"/>
      <c r="BQ79" s="38" t="n"/>
      <c r="BR79" s="38" t="n"/>
      <c r="BS79" s="38" t="n"/>
      <c r="BT79" s="38" t="n"/>
      <c r="BU79" s="38" t="n"/>
    </row>
    <row hidden="1" r="80">
      <c r="A80" s="28" t="n"/>
      <c r="B80" s="65" t="n"/>
      <c r="C80" s="43" t="n">
        <v>36243</v>
      </c>
      <c r="D80" s="43" t="inlineStr">
        <is>
          <t>Matomage Hair Styling Water&lt;c&gt;</t>
        </is>
      </c>
      <c r="E80" s="116" t="n"/>
      <c r="F80" s="191" t="n">
        <v>364</v>
      </c>
      <c r="G80" s="192">
        <f>E80*F80</f>
        <v/>
      </c>
      <c r="H80" s="35" t="n">
        <v>36</v>
      </c>
      <c r="I80" s="194">
        <f>E80/H80</f>
        <v/>
      </c>
      <c r="J80" s="38" t="n"/>
      <c r="K80" s="38" t="n"/>
      <c r="L80" s="38" t="n"/>
      <c r="M80" s="38" t="n"/>
      <c r="N80" s="38" t="n"/>
      <c r="O80" s="38" t="n"/>
      <c r="P80" s="38" t="n"/>
      <c r="Q80" s="38" t="n"/>
      <c r="R80" s="38" t="n"/>
      <c r="S80" s="38" t="n"/>
      <c r="T80" s="38" t="n"/>
      <c r="U80" s="38" t="n"/>
      <c r="V80" s="38" t="n"/>
      <c r="W80" s="38" t="n"/>
      <c r="X80" s="38" t="n"/>
      <c r="Y80" s="38" t="n"/>
      <c r="Z80" s="38" t="n"/>
      <c r="AA80" s="38" t="n"/>
      <c r="AB80" s="38" t="n"/>
      <c r="AC80" s="38" t="n"/>
      <c r="AD80" s="38" t="n"/>
      <c r="AE80" s="38" t="n"/>
      <c r="AF80" s="38" t="n"/>
      <c r="AG80" s="38" t="n"/>
      <c r="AH80" s="38" t="n"/>
      <c r="AI80" s="38" t="n"/>
      <c r="AJ80" s="38" t="n"/>
      <c r="AK80" s="38" t="n"/>
      <c r="AL80" s="38" t="n"/>
      <c r="AM80" s="38" t="n"/>
      <c r="AN80" s="38" t="n"/>
      <c r="AO80" s="38" t="n"/>
      <c r="AP80" s="38" t="n"/>
      <c r="AQ80" s="38" t="n"/>
      <c r="AR80" s="38" t="n"/>
      <c r="AS80" s="38" t="n"/>
      <c r="AT80" s="38" t="n"/>
      <c r="AU80" s="38" t="n"/>
      <c r="AV80" s="38" t="n"/>
      <c r="AW80" s="38" t="n"/>
      <c r="AX80" s="38" t="n"/>
      <c r="AY80" s="38" t="n"/>
      <c r="AZ80" s="38" t="n"/>
      <c r="BA80" s="38" t="n"/>
      <c r="BB80" s="38" t="n"/>
      <c r="BC80" s="38" t="n"/>
      <c r="BD80" s="38" t="n"/>
      <c r="BE80" s="38" t="n"/>
      <c r="BF80" s="38" t="n"/>
      <c r="BG80" s="38" t="n"/>
      <c r="BH80" s="38" t="n"/>
      <c r="BI80" s="38" t="n"/>
      <c r="BJ80" s="38" t="n"/>
      <c r="BK80" s="38" t="n"/>
      <c r="BL80" s="38" t="n"/>
      <c r="BM80" s="38" t="n"/>
      <c r="BN80" s="38" t="n"/>
      <c r="BO80" s="38" t="n"/>
      <c r="BP80" s="38" t="n"/>
      <c r="BQ80" s="38" t="n"/>
      <c r="BR80" s="38" t="n"/>
      <c r="BS80" s="38" t="n"/>
      <c r="BT80" s="38" t="n"/>
      <c r="BU80" s="38" t="n"/>
    </row>
    <row customFormat="1" hidden="1" r="81" s="18">
      <c r="A81" s="26" t="inlineStr">
        <is>
          <t xml:space="preserve">Yuzu-yu   </t>
        </is>
      </c>
      <c r="B81" s="63" t="n"/>
      <c r="C81" s="45" t="n">
        <v>36931</v>
      </c>
      <c r="D81" s="43" t="inlineStr">
        <is>
          <t>Utena Hair Oil YZ&lt;a&gt;</t>
        </is>
      </c>
      <c r="E81" s="116" t="n"/>
      <c r="F81" s="191" t="n">
        <v>520</v>
      </c>
      <c r="G81" s="192">
        <f>E81*F81</f>
        <v/>
      </c>
      <c r="H81" s="13" t="n">
        <v>36</v>
      </c>
      <c r="I81" s="194">
        <f>E81/H81</f>
        <v/>
      </c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41" t="n"/>
      <c r="AB81" s="41" t="n"/>
      <c r="AC81" s="41" t="n"/>
      <c r="AD81" s="41" t="n"/>
      <c r="AE81" s="41" t="n"/>
      <c r="AF81" s="41" t="n"/>
      <c r="AG81" s="41" t="n"/>
      <c r="AH81" s="41" t="n"/>
      <c r="AI81" s="41" t="n"/>
      <c r="AJ81" s="41" t="n"/>
      <c r="AK81" s="41" t="n"/>
      <c r="AL81" s="41" t="n"/>
      <c r="AM81" s="41" t="n"/>
      <c r="AN81" s="41" t="n"/>
      <c r="AO81" s="41" t="n"/>
      <c r="AP81" s="41" t="n"/>
      <c r="AQ81" s="41" t="n"/>
      <c r="AR81" s="41" t="n"/>
      <c r="AS81" s="41" t="n"/>
      <c r="AT81" s="41" t="n"/>
      <c r="AU81" s="41" t="n"/>
      <c r="AV81" s="41" t="n"/>
      <c r="AW81" s="41" t="n"/>
      <c r="AX81" s="41" t="n"/>
      <c r="AY81" s="41" t="n"/>
      <c r="AZ81" s="41" t="n"/>
      <c r="BA81" s="41" t="n"/>
      <c r="BB81" s="41" t="n"/>
      <c r="BC81" s="41" t="n"/>
      <c r="BD81" s="41" t="n"/>
      <c r="BE81" s="41" t="n"/>
      <c r="BF81" s="41" t="n"/>
      <c r="BG81" s="41" t="n"/>
      <c r="BH81" s="41" t="n"/>
      <c r="BI81" s="41" t="n"/>
      <c r="BJ81" s="41" t="n"/>
      <c r="BK81" s="41" t="n"/>
      <c r="BL81" s="41" t="n"/>
      <c r="BM81" s="41" t="n"/>
      <c r="BN81" s="41" t="n"/>
      <c r="BO81" s="41" t="n"/>
      <c r="BP81" s="41" t="n"/>
      <c r="BQ81" s="41" t="n"/>
      <c r="BR81" s="41" t="n"/>
      <c r="BS81" s="41" t="n"/>
      <c r="BT81" s="41" t="n"/>
      <c r="BU81" s="41" t="n"/>
    </row>
    <row customFormat="1" hidden="1" r="82" s="18">
      <c r="A82" s="52" t="n"/>
      <c r="B82" s="64" t="n"/>
      <c r="C82" s="45" t="n">
        <v>36941</v>
      </c>
      <c r="D82" s="43" t="inlineStr">
        <is>
          <t>Utena Hair Oil Mist YZ&lt;c&gt;</t>
        </is>
      </c>
      <c r="E82" s="116" t="n"/>
      <c r="F82" s="191" t="n">
        <v>520</v>
      </c>
      <c r="G82" s="192">
        <f>E82*F82</f>
        <v/>
      </c>
      <c r="H82" s="13" t="n">
        <v>36</v>
      </c>
      <c r="I82" s="194">
        <f>E82/H82</f>
        <v/>
      </c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41" t="n"/>
      <c r="AB82" s="41" t="n"/>
      <c r="AC82" s="41" t="n"/>
      <c r="AD82" s="41" t="n"/>
      <c r="AE82" s="41" t="n"/>
      <c r="AF82" s="41" t="n"/>
      <c r="AG82" s="41" t="n"/>
      <c r="AH82" s="41" t="n"/>
      <c r="AI82" s="41" t="n"/>
      <c r="AJ82" s="41" t="n"/>
      <c r="AK82" s="41" t="n"/>
      <c r="AL82" s="41" t="n"/>
      <c r="AM82" s="41" t="n"/>
      <c r="AN82" s="41" t="n"/>
      <c r="AO82" s="41" t="n"/>
      <c r="AP82" s="41" t="n"/>
      <c r="AQ82" s="41" t="n"/>
      <c r="AR82" s="41" t="n"/>
      <c r="AS82" s="41" t="n"/>
      <c r="AT82" s="41" t="n"/>
      <c r="AU82" s="41" t="n"/>
      <c r="AV82" s="41" t="n"/>
      <c r="AW82" s="41" t="n"/>
      <c r="AX82" s="41" t="n"/>
      <c r="AY82" s="41" t="n"/>
      <c r="AZ82" s="41" t="n"/>
      <c r="BA82" s="41" t="n"/>
      <c r="BB82" s="41" t="n"/>
      <c r="BC82" s="41" t="n"/>
      <c r="BD82" s="41" t="n"/>
      <c r="BE82" s="41" t="n"/>
      <c r="BF82" s="41" t="n"/>
      <c r="BG82" s="41" t="n"/>
      <c r="BH82" s="41" t="n"/>
      <c r="BI82" s="41" t="n"/>
      <c r="BJ82" s="41" t="n"/>
      <c r="BK82" s="41" t="n"/>
      <c r="BL82" s="41" t="n"/>
      <c r="BM82" s="41" t="n"/>
      <c r="BN82" s="41" t="n"/>
      <c r="BO82" s="41" t="n"/>
      <c r="BP82" s="41" t="n"/>
      <c r="BQ82" s="41" t="n"/>
      <c r="BR82" s="41" t="n"/>
      <c r="BS82" s="41" t="n"/>
      <c r="BT82" s="41" t="n"/>
      <c r="BU82" s="41" t="n"/>
    </row>
    <row customFormat="1" hidden="1" r="83" s="18">
      <c r="A83" s="74" t="n"/>
      <c r="B83" s="65" t="n"/>
      <c r="C83" s="45" t="n">
        <v>36951</v>
      </c>
      <c r="D83" s="43" t="inlineStr">
        <is>
          <t>Utena Hair Oil Mist YZ Refill&lt;c&gt;</t>
        </is>
      </c>
      <c r="E83" s="116" t="n"/>
      <c r="F83" s="191" t="n">
        <v>416</v>
      </c>
      <c r="G83" s="192">
        <f>E83*F83</f>
        <v/>
      </c>
      <c r="H83" s="13" t="n">
        <v>36</v>
      </c>
      <c r="I83" s="194">
        <f>E83/H83</f>
        <v/>
      </c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41" t="n"/>
      <c r="AB83" s="41" t="n"/>
      <c r="AC83" s="41" t="n"/>
      <c r="AD83" s="41" t="n"/>
      <c r="AE83" s="41" t="n"/>
      <c r="AF83" s="41" t="n"/>
      <c r="AG83" s="41" t="n"/>
      <c r="AH83" s="41" t="n"/>
      <c r="AI83" s="41" t="n"/>
      <c r="AJ83" s="41" t="n"/>
      <c r="AK83" s="41" t="n"/>
      <c r="AL83" s="41" t="n"/>
      <c r="AM83" s="41" t="n"/>
      <c r="AN83" s="41" t="n"/>
      <c r="AO83" s="41" t="n"/>
      <c r="AP83" s="41" t="n"/>
      <c r="AQ83" s="41" t="n"/>
      <c r="AR83" s="41" t="n"/>
      <c r="AS83" s="41" t="n"/>
      <c r="AT83" s="41" t="n"/>
      <c r="AU83" s="41" t="n"/>
      <c r="AV83" s="41" t="n"/>
      <c r="AW83" s="41" t="n"/>
      <c r="AX83" s="41" t="n"/>
      <c r="AY83" s="41" t="n"/>
      <c r="AZ83" s="41" t="n"/>
      <c r="BA83" s="41" t="n"/>
      <c r="BB83" s="41" t="n"/>
      <c r="BC83" s="41" t="n"/>
      <c r="BD83" s="41" t="n"/>
      <c r="BE83" s="41" t="n"/>
      <c r="BF83" s="41" t="n"/>
      <c r="BG83" s="41" t="n"/>
      <c r="BH83" s="41" t="n"/>
      <c r="BI83" s="41" t="n"/>
      <c r="BJ83" s="41" t="n"/>
      <c r="BK83" s="41" t="n"/>
      <c r="BL83" s="41" t="n"/>
      <c r="BM83" s="41" t="n"/>
      <c r="BN83" s="41" t="n"/>
      <c r="BO83" s="41" t="n"/>
      <c r="BP83" s="41" t="n"/>
      <c r="BQ83" s="41" t="n"/>
      <c r="BR83" s="41" t="n"/>
      <c r="BS83" s="41" t="n"/>
      <c r="BT83" s="41" t="n"/>
      <c r="BU83" s="41" t="n"/>
    </row>
    <row customFormat="1" r="84" s="18">
      <c r="A84" s="26" t="inlineStr">
        <is>
          <t>Long Selling</t>
        </is>
      </c>
      <c r="B84" s="63" t="n"/>
      <c r="C84" s="45" t="n">
        <v>12154</v>
      </c>
      <c r="D84" s="43" t="inlineStr">
        <is>
          <t>Utena Astringent for Men</t>
        </is>
      </c>
      <c r="E84" s="117" t="n">
        <v>1440</v>
      </c>
      <c r="F84" s="191" t="n">
        <v>312</v>
      </c>
      <c r="G84" s="192">
        <f>E84*F84</f>
        <v/>
      </c>
      <c r="H84" s="13" t="n">
        <v>36</v>
      </c>
      <c r="I84" s="194">
        <f>E84/H84</f>
        <v/>
      </c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41" t="n"/>
      <c r="AB84" s="41" t="n"/>
      <c r="AC84" s="41" t="n"/>
      <c r="AD84" s="41" t="n"/>
      <c r="AE84" s="41" t="n"/>
      <c r="AF84" s="41" t="n"/>
      <c r="AG84" s="41" t="n"/>
      <c r="AH84" s="41" t="n"/>
      <c r="AI84" s="41" t="n"/>
      <c r="AJ84" s="41" t="n"/>
      <c r="AK84" s="41" t="n"/>
      <c r="AL84" s="41" t="n"/>
      <c r="AM84" s="41" t="n"/>
      <c r="AN84" s="41" t="n"/>
      <c r="AO84" s="41" t="n"/>
      <c r="AP84" s="41" t="n"/>
      <c r="AQ84" s="41" t="n"/>
      <c r="AR84" s="41" t="n"/>
      <c r="AS84" s="41" t="n"/>
      <c r="AT84" s="41" t="n"/>
      <c r="AU84" s="41" t="n"/>
      <c r="AV84" s="41" t="n"/>
      <c r="AW84" s="41" t="n"/>
      <c r="AX84" s="41" t="n"/>
      <c r="AY84" s="41" t="n"/>
      <c r="AZ84" s="41" t="n"/>
      <c r="BA84" s="41" t="n"/>
      <c r="BB84" s="41" t="n"/>
      <c r="BC84" s="41" t="n"/>
      <c r="BD84" s="41" t="n"/>
      <c r="BE84" s="41" t="n"/>
      <c r="BF84" s="41" t="n"/>
      <c r="BG84" s="41" t="n"/>
      <c r="BH84" s="41" t="n"/>
      <c r="BI84" s="41" t="n"/>
      <c r="BJ84" s="41" t="n"/>
      <c r="BK84" s="41" t="n"/>
      <c r="BL84" s="41" t="n"/>
      <c r="BM84" s="41" t="n"/>
      <c r="BN84" s="41" t="n"/>
      <c r="BO84" s="41" t="n"/>
      <c r="BP84" s="41" t="n"/>
      <c r="BQ84" s="41" t="n"/>
      <c r="BR84" s="41" t="n"/>
      <c r="BS84" s="41" t="n"/>
      <c r="BT84" s="41" t="n"/>
      <c r="BU84" s="41" t="n"/>
    </row>
    <row customFormat="1" r="85" s="18">
      <c r="A85" s="27" t="n"/>
      <c r="B85" s="64" t="n"/>
      <c r="C85" s="45" t="n">
        <v>12164</v>
      </c>
      <c r="D85" s="43" t="inlineStr">
        <is>
          <t>Utena Lotion for Men</t>
        </is>
      </c>
      <c r="E85" s="117" t="n">
        <v>1080</v>
      </c>
      <c r="F85" s="191" t="n">
        <v>312</v>
      </c>
      <c r="G85" s="192">
        <f>E85*F85</f>
        <v/>
      </c>
      <c r="H85" s="13" t="n">
        <v>36</v>
      </c>
      <c r="I85" s="194">
        <f>E85/H85</f>
        <v/>
      </c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41" t="n"/>
      <c r="AB85" s="41" t="n"/>
      <c r="AC85" s="41" t="n"/>
      <c r="AD85" s="41" t="n"/>
      <c r="AE85" s="41" t="n"/>
      <c r="AF85" s="41" t="n"/>
      <c r="AG85" s="41" t="n"/>
      <c r="AH85" s="41" t="n"/>
      <c r="AI85" s="41" t="n"/>
      <c r="AJ85" s="41" t="n"/>
      <c r="AK85" s="41" t="n"/>
      <c r="AL85" s="41" t="n"/>
      <c r="AM85" s="41" t="n"/>
      <c r="AN85" s="41" t="n"/>
      <c r="AO85" s="41" t="n"/>
      <c r="AP85" s="41" t="n"/>
      <c r="AQ85" s="41" t="n"/>
      <c r="AR85" s="41" t="n"/>
      <c r="AS85" s="41" t="n"/>
      <c r="AT85" s="41" t="n"/>
      <c r="AU85" s="41" t="n"/>
      <c r="AV85" s="41" t="n"/>
      <c r="AW85" s="41" t="n"/>
      <c r="AX85" s="41" t="n"/>
      <c r="AY85" s="41" t="n"/>
      <c r="AZ85" s="41" t="n"/>
      <c r="BA85" s="41" t="n"/>
      <c r="BB85" s="41" t="n"/>
      <c r="BC85" s="41" t="n"/>
      <c r="BD85" s="41" t="n"/>
      <c r="BE85" s="41" t="n"/>
      <c r="BF85" s="41" t="n"/>
      <c r="BG85" s="41" t="n"/>
      <c r="BH85" s="41" t="n"/>
      <c r="BI85" s="41" t="n"/>
      <c r="BJ85" s="41" t="n"/>
      <c r="BK85" s="41" t="n"/>
      <c r="BL85" s="41" t="n"/>
      <c r="BM85" s="41" t="n"/>
      <c r="BN85" s="41" t="n"/>
      <c r="BO85" s="41" t="n"/>
      <c r="BP85" s="41" t="n"/>
      <c r="BQ85" s="41" t="n"/>
      <c r="BR85" s="41" t="n"/>
      <c r="BS85" s="41" t="n"/>
      <c r="BT85" s="41" t="n"/>
      <c r="BU85" s="41" t="n"/>
    </row>
    <row customFormat="1" r="86" s="18">
      <c r="A86" s="27" t="n"/>
      <c r="B86" s="64" t="n"/>
      <c r="C86" s="45" t="n">
        <v>12113</v>
      </c>
      <c r="D86" s="43" t="inlineStr">
        <is>
          <t>Utena Cream W for Men</t>
        </is>
      </c>
      <c r="E86" s="117" t="n">
        <v>1080</v>
      </c>
      <c r="F86" s="191" t="n">
        <v>312</v>
      </c>
      <c r="G86" s="192">
        <f>E86*F86</f>
        <v/>
      </c>
      <c r="H86" s="13" t="n">
        <v>72</v>
      </c>
      <c r="I86" s="194">
        <f>E86/H86</f>
        <v/>
      </c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41" t="n"/>
      <c r="AB86" s="41" t="n"/>
      <c r="AC86" s="41" t="n"/>
      <c r="AD86" s="41" t="n"/>
      <c r="AE86" s="41" t="n"/>
      <c r="AF86" s="41" t="n"/>
      <c r="AG86" s="41" t="n"/>
      <c r="AH86" s="41" t="n"/>
      <c r="AI86" s="41" t="n"/>
      <c r="AJ86" s="41" t="n"/>
      <c r="AK86" s="41" t="n"/>
      <c r="AL86" s="41" t="n"/>
      <c r="AM86" s="41" t="n"/>
      <c r="AN86" s="41" t="n"/>
      <c r="AO86" s="41" t="n"/>
      <c r="AP86" s="41" t="n"/>
      <c r="AQ86" s="41" t="n"/>
      <c r="AR86" s="41" t="n"/>
      <c r="AS86" s="41" t="n"/>
      <c r="AT86" s="41" t="n"/>
      <c r="AU86" s="41" t="n"/>
      <c r="AV86" s="41" t="n"/>
      <c r="AW86" s="41" t="n"/>
      <c r="AX86" s="41" t="n"/>
      <c r="AY86" s="41" t="n"/>
      <c r="AZ86" s="41" t="n"/>
      <c r="BA86" s="41" t="n"/>
      <c r="BB86" s="41" t="n"/>
      <c r="BC86" s="41" t="n"/>
      <c r="BD86" s="41" t="n"/>
      <c r="BE86" s="41" t="n"/>
      <c r="BF86" s="41" t="n"/>
      <c r="BG86" s="41" t="n"/>
      <c r="BH86" s="41" t="n"/>
      <c r="BI86" s="41" t="n"/>
      <c r="BJ86" s="41" t="n"/>
      <c r="BK86" s="41" t="n"/>
      <c r="BL86" s="41" t="n"/>
      <c r="BM86" s="41" t="n"/>
      <c r="BN86" s="41" t="n"/>
      <c r="BO86" s="41" t="n"/>
      <c r="BP86" s="41" t="n"/>
      <c r="BQ86" s="41" t="n"/>
      <c r="BR86" s="41" t="n"/>
      <c r="BS86" s="41" t="n"/>
      <c r="BT86" s="41" t="n"/>
      <c r="BU86" s="41" t="n"/>
    </row>
    <row customFormat="1" r="87" s="18">
      <c r="A87" s="27" t="n"/>
      <c r="B87" s="64" t="n"/>
      <c r="C87" s="33" t="n">
        <v>12103</v>
      </c>
      <c r="D87" s="43" t="inlineStr">
        <is>
          <t>Utena Cream G for Men</t>
        </is>
      </c>
      <c r="E87" s="117" t="n">
        <v>1080</v>
      </c>
      <c r="F87" s="191" t="n">
        <v>312</v>
      </c>
      <c r="G87" s="192">
        <f>E87*F87</f>
        <v/>
      </c>
      <c r="H87" s="13" t="n">
        <v>72</v>
      </c>
      <c r="I87" s="194">
        <f>E87/H87</f>
        <v/>
      </c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41" t="n"/>
      <c r="AB87" s="41" t="n"/>
      <c r="AC87" s="41" t="n"/>
      <c r="AD87" s="41" t="n"/>
      <c r="AE87" s="41" t="n"/>
      <c r="AF87" s="41" t="n"/>
      <c r="AG87" s="41" t="n"/>
      <c r="AH87" s="41" t="n"/>
      <c r="AI87" s="41" t="n"/>
      <c r="AJ87" s="41" t="n"/>
      <c r="AK87" s="41" t="n"/>
      <c r="AL87" s="41" t="n"/>
      <c r="AM87" s="41" t="n"/>
      <c r="AN87" s="41" t="n"/>
      <c r="AO87" s="41" t="n"/>
      <c r="AP87" s="41" t="n"/>
      <c r="AQ87" s="41" t="n"/>
      <c r="AR87" s="41" t="n"/>
      <c r="AS87" s="41" t="n"/>
      <c r="AT87" s="41" t="n"/>
      <c r="AU87" s="41" t="n"/>
      <c r="AV87" s="41" t="n"/>
      <c r="AW87" s="41" t="n"/>
      <c r="AX87" s="41" t="n"/>
      <c r="AY87" s="41" t="n"/>
      <c r="AZ87" s="41" t="n"/>
      <c r="BA87" s="41" t="n"/>
      <c r="BB87" s="41" t="n"/>
      <c r="BC87" s="41" t="n"/>
      <c r="BD87" s="41" t="n"/>
      <c r="BE87" s="41" t="n"/>
      <c r="BF87" s="41" t="n"/>
      <c r="BG87" s="41" t="n"/>
      <c r="BH87" s="41" t="n"/>
      <c r="BI87" s="41" t="n"/>
      <c r="BJ87" s="41" t="n"/>
      <c r="BK87" s="41" t="n"/>
      <c r="BL87" s="41" t="n"/>
      <c r="BM87" s="41" t="n"/>
      <c r="BN87" s="41" t="n"/>
      <c r="BO87" s="41" t="n"/>
      <c r="BP87" s="41" t="n"/>
      <c r="BQ87" s="41" t="n"/>
      <c r="BR87" s="41" t="n"/>
      <c r="BS87" s="41" t="n"/>
      <c r="BT87" s="41" t="n"/>
      <c r="BU87" s="41" t="n"/>
    </row>
    <row customFormat="1" r="88" s="18">
      <c r="A88" s="27" t="n"/>
      <c r="B88" s="64" t="n"/>
      <c r="C88" s="33" t="n">
        <v>11102</v>
      </c>
      <c r="D88" s="43" t="inlineStr">
        <is>
          <t>Utena Milk Cream</t>
        </is>
      </c>
      <c r="E88" s="117" t="n">
        <v>504</v>
      </c>
      <c r="F88" s="191" t="n">
        <v>312</v>
      </c>
      <c r="G88" s="192">
        <f>E88*F88</f>
        <v/>
      </c>
      <c r="H88" s="13" t="n">
        <v>72</v>
      </c>
      <c r="I88" s="194">
        <f>E88/H88</f>
        <v/>
      </c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41" t="n"/>
      <c r="AB88" s="41" t="n"/>
      <c r="AC88" s="41" t="n"/>
      <c r="AD88" s="41" t="n"/>
      <c r="AE88" s="41" t="n"/>
      <c r="AF88" s="41" t="n"/>
      <c r="AG88" s="41" t="n"/>
      <c r="AH88" s="41" t="n"/>
      <c r="AI88" s="41" t="n"/>
      <c r="AJ88" s="41" t="n"/>
      <c r="AK88" s="41" t="n"/>
      <c r="AL88" s="41" t="n"/>
      <c r="AM88" s="41" t="n"/>
      <c r="AN88" s="41" t="n"/>
      <c r="AO88" s="41" t="n"/>
      <c r="AP88" s="41" t="n"/>
      <c r="AQ88" s="41" t="n"/>
      <c r="AR88" s="41" t="n"/>
      <c r="AS88" s="41" t="n"/>
      <c r="AT88" s="41" t="n"/>
      <c r="AU88" s="41" t="n"/>
      <c r="AV88" s="41" t="n"/>
      <c r="AW88" s="41" t="n"/>
      <c r="AX88" s="41" t="n"/>
      <c r="AY88" s="41" t="n"/>
      <c r="AZ88" s="41" t="n"/>
      <c r="BA88" s="41" t="n"/>
      <c r="BB88" s="41" t="n"/>
      <c r="BC88" s="41" t="n"/>
      <c r="BD88" s="41" t="n"/>
      <c r="BE88" s="41" t="n"/>
      <c r="BF88" s="41" t="n"/>
      <c r="BG88" s="41" t="n"/>
      <c r="BH88" s="41" t="n"/>
      <c r="BI88" s="41" t="n"/>
      <c r="BJ88" s="41" t="n"/>
      <c r="BK88" s="41" t="n"/>
      <c r="BL88" s="41" t="n"/>
      <c r="BM88" s="41" t="n"/>
      <c r="BN88" s="41" t="n"/>
      <c r="BO88" s="41" t="n"/>
      <c r="BP88" s="41" t="n"/>
      <c r="BQ88" s="41" t="n"/>
      <c r="BR88" s="41" t="n"/>
      <c r="BS88" s="41" t="n"/>
      <c r="BT88" s="41" t="n"/>
      <c r="BU88" s="41" t="n"/>
    </row>
    <row customFormat="1" r="89" s="18">
      <c r="A89" s="27" t="n"/>
      <c r="B89" s="64" t="n"/>
      <c r="C89" s="33" t="n">
        <v>11122</v>
      </c>
      <c r="D89" s="43" t="inlineStr">
        <is>
          <t>Utena Vanishing Cream</t>
        </is>
      </c>
      <c r="E89" s="117" t="n">
        <v>360</v>
      </c>
      <c r="F89" s="191" t="n">
        <v>312</v>
      </c>
      <c r="G89" s="192">
        <f>E89*F89</f>
        <v/>
      </c>
      <c r="H89" s="13" t="n">
        <v>72</v>
      </c>
      <c r="I89" s="194">
        <f>E89/H89</f>
        <v/>
      </c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1" t="n"/>
      <c r="AI89" s="41" t="n"/>
      <c r="AJ89" s="41" t="n"/>
      <c r="AK89" s="41" t="n"/>
      <c r="AL89" s="41" t="n"/>
      <c r="AM89" s="41" t="n"/>
      <c r="AN89" s="41" t="n"/>
      <c r="AO89" s="41" t="n"/>
      <c r="AP89" s="41" t="n"/>
      <c r="AQ89" s="41" t="n"/>
      <c r="AR89" s="41" t="n"/>
      <c r="AS89" s="41" t="n"/>
      <c r="AT89" s="41" t="n"/>
      <c r="AU89" s="41" t="n"/>
      <c r="AV89" s="41" t="n"/>
      <c r="AW89" s="41" t="n"/>
      <c r="AX89" s="41" t="n"/>
      <c r="AY89" s="41" t="n"/>
      <c r="AZ89" s="41" t="n"/>
      <c r="BA89" s="41" t="n"/>
      <c r="BB89" s="41" t="n"/>
      <c r="BC89" s="41" t="n"/>
      <c r="BD89" s="41" t="n"/>
      <c r="BE89" s="41" t="n"/>
      <c r="BF89" s="41" t="n"/>
      <c r="BG89" s="41" t="n"/>
      <c r="BH89" s="41" t="n"/>
      <c r="BI89" s="41" t="n"/>
      <c r="BJ89" s="41" t="n"/>
      <c r="BK89" s="41" t="n"/>
      <c r="BL89" s="41" t="n"/>
      <c r="BM89" s="41" t="n"/>
      <c r="BN89" s="41" t="n"/>
      <c r="BO89" s="41" t="n"/>
      <c r="BP89" s="41" t="n"/>
      <c r="BQ89" s="41" t="n"/>
      <c r="BR89" s="41" t="n"/>
      <c r="BS89" s="41" t="n"/>
      <c r="BT89" s="41" t="n"/>
      <c r="BU89" s="41" t="n"/>
    </row>
    <row hidden="1" r="90">
      <c r="A90" s="25" t="inlineStr">
        <is>
          <t>Juicy Salt</t>
        </is>
      </c>
      <c r="B90" s="63" t="n"/>
      <c r="C90" s="29" t="n">
        <v>39351</v>
      </c>
      <c r="D90" s="43" t="inlineStr">
        <is>
          <t>Juicy Salt Body Scrub RO</t>
        </is>
      </c>
      <c r="E90" s="116" t="n"/>
      <c r="F90" s="191" t="n">
        <v>624</v>
      </c>
      <c r="G90" s="192">
        <f>E90*F90</f>
        <v/>
      </c>
      <c r="H90" s="13" t="n">
        <v>24</v>
      </c>
      <c r="I90" s="194">
        <f>E90/H90</f>
        <v/>
      </c>
      <c r="J90" s="38" t="n"/>
      <c r="K90" s="38" t="n"/>
      <c r="L90" s="38" t="n"/>
      <c r="M90" s="38" t="n"/>
      <c r="N90" s="38" t="n"/>
      <c r="O90" s="38" t="n"/>
      <c r="P90" s="38" t="n"/>
      <c r="Q90" s="38" t="n"/>
      <c r="R90" s="38" t="n"/>
      <c r="S90" s="38" t="n"/>
      <c r="T90" s="38" t="n"/>
      <c r="U90" s="38" t="n"/>
      <c r="V90" s="38" t="n"/>
      <c r="W90" s="38" t="n"/>
      <c r="X90" s="38" t="n"/>
      <c r="Y90" s="38" t="n"/>
      <c r="Z90" s="38" t="n"/>
      <c r="AA90" s="38" t="n"/>
      <c r="AB90" s="38" t="n"/>
      <c r="AC90" s="38" t="n"/>
      <c r="AD90" s="38" t="n"/>
      <c r="AE90" s="38" t="n"/>
      <c r="AF90" s="38" t="n"/>
      <c r="AG90" s="38" t="n"/>
      <c r="AH90" s="38" t="n"/>
      <c r="AI90" s="38" t="n"/>
      <c r="AJ90" s="38" t="n"/>
      <c r="AK90" s="38" t="n"/>
      <c r="AL90" s="38" t="n"/>
      <c r="AM90" s="38" t="n"/>
      <c r="AN90" s="38" t="n"/>
      <c r="AO90" s="38" t="n"/>
      <c r="AP90" s="38" t="n"/>
      <c r="AQ90" s="38" t="n"/>
      <c r="AR90" s="38" t="n"/>
      <c r="AS90" s="38" t="n"/>
      <c r="AT90" s="38" t="n"/>
      <c r="AU90" s="38" t="n"/>
      <c r="AV90" s="38" t="n"/>
      <c r="AW90" s="38" t="n"/>
      <c r="AX90" s="38" t="n"/>
      <c r="AY90" s="38" t="n"/>
      <c r="AZ90" s="38" t="n"/>
      <c r="BA90" s="38" t="n"/>
      <c r="BB90" s="38" t="n"/>
      <c r="BC90" s="38" t="n"/>
      <c r="BD90" s="38" t="n"/>
      <c r="BE90" s="38" t="n"/>
      <c r="BF90" s="38" t="n"/>
      <c r="BG90" s="38" t="n"/>
      <c r="BH90" s="38" t="n"/>
      <c r="BI90" s="38" t="n"/>
      <c r="BJ90" s="38" t="n"/>
      <c r="BK90" s="38" t="n"/>
      <c r="BL90" s="38" t="n"/>
      <c r="BM90" s="38" t="n"/>
      <c r="BN90" s="38" t="n"/>
      <c r="BO90" s="38" t="n"/>
      <c r="BP90" s="38" t="n"/>
      <c r="BQ90" s="38" t="n"/>
      <c r="BR90" s="38" t="n"/>
      <c r="BS90" s="38" t="n"/>
      <c r="BT90" s="38" t="n"/>
      <c r="BU90" s="38" t="n"/>
    </row>
    <row r="91">
      <c r="A91" s="28" t="n"/>
      <c r="B91" s="65" t="n"/>
      <c r="C91" s="29" t="n">
        <v>39321</v>
      </c>
      <c r="D91" s="43" t="inlineStr">
        <is>
          <t>Juicy Salt Body Scrub PG</t>
        </is>
      </c>
      <c r="E91" s="117" t="n">
        <v>240</v>
      </c>
      <c r="F91" s="191" t="n">
        <v>624</v>
      </c>
      <c r="G91" s="192">
        <f>E91*F91</f>
        <v/>
      </c>
      <c r="H91" s="13" t="n">
        <v>24</v>
      </c>
      <c r="I91" s="194">
        <f>E91/H91</f>
        <v/>
      </c>
      <c r="J91" s="38" t="n"/>
      <c r="K91" s="38" t="n"/>
      <c r="L91" s="38" t="n"/>
      <c r="M91" s="38" t="n"/>
      <c r="N91" s="38" t="n"/>
      <c r="O91" s="38" t="n"/>
      <c r="P91" s="38" t="n"/>
      <c r="Q91" s="38" t="n"/>
      <c r="R91" s="38" t="n"/>
      <c r="S91" s="38" t="n"/>
      <c r="T91" s="38" t="n"/>
      <c r="U91" s="38" t="n"/>
      <c r="V91" s="38" t="n"/>
      <c r="W91" s="38" t="n"/>
      <c r="X91" s="38" t="n"/>
      <c r="Y91" s="38" t="n"/>
      <c r="Z91" s="38" t="n"/>
      <c r="AA91" s="38" t="n"/>
      <c r="AB91" s="38" t="n"/>
      <c r="AC91" s="38" t="n"/>
      <c r="AD91" s="38" t="n"/>
      <c r="AE91" s="38" t="n"/>
      <c r="AF91" s="38" t="n"/>
      <c r="AG91" s="38" t="n"/>
      <c r="AH91" s="38" t="n"/>
      <c r="AI91" s="38" t="n"/>
      <c r="AJ91" s="38" t="n"/>
      <c r="AK91" s="38" t="n"/>
      <c r="AL91" s="38" t="n"/>
      <c r="AM91" s="38" t="n"/>
      <c r="AN91" s="38" t="n"/>
      <c r="AO91" s="38" t="n"/>
      <c r="AP91" s="38" t="n"/>
      <c r="AQ91" s="38" t="n"/>
      <c r="AR91" s="38" t="n"/>
      <c r="AS91" s="38" t="n"/>
      <c r="AT91" s="38" t="n"/>
      <c r="AU91" s="38" t="n"/>
      <c r="AV91" s="38" t="n"/>
      <c r="AW91" s="38" t="n"/>
      <c r="AX91" s="38" t="n"/>
      <c r="AY91" s="38" t="n"/>
      <c r="AZ91" s="38" t="n"/>
      <c r="BA91" s="38" t="n"/>
      <c r="BB91" s="38" t="n"/>
      <c r="BC91" s="38" t="n"/>
      <c r="BD91" s="38" t="n"/>
      <c r="BE91" s="38" t="n"/>
      <c r="BF91" s="38" t="n"/>
      <c r="BG91" s="38" t="n"/>
      <c r="BH91" s="38" t="n"/>
      <c r="BI91" s="38" t="n"/>
      <c r="BJ91" s="38" t="n"/>
      <c r="BK91" s="38" t="n"/>
      <c r="BL91" s="38" t="n"/>
      <c r="BM91" s="38" t="n"/>
      <c r="BN91" s="38" t="n"/>
      <c r="BO91" s="38" t="n"/>
      <c r="BP91" s="38" t="n"/>
      <c r="BQ91" s="38" t="n"/>
      <c r="BR91" s="38" t="n"/>
      <c r="BS91" s="38" t="n"/>
      <c r="BT91" s="38" t="n"/>
      <c r="BU91" s="38" t="n"/>
    </row>
    <row r="92">
      <c r="D92" s="14" t="inlineStr">
        <is>
          <t>Total</t>
        </is>
      </c>
      <c r="E92" s="12">
        <f>SUM(E21:E91)</f>
        <v/>
      </c>
      <c r="G92" s="218">
        <f>SUM(G21:G91)</f>
        <v/>
      </c>
      <c r="I92" s="219">
        <f>SUM(I21:I91)</f>
        <v/>
      </c>
      <c r="J92" s="38" t="n"/>
      <c r="K92" s="38" t="n"/>
      <c r="L92" s="38" t="n"/>
      <c r="M92" s="38" t="n"/>
      <c r="N92" s="38" t="n"/>
      <c r="O92" s="38" t="n"/>
      <c r="P92" s="38" t="n"/>
      <c r="Q92" s="38" t="n"/>
      <c r="R92" s="38" t="n"/>
      <c r="S92" s="38" t="n"/>
      <c r="T92" s="38" t="n"/>
      <c r="U92" s="38" t="n"/>
      <c r="V92" s="38" t="n"/>
      <c r="W92" s="38" t="n"/>
      <c r="X92" s="38" t="n"/>
      <c r="Y92" s="38" t="n"/>
      <c r="Z92" s="38" t="n"/>
      <c r="AA92" s="38" t="n"/>
      <c r="AB92" s="38" t="n"/>
      <c r="AC92" s="38" t="n"/>
      <c r="AD92" s="38" t="n"/>
      <c r="AE92" s="38" t="n"/>
      <c r="AF92" s="38" t="n"/>
      <c r="AG92" s="38" t="n"/>
      <c r="AH92" s="38" t="n"/>
      <c r="AI92" s="38" t="n"/>
      <c r="AJ92" s="38" t="n"/>
      <c r="AK92" s="38" t="n"/>
      <c r="AL92" s="38" t="n"/>
      <c r="AM92" s="38" t="n"/>
      <c r="AN92" s="38" t="n"/>
      <c r="AO92" s="38" t="n"/>
      <c r="AP92" s="38" t="n"/>
      <c r="AQ92" s="38" t="n"/>
      <c r="AR92" s="38" t="n"/>
      <c r="AS92" s="38" t="n"/>
      <c r="AT92" s="38" t="n"/>
      <c r="AU92" s="38" t="n"/>
      <c r="AV92" s="38" t="n"/>
      <c r="AW92" s="38" t="n"/>
      <c r="AX92" s="38" t="n"/>
      <c r="AY92" s="38" t="n"/>
      <c r="AZ92" s="38" t="n"/>
      <c r="BA92" s="38" t="n"/>
      <c r="BB92" s="38" t="n"/>
      <c r="BC92" s="38" t="n"/>
      <c r="BD92" s="38" t="n"/>
      <c r="BE92" s="38" t="n"/>
      <c r="BF92" s="38" t="n"/>
      <c r="BG92" s="38" t="n"/>
      <c r="BH92" s="38" t="n"/>
      <c r="BI92" s="38" t="n"/>
      <c r="BJ92" s="38" t="n"/>
      <c r="BK92" s="38" t="n"/>
      <c r="BL92" s="38" t="n"/>
      <c r="BM92" s="38" t="n"/>
      <c r="BN92" s="38" t="n"/>
      <c r="BO92" s="38" t="n"/>
      <c r="BP92" s="38" t="n"/>
      <c r="BQ92" s="38" t="n"/>
      <c r="BR92" s="38" t="n"/>
      <c r="BS92" s="38" t="n"/>
      <c r="BT92" s="38" t="n"/>
      <c r="BU92" s="38" t="n"/>
    </row>
    <row r="93">
      <c r="G93" s="213" t="n"/>
    </row>
    <row r="94">
      <c r="G94" s="220" t="n"/>
      <c r="H94" s="213" t="n"/>
    </row>
    <row r="95">
      <c r="G95" s="81" t="n"/>
    </row>
    <row r="96">
      <c r="G96" s="81" t="n"/>
    </row>
    <row r="97">
      <c r="G97" s="218" t="n"/>
    </row>
    <row r="101">
      <c r="G101" s="213" t="n"/>
    </row>
  </sheetData>
  <autoFilter ref="A20:I92">
    <filterColumn colId="4">
      <customFilters>
        <customFilter operator="notEqual" val=" "/>
      </customFilters>
    </filterColumn>
  </autoFilter>
  <mergeCells count="8">
    <mergeCell ref="D12:H15"/>
    <mergeCell ref="A40:B40"/>
    <mergeCell ref="A1:I1"/>
    <mergeCell ref="A3:C3"/>
    <mergeCell ref="D3:E3"/>
    <mergeCell ref="A6:C6"/>
    <mergeCell ref="D6:H9"/>
    <mergeCell ref="A11:C11"/>
  </mergeCells>
  <printOptions horizontalCentered="1"/>
  <pageMargins bottom="0.7480314960629921" footer="0.3149606299212598" header="0.3149606299212598" left="0.7086614173228347" right="0.3937007874015748" top="0.7480314960629921"/>
  <pageSetup fitToHeight="2" orientation="portrait" paperSize="9" scale="7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柏木 英里</dc:creator>
  <dcterms:created xsi:type="dcterms:W3CDTF">2012-02-29T00:50:45Z</dcterms:created>
  <dcterms:modified xsi:type="dcterms:W3CDTF">2025-09-15T13:28:37Z</dcterms:modified>
  <cp:lastModifiedBy>aoi kuwamura</cp:lastModifiedBy>
  <cp:lastPrinted>2017-10-05T05:13:16Z</cp:lastPrinted>
</cp:coreProperties>
</file>