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904\Downloads\kristina\kristina_project\kristina_project\data\"/>
    </mc:Choice>
  </mc:AlternateContent>
  <xr:revisionPtr revIDLastSave="0" documentId="8_{7C8E59EA-10B2-4A36-85D6-4F5F70A8F308}" xr6:coauthVersionLast="47" xr6:coauthVersionMax="47" xr10:uidLastSave="{00000000-0000-0000-0000-000000000000}"/>
  <bookViews>
    <workbookView xWindow="-120" yWindow="-120" windowWidth="29040" windowHeight="15720" xr2:uid="{25B4C8AC-5E19-4B47-8302-980FC74713FB}"/>
  </bookViews>
  <sheets>
    <sheet name="リレント通常注文" sheetId="1" r:id="rId1"/>
  </sheets>
  <externalReferences>
    <externalReference r:id="rId2"/>
  </externalReferences>
  <definedNames>
    <definedName name="_xlnm._FilterDatabase" localSheetId="0" hidden="1">リレント通常注文!$A$2:$WVI$129</definedName>
    <definedName name="_xlnm.Print_Area" localSheetId="0">リレント通常注文!$A$1:$H$129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8" i="1" l="1"/>
  <c r="H128" i="1" s="1"/>
  <c r="G127" i="1"/>
  <c r="H127" i="1" s="1"/>
  <c r="H126" i="1"/>
  <c r="G126" i="1"/>
  <c r="G125" i="1"/>
  <c r="H125" i="1" s="1"/>
  <c r="G124" i="1"/>
  <c r="H124" i="1" s="1"/>
  <c r="G123" i="1"/>
  <c r="H123" i="1" s="1"/>
  <c r="H122" i="1"/>
  <c r="G122" i="1"/>
  <c r="G121" i="1"/>
  <c r="H121" i="1" s="1"/>
  <c r="G120" i="1"/>
  <c r="H120" i="1" s="1"/>
  <c r="G119" i="1"/>
  <c r="H119" i="1" s="1"/>
  <c r="H118" i="1"/>
  <c r="G118" i="1"/>
  <c r="G117" i="1"/>
  <c r="H117" i="1" s="1"/>
  <c r="G116" i="1"/>
  <c r="H116" i="1" s="1"/>
  <c r="G115" i="1"/>
  <c r="H115" i="1" s="1"/>
  <c r="H114" i="1"/>
  <c r="G114" i="1"/>
  <c r="G113" i="1"/>
  <c r="H113" i="1" s="1"/>
  <c r="G112" i="1"/>
  <c r="H112" i="1" s="1"/>
  <c r="G111" i="1"/>
  <c r="H111" i="1" s="1"/>
  <c r="H110" i="1"/>
  <c r="G110" i="1"/>
  <c r="G109" i="1"/>
  <c r="H109" i="1" s="1"/>
  <c r="G108" i="1"/>
  <c r="H108" i="1" s="1"/>
  <c r="G107" i="1"/>
  <c r="H107" i="1" s="1"/>
  <c r="H106" i="1"/>
  <c r="G106" i="1"/>
  <c r="G105" i="1"/>
  <c r="H105" i="1" s="1"/>
  <c r="G104" i="1"/>
  <c r="H104" i="1" s="1"/>
  <c r="G103" i="1"/>
  <c r="H103" i="1" s="1"/>
  <c r="H102" i="1"/>
  <c r="G102" i="1"/>
  <c r="G101" i="1"/>
  <c r="H101" i="1" s="1"/>
  <c r="G100" i="1"/>
  <c r="H100" i="1" s="1"/>
  <c r="G99" i="1"/>
  <c r="H99" i="1" s="1"/>
  <c r="H98" i="1"/>
  <c r="G98" i="1"/>
  <c r="G97" i="1"/>
  <c r="H97" i="1" s="1"/>
  <c r="G96" i="1"/>
  <c r="H96" i="1" s="1"/>
  <c r="G95" i="1"/>
  <c r="H95" i="1" s="1"/>
  <c r="H94" i="1"/>
  <c r="G94" i="1"/>
  <c r="G93" i="1"/>
  <c r="H93" i="1" s="1"/>
  <c r="G92" i="1"/>
  <c r="H92" i="1" s="1"/>
  <c r="G91" i="1"/>
  <c r="H91" i="1" s="1"/>
  <c r="F91" i="1"/>
  <c r="H90" i="1"/>
  <c r="G90" i="1"/>
  <c r="G89" i="1"/>
  <c r="H89" i="1" s="1"/>
  <c r="G88" i="1"/>
  <c r="H88" i="1" s="1"/>
  <c r="H87" i="1"/>
  <c r="H86" i="1"/>
  <c r="G86" i="1"/>
  <c r="G85" i="1"/>
  <c r="H85" i="1" s="1"/>
  <c r="G84" i="1"/>
  <c r="H84" i="1" s="1"/>
  <c r="H83" i="1"/>
  <c r="H82" i="1"/>
  <c r="H81" i="1"/>
  <c r="G81" i="1"/>
  <c r="G80" i="1"/>
  <c r="H80" i="1" s="1"/>
  <c r="G79" i="1"/>
  <c r="H79" i="1" s="1"/>
  <c r="G78" i="1"/>
  <c r="H78" i="1" s="1"/>
  <c r="H77" i="1"/>
  <c r="G77" i="1"/>
  <c r="G76" i="1"/>
  <c r="H76" i="1" s="1"/>
  <c r="G75" i="1"/>
  <c r="H75" i="1" s="1"/>
  <c r="G74" i="1"/>
  <c r="H74" i="1" s="1"/>
  <c r="H73" i="1"/>
  <c r="G73" i="1"/>
  <c r="G72" i="1"/>
  <c r="H72" i="1" s="1"/>
  <c r="G71" i="1"/>
  <c r="H71" i="1" s="1"/>
  <c r="G70" i="1"/>
  <c r="H70" i="1" s="1"/>
  <c r="H69" i="1"/>
  <c r="G69" i="1"/>
  <c r="G68" i="1"/>
  <c r="H68" i="1" s="1"/>
  <c r="G67" i="1"/>
  <c r="H67" i="1" s="1"/>
  <c r="G66" i="1"/>
  <c r="H66" i="1" s="1"/>
  <c r="H65" i="1"/>
  <c r="G65" i="1"/>
  <c r="G64" i="1"/>
  <c r="H64" i="1" s="1"/>
  <c r="G63" i="1"/>
  <c r="H63" i="1" s="1"/>
  <c r="G62" i="1"/>
  <c r="H62" i="1" s="1"/>
  <c r="H61" i="1"/>
  <c r="G61" i="1"/>
  <c r="G60" i="1"/>
  <c r="H60" i="1" s="1"/>
  <c r="G59" i="1"/>
  <c r="H59" i="1" s="1"/>
  <c r="G58" i="1"/>
  <c r="H58" i="1" s="1"/>
  <c r="H57" i="1"/>
  <c r="G57" i="1"/>
  <c r="G56" i="1"/>
  <c r="H56" i="1" s="1"/>
  <c r="G55" i="1"/>
  <c r="H55" i="1" s="1"/>
  <c r="G54" i="1"/>
  <c r="H54" i="1" s="1"/>
  <c r="H53" i="1"/>
  <c r="G53" i="1"/>
  <c r="G52" i="1"/>
  <c r="H52" i="1" s="1"/>
  <c r="G51" i="1"/>
  <c r="H51" i="1" s="1"/>
  <c r="G50" i="1"/>
  <c r="H50" i="1" s="1"/>
  <c r="H49" i="1"/>
  <c r="G49" i="1"/>
  <c r="G48" i="1"/>
  <c r="H48" i="1" s="1"/>
  <c r="G47" i="1"/>
  <c r="H47" i="1" s="1"/>
  <c r="G46" i="1"/>
  <c r="H46" i="1" s="1"/>
  <c r="H45" i="1"/>
  <c r="G45" i="1"/>
  <c r="G44" i="1"/>
  <c r="H44" i="1" s="1"/>
  <c r="G43" i="1"/>
  <c r="H43" i="1" s="1"/>
  <c r="G42" i="1"/>
  <c r="H42" i="1" s="1"/>
  <c r="H41" i="1"/>
  <c r="G41" i="1"/>
  <c r="G40" i="1"/>
  <c r="H40" i="1" s="1"/>
  <c r="G39" i="1"/>
  <c r="H39" i="1" s="1"/>
  <c r="G38" i="1"/>
  <c r="H38" i="1" s="1"/>
  <c r="H37" i="1"/>
  <c r="G37" i="1"/>
  <c r="G36" i="1"/>
  <c r="H36" i="1" s="1"/>
  <c r="G35" i="1"/>
  <c r="H35" i="1" s="1"/>
  <c r="G34" i="1"/>
  <c r="H34" i="1" s="1"/>
  <c r="H33" i="1"/>
  <c r="H32" i="1"/>
  <c r="H31" i="1"/>
  <c r="G30" i="1"/>
  <c r="H30" i="1" s="1"/>
  <c r="G29" i="1"/>
  <c r="H29" i="1" s="1"/>
  <c r="G28" i="1"/>
  <c r="H28" i="1" s="1"/>
  <c r="H27" i="1"/>
  <c r="G27" i="1"/>
  <c r="G26" i="1"/>
  <c r="H26" i="1" s="1"/>
  <c r="G25" i="1"/>
  <c r="H25" i="1" s="1"/>
  <c r="G24" i="1"/>
  <c r="H24" i="1" s="1"/>
  <c r="H23" i="1"/>
  <c r="G23" i="1"/>
  <c r="G22" i="1"/>
  <c r="H22" i="1" s="1"/>
  <c r="G21" i="1"/>
  <c r="H21" i="1" s="1"/>
  <c r="G20" i="1"/>
  <c r="H20" i="1" s="1"/>
  <c r="H19" i="1"/>
  <c r="G19" i="1"/>
  <c r="G18" i="1"/>
  <c r="H18" i="1" s="1"/>
  <c r="G17" i="1"/>
  <c r="H17" i="1" s="1"/>
  <c r="G16" i="1"/>
  <c r="H16" i="1" s="1"/>
  <c r="H15" i="1"/>
  <c r="G15" i="1"/>
  <c r="G14" i="1"/>
  <c r="H14" i="1" s="1"/>
  <c r="G13" i="1"/>
  <c r="H13" i="1" s="1"/>
  <c r="G12" i="1"/>
  <c r="H12" i="1" s="1"/>
  <c r="H11" i="1"/>
  <c r="G11" i="1"/>
  <c r="G10" i="1"/>
  <c r="H10" i="1" s="1"/>
  <c r="G9" i="1"/>
  <c r="H9" i="1" s="1"/>
  <c r="G8" i="1"/>
  <c r="H8" i="1" s="1"/>
  <c r="H7" i="1"/>
  <c r="G7" i="1"/>
  <c r="G6" i="1"/>
  <c r="H6" i="1" s="1"/>
  <c r="G5" i="1"/>
  <c r="H5" i="1" s="1"/>
  <c r="G4" i="1"/>
  <c r="G129" i="1" s="1"/>
  <c r="H3" i="1"/>
  <c r="G3" i="1"/>
  <c r="H129" i="1" l="1"/>
  <c r="H4" i="1"/>
</calcChain>
</file>

<file path=xl/sharedStrings.xml><?xml version="1.0" encoding="utf-8"?>
<sst xmlns="http://schemas.openxmlformats.org/spreadsheetml/2006/main" count="178" uniqueCount="158">
  <si>
    <t>通常注文</t>
    <rPh sb="0" eb="2">
      <t>ツウジョウ</t>
    </rPh>
    <rPh sb="2" eb="4">
      <t>チュウモン</t>
    </rPh>
    <phoneticPr fontId="1"/>
  </si>
  <si>
    <t>商品コード</t>
    <rPh sb="0" eb="2">
      <t>ショウヒン</t>
    </rPh>
    <phoneticPr fontId="10"/>
  </si>
  <si>
    <t>商品名（日本語）</t>
    <rPh sb="0" eb="3">
      <t>ショウヒンメイ</t>
    </rPh>
    <rPh sb="4" eb="7">
      <t>ニホンゴ</t>
    </rPh>
    <phoneticPr fontId="1"/>
  </si>
  <si>
    <t>サイズ</t>
    <phoneticPr fontId="10"/>
  </si>
  <si>
    <t>ネット重量
中身+容器　（ｇ）</t>
    <rPh sb="3" eb="5">
      <t>ジュウリョウ</t>
    </rPh>
    <rPh sb="6" eb="8">
      <t>ナカミ</t>
    </rPh>
    <rPh sb="9" eb="11">
      <t>ヨウキ</t>
    </rPh>
    <phoneticPr fontId="10"/>
  </si>
  <si>
    <t>定価</t>
    <rPh sb="0" eb="2">
      <t>テイカ</t>
    </rPh>
    <phoneticPr fontId="1"/>
  </si>
  <si>
    <t>仕入値</t>
    <rPh sb="0" eb="2">
      <t>シイ</t>
    </rPh>
    <rPh sb="2" eb="3">
      <t>ネ</t>
    </rPh>
    <phoneticPr fontId="10"/>
  </si>
  <si>
    <t>オーダー</t>
  </si>
  <si>
    <t>仕入合計</t>
    <rPh sb="0" eb="2">
      <t>シイ</t>
    </rPh>
    <rPh sb="2" eb="4">
      <t>ゴウケイ</t>
    </rPh>
    <phoneticPr fontId="10"/>
  </si>
  <si>
    <t>pro在庫</t>
    <rPh sb="3" eb="5">
      <t>ザイコ</t>
    </rPh>
    <phoneticPr fontId="1"/>
  </si>
  <si>
    <t>入庫見込み（7/12更新）</t>
  </si>
  <si>
    <t>KS ﾖｳｷﾋﾞ ｴｯｾﾝｽｸﾚﾝｼﾞﾝｸﾞ</t>
    <phoneticPr fontId="1"/>
  </si>
  <si>
    <t>200ml</t>
    <phoneticPr fontId="17"/>
  </si>
  <si>
    <t>在庫なし</t>
  </si>
  <si>
    <t xml:space="preserve">KS ﾖｳｷﾋﾞ ｴｯｾﾝｽｺｰﾙﾄﾞ       </t>
  </si>
  <si>
    <t>KS ﾖｳｷﾋﾞ ｴｯｾﾝｽﾌﾚｯｼｭ</t>
  </si>
  <si>
    <t>250ml</t>
    <phoneticPr fontId="4"/>
  </si>
  <si>
    <t xml:space="preserve">KS ﾖｳｷﾋﾞ ｴｯｾﾝｽﾛｰｼｮﾝ       </t>
  </si>
  <si>
    <t>250ml</t>
    <phoneticPr fontId="17"/>
  </si>
  <si>
    <t>KS ﾖｳｷﾋﾞ ｴｯｾﾝｽｼﾞｪﾙ</t>
    <phoneticPr fontId="1"/>
  </si>
  <si>
    <t>KS ﾖｳｷﾋﾞ ｴｯｾﾝｽｱｲﾄﾘｰﾄﾒﾝﾄ</t>
    <phoneticPr fontId="1"/>
  </si>
  <si>
    <t>100ml</t>
    <phoneticPr fontId="17"/>
  </si>
  <si>
    <t>KS ﾖｳｷﾋﾞ ｴｯｾﾝｽｴﾏﾙｼｮﾝﾘｯﾁ</t>
    <phoneticPr fontId="1"/>
  </si>
  <si>
    <t>KS ﾖｳｷﾋﾞ ｴｯｾﾝｽｸﾘｰﾑ</t>
    <phoneticPr fontId="1"/>
  </si>
  <si>
    <t>50g</t>
    <phoneticPr fontId="17"/>
  </si>
  <si>
    <t>KS ﾖｳｷﾋﾞ ｴｯｾﾝｽｼﾙｷｰﾑｰｽ</t>
  </si>
  <si>
    <t>287.12g</t>
  </si>
  <si>
    <t>KS ﾖｳｷﾋﾞ ｴｯｾﾝｽﾊﾟｯｸ</t>
    <phoneticPr fontId="0"/>
  </si>
  <si>
    <t>200ml</t>
    <phoneticPr fontId="4"/>
  </si>
  <si>
    <t>241.20g</t>
  </si>
  <si>
    <t>KS ﾖｳｷﾋﾞ ｴｯｾﾝｽｸﾚﾝｼﾞﾝｸﾞ(270g)</t>
  </si>
  <si>
    <t>270g</t>
    <phoneticPr fontId="4"/>
  </si>
  <si>
    <t>306.18g</t>
  </si>
  <si>
    <t>KS ﾖｳｷﾋﾞ ｴｯｾﾝｽｺｰﾙﾄﾞ(270g)</t>
  </si>
  <si>
    <t>306.45g</t>
  </si>
  <si>
    <t>KS ﾗ･ｾﾗｰﾙ ﾄﾞﾛｩﾜｰｸﾚﾝｼﾞﾝｸﾞ</t>
    <phoneticPr fontId="1"/>
  </si>
  <si>
    <t>KS ﾗ･ｾﾗｰﾙ ﾄﾞﾛｩﾜｰｸﾚﾝｼﾞﾝｸﾞ(270g)</t>
  </si>
  <si>
    <t>KS ﾗ･ｾﾗｰﾙ ﾄﾞﾛｩﾜｰｳｫｯｼｭ　</t>
  </si>
  <si>
    <t>KS ﾗ･ｾﾗｰﾙ ﾄﾞﾛｩﾜｰｺｰﾙﾄﾞ</t>
    <phoneticPr fontId="1"/>
  </si>
  <si>
    <t xml:space="preserve">KS ﾗ･ｾﾗｰﾙ ﾄﾞﾛｩﾜｰﾌﾚｯｼｭﾅｰ   </t>
  </si>
  <si>
    <t xml:space="preserve">KS ﾗ･ｾﾗｰﾙ VCﾗﾆｰ           </t>
  </si>
  <si>
    <t/>
  </si>
  <si>
    <t xml:space="preserve">KS ﾗ･ｾﾗｰﾙ ﾄﾞﾛｩﾜｰﾄﾞｰﾙ      </t>
  </si>
  <si>
    <t>KS ﾗ･ｾﾗｰﾙ ﾄﾞﾛｩﾜｰﾗﾆｰ</t>
    <phoneticPr fontId="1"/>
  </si>
  <si>
    <t>KS ﾗ･ｾﾗｰﾙ ﾄﾞﾛｩﾜｰｾﾗﾑ</t>
    <phoneticPr fontId="1"/>
  </si>
  <si>
    <t>KS ﾗ･ｾﾗｰﾙ ﾄﾞﾛｩﾜｰﾐﾙｸ</t>
    <phoneticPr fontId="1"/>
  </si>
  <si>
    <t>KS ﾗ･ｾﾗｰﾙ ﾄﾞﾛｩﾜｰｸﾘｰﾑ</t>
    <phoneticPr fontId="1"/>
  </si>
  <si>
    <t>100g</t>
    <phoneticPr fontId="17"/>
  </si>
  <si>
    <t>KS ﾗ･ｾﾗｰﾙ ﾄﾞﾛｩﾜｰｼﾞｭﾚSP</t>
  </si>
  <si>
    <t>KS ﾗ･ｾﾗｰﾙ ﾄﾞﾛｩﾜｰｳｫｯｼｭ(270g)</t>
  </si>
  <si>
    <t>305.35g</t>
  </si>
  <si>
    <t>KS ﾗ･ｾﾗｰﾙ ﾄﾞﾛｩﾜｰｺｰﾙﾄﾞ(270g)</t>
  </si>
  <si>
    <t>304.15g</t>
  </si>
  <si>
    <t>KS ﾗ･ｾﾗｰﾙ ﾄﾞﾛｩﾜｰﾊﾟｯｸ(270g)</t>
  </si>
  <si>
    <t>200g</t>
    <phoneticPr fontId="4"/>
  </si>
  <si>
    <t>304.00g</t>
  </si>
  <si>
    <t>KS ｱｽﾃﾛｰﾍﾟ ｺｰﾙﾄﾞｸﾘｰﾑ</t>
  </si>
  <si>
    <t>240.89g</t>
  </si>
  <si>
    <t>リレント　ラ・セラール　ドロゥワークレンジング</t>
  </si>
  <si>
    <t>追加</t>
  </si>
  <si>
    <t>リレント　ラ・セラール　ドロゥワーウォッシュ</t>
  </si>
  <si>
    <t>リレント　ラ・セラール　ドロゥワーコールド</t>
  </si>
  <si>
    <t>リレント　ラ・セラール　ドロゥワーフレッシュナー　</t>
  </si>
  <si>
    <t>リレント　ラ・セラール　ＶＣラニー</t>
  </si>
  <si>
    <t>リレント　ラ・セラール　ドロゥワードール</t>
  </si>
  <si>
    <t>リレント　ラ・セラール　ドロゥワーラニー</t>
  </si>
  <si>
    <t>リレント　ラ・セラール　ドロゥワーセラム</t>
  </si>
  <si>
    <t>リレント　ラ・セラール　ドロゥワーパック</t>
  </si>
  <si>
    <t>リレント　ラ・セラール　ドロゥワーミルク</t>
  </si>
  <si>
    <t>リレント　ラ・セラール　ドロゥワークリーム</t>
  </si>
  <si>
    <t>リレント　ラ・セラール　ドロゥワーオイル</t>
    <phoneticPr fontId="1"/>
  </si>
  <si>
    <t>2020/1</t>
  </si>
  <si>
    <t>リレント　ラ・セラール　ドロゥワージュレSP</t>
    <phoneticPr fontId="1"/>
  </si>
  <si>
    <t>リレント YOKIBI　エッセンスクレンジング(100g)</t>
    <phoneticPr fontId="4"/>
  </si>
  <si>
    <t>リレント YOKIBI　エッセンスコールド (100g)</t>
  </si>
  <si>
    <t>リレント YOKIBI　エッセンスローション</t>
  </si>
  <si>
    <t>リレント YOKIBI　エッセンスジェル</t>
  </si>
  <si>
    <t>リレント YOKIBI　エッセンスアイトリートメント</t>
  </si>
  <si>
    <t>リレント YOKIBI　エッセンスエマルション リッチ</t>
    <phoneticPr fontId="10"/>
  </si>
  <si>
    <t>リレント YOKIBI　エッセンスクリーム(20g)</t>
    <phoneticPr fontId="4"/>
  </si>
  <si>
    <t>リレント YOKIBI　エッセンスパック</t>
    <phoneticPr fontId="10"/>
  </si>
  <si>
    <t>2023/11</t>
  </si>
  <si>
    <t>リレント YOKIBI　エッセンスシルキームース (100g)</t>
  </si>
  <si>
    <t>2023/6</t>
  </si>
  <si>
    <t>リレント　アステローペ　クレンジングクリーム</t>
  </si>
  <si>
    <t>リレント　アステローペ　ウォッシングクリーム</t>
  </si>
  <si>
    <t>リレント　アステローペ　コールドクリーム</t>
  </si>
  <si>
    <t>リレント　アステローペ　スキンフレッシュナー</t>
  </si>
  <si>
    <t>リレント　アステローペ　スキンローション</t>
  </si>
  <si>
    <t>リレント　アステローペ　モイスチュアローション</t>
  </si>
  <si>
    <t>リレント　アステローペ　ミルクローション</t>
  </si>
  <si>
    <t>リレント　アステローペ　モイスチュアクリーム</t>
  </si>
  <si>
    <t>リレント　リナレス　スキンローション</t>
    <phoneticPr fontId="10"/>
  </si>
  <si>
    <t>リレント　リナレス　エッセンスα</t>
    <phoneticPr fontId="10"/>
  </si>
  <si>
    <t>リレント　リナレス　ミルクローション</t>
    <phoneticPr fontId="10"/>
  </si>
  <si>
    <t>リレント　リナレス　モイスチュアクリーム</t>
    <phoneticPr fontId="10"/>
  </si>
  <si>
    <t>リレント　UVプロテクト (20g×2本）</t>
    <rPh sb="19" eb="20">
      <t>ホン</t>
    </rPh>
    <phoneticPr fontId="10"/>
  </si>
  <si>
    <t>ナリシングクリーム</t>
    <phoneticPr fontId="10"/>
  </si>
  <si>
    <t>リレント　ハンドクリーム</t>
  </si>
  <si>
    <t>リレント　リップクリーム</t>
  </si>
  <si>
    <t>クロセッケンWA</t>
  </si>
  <si>
    <t>スキンケアマッサージジェル</t>
  </si>
  <si>
    <t>ヨウキビ　エッセンスクリームファンデーション101</t>
  </si>
  <si>
    <t>ヨウキビ　エッセンスクリームファンデーション200</t>
  </si>
  <si>
    <t>ヨウキビ　エッセンスクリームファンデーション201</t>
  </si>
  <si>
    <t>ツメカエ　エッセンスパウダーF　１０１</t>
  </si>
  <si>
    <t>ツメカエ　エッセンスパウダーF　２００</t>
  </si>
  <si>
    <t>ツメカエ　エッセンスパウダーF　２０１</t>
  </si>
  <si>
    <t>エッセンスパウダーF　コンパクトケース</t>
    <phoneticPr fontId="10"/>
  </si>
  <si>
    <t>リレント　アイラッシュトリートメント</t>
  </si>
  <si>
    <t>ファンデーションパフ＜ダイ＞</t>
  </si>
  <si>
    <t>エッセンスパウダーパフ</t>
  </si>
  <si>
    <t>エッセンスパウダーパフ＜マル＞</t>
  </si>
  <si>
    <t>ヨウキビ　エッセンスシャンプー</t>
  </si>
  <si>
    <t>ヨウキビ　エッセンストリートメント</t>
  </si>
  <si>
    <t>ラ・セラール　トライアルセット（４種）</t>
  </si>
  <si>
    <t>ラ・セラール　ドロゥワーシャンプー（リニューアル）</t>
  </si>
  <si>
    <t>ラ・セラール　ドロゥワートリートメント（リニューアル）</t>
  </si>
  <si>
    <t>ラ・セラール　ドロゥワーボディシャンプー</t>
  </si>
  <si>
    <t>【新】YOKIBI　エッセンスウォッシュ（限定）</t>
    <rPh sb="1" eb="2">
      <t>シン</t>
    </rPh>
    <rPh sb="21" eb="23">
      <t>ゲンテイ</t>
    </rPh>
    <phoneticPr fontId="24"/>
  </si>
  <si>
    <t>【新】YOKIBI　エッセンスエマルションリッチ×リッチ（限定）</t>
    <phoneticPr fontId="24"/>
  </si>
  <si>
    <t>【新】ラ・セラール　ドロゥワークリームリッチ（限定）</t>
    <phoneticPr fontId="24"/>
  </si>
  <si>
    <t>リレント　ローズボディミルク（再販）</t>
    <rPh sb="15" eb="17">
      <t>サイハン</t>
    </rPh>
    <phoneticPr fontId="24"/>
  </si>
  <si>
    <t>【パウチ】YOKIBI　エッセンスクレンジング（48包入）</t>
  </si>
  <si>
    <t>【パウチ】YOKIBI　エッセンスコールド（48包入）</t>
  </si>
  <si>
    <t>【パウチ】YOKIBI　エッセンスローション（48包入）</t>
  </si>
  <si>
    <t>【パウチ】YOKIBI　エッセンスジェル（48包入）</t>
  </si>
  <si>
    <t>【パウチ】YOKIBI　エッセンスアイトリートメント（48包入）</t>
  </si>
  <si>
    <t>【パウチ】YOKIBI　エッセンスエマルションリッチ（48包入）</t>
  </si>
  <si>
    <t>【パウチ】YOKIBI　エッセンスクリーム（48包入）</t>
  </si>
  <si>
    <t>【パウチ】YOKIBI　エッセンスパック（48包入）</t>
  </si>
  <si>
    <t>【パウチ】YOKIBI　エッセンスシルキームース（48包入）</t>
  </si>
  <si>
    <t>【パウチ】YOKIBI　エッセンスウォッシュ（48包入）</t>
  </si>
  <si>
    <t>【パウチ】ラ・セラール　ドロゥワークレンジング（48包入）</t>
  </si>
  <si>
    <t>【パウチ】ラ・セラール　ドロゥワーウォッシュ（48包入）</t>
  </si>
  <si>
    <t>【パウチ】ラ・セラール　ドロゥワーコールド（48包入）</t>
  </si>
  <si>
    <t>【パウチ】ラ・セラール　ドロゥワーフレッシュナー（48包入）</t>
  </si>
  <si>
    <t>【パウチ】ラ・セラール　ＶＣラニー（48包入）</t>
  </si>
  <si>
    <t>【パウチ】ラ・セラール　ドロゥワードール（48包入）</t>
  </si>
  <si>
    <t>【パウチ】ラ・セラール　ドロゥワーラニー（48包入）</t>
  </si>
  <si>
    <t>【パウチ】ラ・セラール　ドロゥワーセラム（48包入）</t>
  </si>
  <si>
    <t>【パウチ】ラ・セラール　ドロゥワーパック（20包入）</t>
  </si>
  <si>
    <t>【パウチ】ラ・セラール　ドロゥワーミルク（48包入）</t>
  </si>
  <si>
    <t>【パウチ】ラ・セラール　ドロゥワークリーム（48包入）</t>
  </si>
  <si>
    <t>【パウチ】ラ・セラール　ドロゥワージュレSP（48包入）</t>
  </si>
  <si>
    <t>【パウチ】リナレス　スキンローション（48包入）</t>
  </si>
  <si>
    <t>【パウチ】リナレス　エッセンスα（48包入）</t>
  </si>
  <si>
    <t>【パウチ】リナレス　ミルクローション（48包入）</t>
  </si>
  <si>
    <t>【パウチ】リナレス　モイスチュアクリーム（48包入）</t>
  </si>
  <si>
    <t>【パウチ】アステローペ　クレンジングクリーム（48包入）</t>
  </si>
  <si>
    <t>【パウチ】アステローペ　ウォッシングクリーム（48包入）</t>
  </si>
  <si>
    <t>【パウチ】アステローペ　コールドクリーム（48包入）</t>
  </si>
  <si>
    <t>【パウチ】アステローペ　スキンフレッシュナー（48包入）</t>
  </si>
  <si>
    <t>【パウチ】アステローペ　スキンローション（48包入）</t>
  </si>
  <si>
    <t>【パウチ】アステローペ　モイスチュアローション（48包入）</t>
  </si>
  <si>
    <t>【パウチ】アステローペ　ミルクローション（48包入）</t>
  </si>
  <si>
    <t>【パウチ】アステローペ　モイスチュアクリーム（48包入）</t>
  </si>
  <si>
    <t>合計</t>
    <rPh sb="0" eb="2">
      <t>ゴウケイ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</si>
</sst>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_ * #,##0_ ;_ * \-#,##0_ ;_ * \-_ ;_ @_ "/>
    <numFmt numFmtId="177" formatCode="#,##0_);[Red]\(#,##0\)"/>
    <numFmt numFmtId="178" formatCode="0.000"/>
  </numFmts>
  <fonts count="26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24"/>
      <name val="メイリオ"/>
      <family val="3"/>
      <charset val="128"/>
    </font>
    <font>
      <sz val="6"/>
      <name val="游ゴシック"/>
      <family val="2"/>
      <charset val="128"/>
      <scheme val="minor"/>
    </font>
    <font>
      <sz val="24"/>
      <name val="メイリオ"/>
      <family val="3"/>
      <charset val="128"/>
    </font>
    <font>
      <sz val="10"/>
      <name val="メイリオ"/>
      <family val="3"/>
      <charset val="128"/>
    </font>
    <font>
      <sz val="10"/>
      <name val="Arial"/>
      <family val="2"/>
    </font>
    <font>
      <b/>
      <sz val="10"/>
      <color indexed="12"/>
      <name val="メイリオ"/>
      <family val="3"/>
      <charset val="128"/>
    </font>
    <font>
      <b/>
      <sz val="10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sz val="11"/>
      <color indexed="8"/>
      <name val="メイリオ"/>
      <family val="3"/>
      <charset val="128"/>
    </font>
    <font>
      <b/>
      <sz val="12"/>
      <name val="メイリオ"/>
      <family val="3"/>
      <charset val="128"/>
    </font>
    <font>
      <b/>
      <sz val="10"/>
      <color rgb="FFFF0000"/>
      <name val="メイリオ"/>
      <family val="3"/>
      <charset val="128"/>
    </font>
    <font>
      <b/>
      <sz val="10"/>
      <name val="メイリオ"/>
      <family val="3"/>
      <charset val="128"/>
    </font>
    <font>
      <sz val="10"/>
      <color theme="1"/>
      <name val="メイリオ"/>
      <family val="3"/>
      <charset val="128"/>
    </font>
    <font>
      <sz val="10"/>
      <color indexed="8"/>
      <name val="メイリオ"/>
      <family val="3"/>
      <charset val="128"/>
    </font>
    <font>
      <sz val="6"/>
      <name val="ＭＳ Ｐゴシック"/>
      <family val="3"/>
      <charset val="128"/>
    </font>
    <font>
      <b/>
      <sz val="10"/>
      <color indexed="8"/>
      <name val="メイリオ"/>
      <family val="3"/>
      <charset val="128"/>
    </font>
    <font>
      <sz val="10"/>
      <color rgb="FF000000"/>
      <name val="メイリオ"/>
      <family val="3"/>
      <charset val="128"/>
    </font>
    <font>
      <sz val="10"/>
      <color rgb="FFFF0000"/>
      <name val="メイリオ"/>
      <family val="3"/>
      <charset val="128"/>
    </font>
    <font>
      <sz val="11"/>
      <color indexed="8"/>
      <name val="ＭＳ Ｐゴシック"/>
      <family val="3"/>
      <charset val="128"/>
    </font>
    <font>
      <strike/>
      <sz val="10"/>
      <name val="メイリオ"/>
      <family val="3"/>
      <charset val="128"/>
    </font>
    <font>
      <sz val="10"/>
      <color theme="1"/>
      <name val="メイリオ"/>
      <family val="3"/>
      <charset val="1"/>
    </font>
    <font>
      <sz val="11"/>
      <color theme="1"/>
      <name val="游ゴシック"/>
      <family val="2"/>
      <charset val="204"/>
      <scheme val="minor"/>
    </font>
    <font>
      <sz val="11"/>
      <name val="メイリオ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9D08E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6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76" fontId="7" fillId="0" borderId="0" applyFill="0" applyBorder="0" applyAlignment="0" applyProtection="0"/>
    <xf numFmtId="0" fontId="7" fillId="0" borderId="0"/>
    <xf numFmtId="0" fontId="21" fillId="0" borderId="0">
      <alignment vertical="center"/>
    </xf>
  </cellStyleXfs>
  <cellXfs count="139">
    <xf numFmtId="0" fontId="0" fillId="0" borderId="0" xfId="0">
      <alignment vertical="center"/>
    </xf>
    <xf numFmtId="0" fontId="3" fillId="0" borderId="0" xfId="2" applyFont="1" applyAlignment="1">
      <alignment horizontal="center" vertical="center"/>
    </xf>
    <xf numFmtId="0" fontId="5" fillId="0" borderId="0" xfId="2" applyFont="1" applyAlignment="1">
      <alignment horizontal="right" vertical="center"/>
    </xf>
    <xf numFmtId="0" fontId="3" fillId="0" borderId="0" xfId="2" applyFont="1" applyAlignment="1">
      <alignment horizontal="center" vertical="center"/>
    </xf>
    <xf numFmtId="0" fontId="6" fillId="0" borderId="0" xfId="2" applyFont="1" applyAlignment="1">
      <alignment horizontal="center" vertical="center"/>
    </xf>
    <xf numFmtId="176" fontId="6" fillId="0" borderId="0" xfId="3" applyFont="1" applyFill="1" applyBorder="1" applyAlignment="1" applyProtection="1">
      <alignment vertical="center"/>
    </xf>
    <xf numFmtId="0" fontId="6" fillId="0" borderId="0" xfId="2" applyFont="1">
      <alignment vertical="center"/>
    </xf>
    <xf numFmtId="177" fontId="8" fillId="0" borderId="0" xfId="2" applyNumberFormat="1" applyFont="1" applyAlignment="1">
      <alignment horizontal="center" vertical="center"/>
    </xf>
    <xf numFmtId="0" fontId="9" fillId="0" borderId="1" xfId="4" applyFont="1" applyBorder="1" applyAlignment="1">
      <alignment horizontal="center" vertical="center"/>
    </xf>
    <xf numFmtId="0" fontId="9" fillId="0" borderId="2" xfId="4" applyFont="1" applyBorder="1" applyAlignment="1">
      <alignment horizontal="center" vertical="center"/>
    </xf>
    <xf numFmtId="0" fontId="11" fillId="0" borderId="2" xfId="4" applyFont="1" applyBorder="1" applyAlignment="1">
      <alignment horizontal="center" vertical="center" wrapText="1"/>
    </xf>
    <xf numFmtId="3" fontId="11" fillId="2" borderId="2" xfId="4" applyNumberFormat="1" applyFont="1" applyFill="1" applyBorder="1" applyAlignment="1">
      <alignment horizontal="center" vertical="center" wrapText="1"/>
    </xf>
    <xf numFmtId="38" fontId="11" fillId="3" borderId="2" xfId="1" applyFont="1" applyFill="1" applyBorder="1" applyAlignment="1">
      <alignment horizontal="center" vertical="center"/>
    </xf>
    <xf numFmtId="38" fontId="11" fillId="0" borderId="3" xfId="1" applyFont="1" applyFill="1" applyBorder="1" applyAlignment="1">
      <alignment horizontal="center" vertical="center"/>
    </xf>
    <xf numFmtId="38" fontId="11" fillId="0" borderId="0" xfId="1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4" borderId="4" xfId="4" applyFont="1" applyFill="1" applyBorder="1" applyAlignment="1">
      <alignment horizontal="center" vertical="center"/>
    </xf>
    <xf numFmtId="0" fontId="15" fillId="4" borderId="4" xfId="4" applyFont="1" applyFill="1" applyBorder="1" applyAlignment="1">
      <alignment horizontal="left" vertical="center"/>
    </xf>
    <xf numFmtId="0" fontId="16" fillId="0" borderId="5" xfId="4" applyFont="1" applyBorder="1" applyAlignment="1">
      <alignment horizontal="center" vertical="center"/>
    </xf>
    <xf numFmtId="0" fontId="16" fillId="0" borderId="4" xfId="4" applyFont="1" applyBorder="1" applyAlignment="1">
      <alignment horizontal="center" vertical="center"/>
    </xf>
    <xf numFmtId="38" fontId="16" fillId="2" borderId="4" xfId="1" applyFont="1" applyFill="1" applyBorder="1" applyAlignment="1">
      <alignment horizontal="right" vertical="center"/>
    </xf>
    <xf numFmtId="38" fontId="18" fillId="3" borderId="4" xfId="1" applyFont="1" applyFill="1" applyBorder="1" applyAlignment="1">
      <alignment horizontal="right" vertical="center"/>
    </xf>
    <xf numFmtId="38" fontId="18" fillId="0" borderId="6" xfId="1" applyFont="1" applyFill="1" applyBorder="1" applyAlignment="1">
      <alignment horizontal="right" vertical="center"/>
    </xf>
    <xf numFmtId="38" fontId="18" fillId="0" borderId="0" xfId="1" applyFont="1" applyFill="1" applyBorder="1" applyAlignment="1">
      <alignment horizontal="right" vertical="center"/>
    </xf>
    <xf numFmtId="0" fontId="6" fillId="0" borderId="0" xfId="0" applyFont="1">
      <alignment vertical="center"/>
    </xf>
    <xf numFmtId="0" fontId="6" fillId="0" borderId="0" xfId="0" applyFont="1" applyAlignment="1"/>
    <xf numFmtId="0" fontId="15" fillId="4" borderId="7" xfId="4" applyFont="1" applyFill="1" applyBorder="1" applyAlignment="1">
      <alignment horizontal="center" vertical="center"/>
    </xf>
    <xf numFmtId="0" fontId="15" fillId="4" borderId="7" xfId="4" applyFont="1" applyFill="1" applyBorder="1" applyAlignment="1">
      <alignment horizontal="left" vertical="center"/>
    </xf>
    <xf numFmtId="0" fontId="16" fillId="0" borderId="8" xfId="4" applyFont="1" applyBorder="1" applyAlignment="1">
      <alignment horizontal="center" vertical="center"/>
    </xf>
    <xf numFmtId="0" fontId="16" fillId="0" borderId="7" xfId="4" applyFont="1" applyBorder="1" applyAlignment="1">
      <alignment horizontal="center" vertical="center"/>
    </xf>
    <xf numFmtId="38" fontId="16" fillId="2" borderId="7" xfId="1" applyFont="1" applyFill="1" applyBorder="1" applyAlignment="1">
      <alignment horizontal="right" vertical="center"/>
    </xf>
    <xf numFmtId="38" fontId="18" fillId="3" borderId="7" xfId="1" applyFont="1" applyFill="1" applyBorder="1" applyAlignment="1">
      <alignment horizontal="right" vertical="center"/>
    </xf>
    <xf numFmtId="38" fontId="16" fillId="5" borderId="7" xfId="1" applyFont="1" applyFill="1" applyBorder="1" applyAlignment="1">
      <alignment horizontal="right" vertical="center"/>
    </xf>
    <xf numFmtId="38" fontId="18" fillId="5" borderId="7" xfId="1" applyFont="1" applyFill="1" applyBorder="1" applyAlignment="1">
      <alignment horizontal="right"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right" vertical="center"/>
    </xf>
    <xf numFmtId="0" fontId="16" fillId="5" borderId="8" xfId="4" applyFont="1" applyFill="1" applyBorder="1" applyAlignment="1">
      <alignment horizontal="center" vertical="center"/>
    </xf>
    <xf numFmtId="0" fontId="19" fillId="4" borderId="9" xfId="0" applyFont="1" applyFill="1" applyBorder="1" applyAlignment="1">
      <alignment horizontal="center" vertical="center"/>
    </xf>
    <xf numFmtId="0" fontId="19" fillId="4" borderId="10" xfId="0" applyFont="1" applyFill="1" applyBorder="1" applyAlignment="1">
      <alignment horizontal="left" vertical="center"/>
    </xf>
    <xf numFmtId="0" fontId="19" fillId="0" borderId="10" xfId="0" applyFont="1" applyBorder="1" applyAlignment="1">
      <alignment horizontal="center" vertical="center"/>
    </xf>
    <xf numFmtId="3" fontId="19" fillId="6" borderId="10" xfId="0" applyNumberFormat="1" applyFont="1" applyFill="1" applyBorder="1" applyAlignment="1">
      <alignment horizontal="right" vertical="center"/>
    </xf>
    <xf numFmtId="0" fontId="15" fillId="4" borderId="8" xfId="4" applyFont="1" applyFill="1" applyBorder="1" applyAlignment="1">
      <alignment horizontal="center" vertical="center"/>
    </xf>
    <xf numFmtId="0" fontId="15" fillId="4" borderId="8" xfId="4" applyFont="1" applyFill="1" applyBorder="1" applyAlignment="1">
      <alignment horizontal="left" vertical="center"/>
    </xf>
    <xf numFmtId="38" fontId="16" fillId="2" borderId="8" xfId="1" applyFont="1" applyFill="1" applyBorder="1" applyAlignment="1">
      <alignment horizontal="right" vertical="center"/>
    </xf>
    <xf numFmtId="38" fontId="18" fillId="3" borderId="8" xfId="1" applyFont="1" applyFill="1" applyBorder="1" applyAlignment="1">
      <alignment horizontal="right" vertical="center"/>
    </xf>
    <xf numFmtId="0" fontId="6" fillId="7" borderId="8" xfId="0" applyFont="1" applyFill="1" applyBorder="1" applyAlignment="1">
      <alignment horizontal="center" vertical="center"/>
    </xf>
    <xf numFmtId="0" fontId="15" fillId="7" borderId="8" xfId="4" applyFont="1" applyFill="1" applyBorder="1" applyAlignment="1">
      <alignment horizontal="left" vertical="center"/>
    </xf>
    <xf numFmtId="0" fontId="15" fillId="7" borderId="8" xfId="0" applyFont="1" applyFill="1" applyBorder="1" applyAlignment="1">
      <alignment horizontal="center" vertical="center"/>
    </xf>
    <xf numFmtId="0" fontId="6" fillId="7" borderId="8" xfId="4" applyFont="1" applyFill="1" applyBorder="1" applyAlignment="1">
      <alignment horizontal="left" vertical="center"/>
    </xf>
    <xf numFmtId="0" fontId="6" fillId="7" borderId="4" xfId="0" applyFont="1" applyFill="1" applyBorder="1" applyAlignment="1">
      <alignment horizontal="center" vertical="center"/>
    </xf>
    <xf numFmtId="0" fontId="15" fillId="7" borderId="4" xfId="4" applyFont="1" applyFill="1" applyBorder="1" applyAlignment="1">
      <alignment horizontal="left" vertical="center"/>
    </xf>
    <xf numFmtId="0" fontId="6" fillId="7" borderId="7" xfId="0" applyFont="1" applyFill="1" applyBorder="1" applyAlignment="1">
      <alignment horizontal="center" vertical="center"/>
    </xf>
    <xf numFmtId="0" fontId="15" fillId="7" borderId="7" xfId="4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8" fillId="0" borderId="0" xfId="4" applyFont="1" applyAlignment="1">
      <alignment horizontal="center" vertical="center"/>
    </xf>
    <xf numFmtId="0" fontId="15" fillId="7" borderId="7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15" fillId="0" borderId="12" xfId="4" applyFont="1" applyBorder="1" applyAlignment="1">
      <alignment horizontal="left" vertical="center"/>
    </xf>
    <xf numFmtId="0" fontId="16" fillId="0" borderId="11" xfId="4" applyFont="1" applyBorder="1" applyAlignment="1">
      <alignment horizontal="center" vertical="center"/>
    </xf>
    <xf numFmtId="38" fontId="16" fillId="0" borderId="7" xfId="1" applyFont="1" applyFill="1" applyBorder="1" applyAlignment="1">
      <alignment horizontal="right" vertical="center"/>
    </xf>
    <xf numFmtId="38" fontId="18" fillId="0" borderId="7" xfId="1" applyFont="1" applyFill="1" applyBorder="1" applyAlignment="1">
      <alignment horizontal="right" vertical="center"/>
    </xf>
    <xf numFmtId="0" fontId="6" fillId="0" borderId="13" xfId="2" applyFont="1" applyBorder="1" applyAlignment="1">
      <alignment horizontal="center" vertical="center"/>
    </xf>
    <xf numFmtId="0" fontId="6" fillId="0" borderId="7" xfId="2" applyFont="1" applyBorder="1">
      <alignment vertical="center"/>
    </xf>
    <xf numFmtId="0" fontId="6" fillId="0" borderId="4" xfId="0" applyFont="1" applyBorder="1" applyAlignment="1"/>
    <xf numFmtId="0" fontId="6" fillId="0" borderId="4" xfId="2" applyFont="1" applyBorder="1" applyAlignment="1">
      <alignment horizontal="center" vertical="center"/>
    </xf>
    <xf numFmtId="176" fontId="6" fillId="0" borderId="7" xfId="3" applyFont="1" applyFill="1" applyBorder="1" applyAlignment="1" applyProtection="1">
      <alignment vertical="center"/>
    </xf>
    <xf numFmtId="176" fontId="6" fillId="2" borderId="7" xfId="3" applyFont="1" applyFill="1" applyBorder="1" applyAlignment="1" applyProtection="1">
      <alignment horizontal="right" vertical="center"/>
    </xf>
    <xf numFmtId="38" fontId="14" fillId="3" borderId="7" xfId="1" applyFont="1" applyFill="1" applyBorder="1" applyAlignment="1">
      <alignment horizontal="right"/>
    </xf>
    <xf numFmtId="0" fontId="20" fillId="0" borderId="0" xfId="0" applyFont="1" applyAlignment="1"/>
    <xf numFmtId="0" fontId="6" fillId="0" borderId="7" xfId="0" applyFont="1" applyBorder="1" applyAlignment="1"/>
    <xf numFmtId="0" fontId="6" fillId="0" borderId="7" xfId="2" applyFont="1" applyBorder="1" applyAlignment="1">
      <alignment horizontal="center" vertical="center"/>
    </xf>
    <xf numFmtId="0" fontId="6" fillId="8" borderId="13" xfId="2" applyFont="1" applyFill="1" applyBorder="1" applyAlignment="1">
      <alignment horizontal="center" vertical="center"/>
    </xf>
    <xf numFmtId="0" fontId="6" fillId="8" borderId="7" xfId="2" applyFont="1" applyFill="1" applyBorder="1">
      <alignment vertical="center"/>
    </xf>
    <xf numFmtId="176" fontId="15" fillId="2" borderId="7" xfId="3" applyFont="1" applyFill="1" applyBorder="1" applyAlignment="1" applyProtection="1">
      <alignment horizontal="right" vertical="center"/>
    </xf>
    <xf numFmtId="176" fontId="6" fillId="9" borderId="7" xfId="3" applyFont="1" applyFill="1" applyBorder="1" applyAlignment="1" applyProtection="1">
      <alignment horizontal="right" vertical="center"/>
    </xf>
    <xf numFmtId="0" fontId="15" fillId="0" borderId="13" xfId="2" applyFont="1" applyBorder="1" applyAlignment="1">
      <alignment horizontal="center" vertical="center"/>
    </xf>
    <xf numFmtId="0" fontId="15" fillId="0" borderId="7" xfId="2" applyFont="1" applyBorder="1">
      <alignment vertical="center"/>
    </xf>
    <xf numFmtId="0" fontId="6" fillId="5" borderId="13" xfId="2" applyFont="1" applyFill="1" applyBorder="1" applyAlignment="1">
      <alignment horizontal="center" vertical="center"/>
    </xf>
    <xf numFmtId="0" fontId="6" fillId="5" borderId="7" xfId="2" applyFont="1" applyFill="1" applyBorder="1">
      <alignment vertical="center"/>
    </xf>
    <xf numFmtId="0" fontId="15" fillId="10" borderId="13" xfId="2" applyFont="1" applyFill="1" applyBorder="1" applyAlignment="1">
      <alignment horizontal="center" vertical="center"/>
    </xf>
    <xf numFmtId="176" fontId="6" fillId="11" borderId="7" xfId="3" applyFont="1" applyFill="1" applyBorder="1" applyAlignment="1" applyProtection="1">
      <alignment horizontal="right" vertical="center"/>
    </xf>
    <xf numFmtId="178" fontId="6" fillId="0" borderId="7" xfId="2" applyNumberFormat="1" applyFont="1" applyBorder="1" applyAlignment="1">
      <alignment horizontal="center" vertical="center"/>
    </xf>
    <xf numFmtId="176" fontId="20" fillId="2" borderId="7" xfId="3" applyFont="1" applyFill="1" applyBorder="1" applyAlignment="1" applyProtection="1">
      <alignment horizontal="right" vertical="center"/>
    </xf>
    <xf numFmtId="0" fontId="16" fillId="0" borderId="7" xfId="5" applyFont="1" applyBorder="1" applyProtection="1">
      <alignment vertical="center"/>
      <protection locked="0"/>
    </xf>
    <xf numFmtId="0" fontId="22" fillId="0" borderId="7" xfId="2" applyFont="1" applyBorder="1" applyAlignment="1">
      <alignment horizontal="center" vertical="center"/>
    </xf>
    <xf numFmtId="0" fontId="22" fillId="0" borderId="7" xfId="2" applyFont="1" applyBorder="1">
      <alignment vertical="center"/>
    </xf>
    <xf numFmtId="0" fontId="15" fillId="8" borderId="13" xfId="2" applyFont="1" applyFill="1" applyBorder="1" applyAlignment="1">
      <alignment horizontal="center" vertical="center"/>
    </xf>
    <xf numFmtId="0" fontId="23" fillId="8" borderId="7" xfId="0" applyFont="1" applyFill="1" applyBorder="1">
      <alignment vertical="center"/>
    </xf>
    <xf numFmtId="0" fontId="6" fillId="0" borderId="9" xfId="2" applyFont="1" applyBorder="1" applyAlignment="1">
      <alignment horizontal="center" vertical="center"/>
    </xf>
    <xf numFmtId="0" fontId="6" fillId="0" borderId="14" xfId="2" applyFont="1" applyBorder="1">
      <alignment vertical="center"/>
    </xf>
    <xf numFmtId="0" fontId="6" fillId="0" borderId="15" xfId="0" applyFont="1" applyBorder="1" applyAlignment="1"/>
    <xf numFmtId="0" fontId="6" fillId="0" borderId="15" xfId="2" applyFont="1" applyBorder="1" applyAlignment="1">
      <alignment horizontal="center" vertical="center"/>
    </xf>
    <xf numFmtId="176" fontId="6" fillId="0" borderId="15" xfId="3" applyFont="1" applyFill="1" applyBorder="1" applyAlignment="1" applyProtection="1">
      <alignment vertical="center"/>
    </xf>
    <xf numFmtId="176" fontId="6" fillId="2" borderId="15" xfId="3" applyFont="1" applyFill="1" applyBorder="1" applyAlignment="1" applyProtection="1">
      <alignment horizontal="right" vertical="center"/>
    </xf>
    <xf numFmtId="38" fontId="14" fillId="3" borderId="15" xfId="1" applyFont="1" applyFill="1" applyBorder="1" applyAlignment="1">
      <alignment horizontal="right"/>
    </xf>
    <xf numFmtId="38" fontId="18" fillId="0" borderId="16" xfId="1" applyFont="1" applyFill="1" applyBorder="1" applyAlignment="1">
      <alignment horizontal="right" vertical="center"/>
    </xf>
    <xf numFmtId="0" fontId="6" fillId="12" borderId="8" xfId="2" applyFont="1" applyFill="1" applyBorder="1" applyAlignment="1">
      <alignment horizontal="center" vertical="center"/>
    </xf>
    <xf numFmtId="0" fontId="6" fillId="12" borderId="8" xfId="2" applyFont="1" applyFill="1" applyBorder="1">
      <alignment vertical="center"/>
    </xf>
    <xf numFmtId="0" fontId="6" fillId="0" borderId="8" xfId="0" applyFont="1" applyBorder="1" applyAlignment="1"/>
    <xf numFmtId="0" fontId="6" fillId="0" borderId="8" xfId="2" applyFont="1" applyBorder="1" applyAlignment="1">
      <alignment horizontal="center" vertical="center"/>
    </xf>
    <xf numFmtId="176" fontId="6" fillId="12" borderId="8" xfId="3" applyFont="1" applyFill="1" applyBorder="1" applyAlignment="1" applyProtection="1">
      <alignment vertical="center"/>
    </xf>
    <xf numFmtId="176" fontId="6" fillId="12" borderId="8" xfId="3" applyFont="1" applyFill="1" applyBorder="1" applyAlignment="1" applyProtection="1">
      <alignment horizontal="right" vertical="center"/>
    </xf>
    <xf numFmtId="38" fontId="14" fillId="3" borderId="8" xfId="1" applyFont="1" applyFill="1" applyBorder="1" applyAlignment="1">
      <alignment horizontal="right"/>
    </xf>
    <xf numFmtId="38" fontId="18" fillId="0" borderId="8" xfId="1" applyFont="1" applyFill="1" applyBorder="1" applyAlignment="1">
      <alignment horizontal="right" vertical="center"/>
    </xf>
    <xf numFmtId="0" fontId="6" fillId="0" borderId="17" xfId="2" applyFont="1" applyBorder="1" applyAlignment="1">
      <alignment horizontal="center" vertical="center"/>
    </xf>
    <xf numFmtId="0" fontId="6" fillId="0" borderId="4" xfId="2" applyFont="1" applyBorder="1">
      <alignment vertical="center"/>
    </xf>
    <xf numFmtId="176" fontId="6" fillId="0" borderId="4" xfId="3" applyFont="1" applyFill="1" applyBorder="1" applyAlignment="1" applyProtection="1">
      <alignment vertical="center"/>
    </xf>
    <xf numFmtId="176" fontId="6" fillId="2" borderId="4" xfId="3" applyFont="1" applyFill="1" applyBorder="1" applyAlignment="1" applyProtection="1">
      <alignment horizontal="right" vertical="center"/>
    </xf>
    <xf numFmtId="38" fontId="14" fillId="3" borderId="4" xfId="1" applyFont="1" applyFill="1" applyBorder="1" applyAlignment="1">
      <alignment horizontal="right"/>
    </xf>
    <xf numFmtId="176" fontId="6" fillId="5" borderId="14" xfId="3" applyFont="1" applyFill="1" applyBorder="1" applyAlignment="1" applyProtection="1">
      <alignment vertical="center"/>
    </xf>
    <xf numFmtId="176" fontId="6" fillId="5" borderId="14" xfId="3" applyFont="1" applyFill="1" applyBorder="1" applyAlignment="1" applyProtection="1">
      <alignment horizontal="right" vertical="center"/>
    </xf>
    <xf numFmtId="0" fontId="6" fillId="5" borderId="9" xfId="2" applyFont="1" applyFill="1" applyBorder="1" applyAlignment="1">
      <alignment horizontal="center" vertical="center"/>
    </xf>
    <xf numFmtId="0" fontId="6" fillId="5" borderId="14" xfId="2" applyFont="1" applyFill="1" applyBorder="1">
      <alignment vertical="center"/>
    </xf>
    <xf numFmtId="0" fontId="6" fillId="12" borderId="9" xfId="2" applyFont="1" applyFill="1" applyBorder="1" applyAlignment="1">
      <alignment horizontal="center" vertical="center"/>
    </xf>
    <xf numFmtId="0" fontId="6" fillId="12" borderId="14" xfId="2" applyFont="1" applyFill="1" applyBorder="1">
      <alignment vertical="center"/>
    </xf>
    <xf numFmtId="176" fontId="6" fillId="12" borderId="14" xfId="3" applyFont="1" applyFill="1" applyBorder="1" applyAlignment="1" applyProtection="1">
      <alignment vertical="center"/>
    </xf>
    <xf numFmtId="176" fontId="6" fillId="12" borderId="14" xfId="3" applyFont="1" applyFill="1" applyBorder="1" applyAlignment="1" applyProtection="1">
      <alignment horizontal="right" vertical="center"/>
    </xf>
    <xf numFmtId="0" fontId="6" fillId="0" borderId="18" xfId="2" applyFont="1" applyBorder="1" applyAlignment="1">
      <alignment horizontal="center" vertical="center"/>
    </xf>
    <xf numFmtId="0" fontId="6" fillId="0" borderId="15" xfId="2" applyFont="1" applyBorder="1">
      <alignment vertical="center"/>
    </xf>
    <xf numFmtId="0" fontId="6" fillId="0" borderId="19" xfId="2" applyFont="1" applyBorder="1" applyAlignment="1">
      <alignment horizontal="center" vertical="center"/>
    </xf>
    <xf numFmtId="0" fontId="6" fillId="0" borderId="20" xfId="2" applyFont="1" applyBorder="1">
      <alignment vertical="center"/>
    </xf>
    <xf numFmtId="0" fontId="6" fillId="0" borderId="20" xfId="0" applyFont="1" applyBorder="1" applyAlignment="1"/>
    <xf numFmtId="0" fontId="6" fillId="0" borderId="20" xfId="2" applyFont="1" applyBorder="1" applyAlignment="1">
      <alignment horizontal="center" vertical="center"/>
    </xf>
    <xf numFmtId="176" fontId="6" fillId="0" borderId="20" xfId="3" applyFont="1" applyFill="1" applyBorder="1" applyAlignment="1" applyProtection="1">
      <alignment vertical="center"/>
    </xf>
    <xf numFmtId="176" fontId="6" fillId="2" borderId="20" xfId="3" applyFont="1" applyFill="1" applyBorder="1" applyAlignment="1" applyProtection="1">
      <alignment horizontal="right" vertical="center"/>
    </xf>
    <xf numFmtId="0" fontId="12" fillId="0" borderId="21" xfId="0" applyFont="1" applyBorder="1" applyAlignment="1">
      <alignment horizontal="center"/>
    </xf>
    <xf numFmtId="0" fontId="12" fillId="0" borderId="22" xfId="0" applyFont="1" applyBorder="1" applyAlignment="1">
      <alignment horizontal="center"/>
    </xf>
    <xf numFmtId="0" fontId="12" fillId="0" borderId="22" xfId="0" applyFont="1" applyBorder="1" applyAlignment="1"/>
    <xf numFmtId="177" fontId="12" fillId="0" borderId="22" xfId="0" applyNumberFormat="1" applyFont="1" applyBorder="1" applyAlignment="1">
      <alignment horizontal="center"/>
    </xf>
    <xf numFmtId="38" fontId="12" fillId="0" borderId="22" xfId="1" applyFont="1" applyFill="1" applyBorder="1" applyAlignment="1">
      <alignment horizontal="right"/>
    </xf>
    <xf numFmtId="38" fontId="12" fillId="0" borderId="0" xfId="1" applyFont="1" applyFill="1" applyBorder="1" applyAlignment="1">
      <alignment horizontal="right"/>
    </xf>
    <xf numFmtId="0" fontId="12" fillId="0" borderId="0" xfId="0" applyFont="1" applyAlignment="1"/>
    <xf numFmtId="0" fontId="25" fillId="0" borderId="0" xfId="0" applyFont="1" applyAlignment="1">
      <alignment horizontal="center"/>
    </xf>
    <xf numFmtId="0" fontId="25" fillId="0" borderId="0" xfId="0" applyFont="1" applyAlignment="1"/>
    <xf numFmtId="0" fontId="6" fillId="0" borderId="0" xfId="0" applyFont="1" applyAlignment="1">
      <alignment horizontal="right"/>
    </xf>
    <xf numFmtId="38" fontId="14" fillId="0" borderId="0" xfId="1" applyFont="1" applyFill="1" applyBorder="1" applyAlignment="1">
      <alignment horizontal="right"/>
    </xf>
    <xf numFmtId="38" fontId="14" fillId="0" borderId="0" xfId="1" applyFont="1" applyFill="1" applyAlignment="1">
      <alignment horizontal="right"/>
    </xf>
  </cellXfs>
  <cellStyles count="6">
    <cellStyle name="Excel Built-in Normal" xfId="4" xr:uid="{DDB98B9C-787C-4709-9505-5F1DABAD002C}"/>
    <cellStyle name="桁区切り" xfId="1" builtinId="6"/>
    <cellStyle name="桁区切り 2" xfId="3" xr:uid="{D90D2548-B4B8-4048-BB29-06A9210DE16E}"/>
    <cellStyle name="標準" xfId="0" builtinId="0"/>
    <cellStyle name="標準 2" xfId="2" xr:uid="{082EAA97-DFE1-4B49-9AD6-C7B4CFF5DFFA}"/>
    <cellStyle name="標準 5" xfId="5" xr:uid="{87ED4D85-1C18-4C6C-8897-43D7F7C26F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81904\Downloads\kristina\&#36039;&#26009;\250829NEW%20ORDER%20SHEET%20%20&#12304;&#20181;&#20837;&#35336;&#31639;&#29992;&#12305;.xlsx" TargetMode="External"/><Relationship Id="rId1" Type="http://schemas.openxmlformats.org/officeDocument/2006/relationships/externalLinkPath" Target="/Users/81904/Downloads/kristina/&#36039;&#26009;/250829NEW%20ORDER%20SHEET%20%20&#12304;&#20181;&#20837;&#35336;&#31639;&#29992;&#12305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RDER SHEET"/>
      <sheetName val="TOTAL"/>
      <sheetName val="SUNTREG"/>
      <sheetName val="Rey Beauty"/>
      <sheetName val="C'BON"/>
      <sheetName val="COCOCHI　発注書"/>
      <sheetName val="SUNSORIT"/>
      <sheetName val="ESTLABO"/>
      <sheetName val="URESHINO"/>
      <sheetName val="McCoy"/>
      <sheetName val="リレント納品情報"/>
      <sheetName val="リレント通常注文"/>
      <sheetName val="リレント無料提供"/>
      <sheetName val="リレント商品マスタ"/>
      <sheetName val="Q'1st-1"/>
      <sheetName val="Q'1st-2"/>
      <sheetName val="Q'1st-3"/>
      <sheetName val="FLOUVEIL"/>
      <sheetName val="CHANSON"/>
      <sheetName val="HIMELABO"/>
      <sheetName val="Beauty Conexion"/>
      <sheetName val="KYOTOMO"/>
      <sheetName val="COREIN"/>
      <sheetName val="ELEGADOLL"/>
      <sheetName val="ATMORE"/>
      <sheetName val="MARY.P"/>
      <sheetName val="ROSY DROP"/>
      <sheetName val="LAPIDEM"/>
      <sheetName val="AISHODO"/>
      <sheetName val="DOSHISHA"/>
      <sheetName val="ISTYLE"/>
      <sheetName val="MEROS"/>
      <sheetName val="RUHAKU"/>
      <sheetName val="OLUPONO"/>
      <sheetName val="D.H.C"/>
      <sheetName val="EMU"/>
      <sheetName val="CHIKUHODO"/>
      <sheetName val="STARLAB"/>
      <sheetName val="MAYURI"/>
      <sheetName val="AFURA"/>
      <sheetName val="COSMEPRO"/>
      <sheetName val="PECLIA"/>
      <sheetName val="HANAKO"/>
      <sheetName val="FAJ"/>
      <sheetName val="LEJEU"/>
      <sheetName val="Dr.Medion"/>
      <sheetName val="Diaas"/>
      <sheetName val="Luxces"/>
      <sheetName val="Evliss"/>
      <sheetName val="Esthe Pro Labo"/>
      <sheetName val="DIAMANTE"/>
      <sheetName val="OSATO"/>
      <sheetName val="Sheet1"/>
    </sheetNames>
    <sheetDataSet>
      <sheetData sheetId="0">
        <row r="61">
          <cell r="O61">
            <v>12</v>
          </cell>
        </row>
        <row r="62">
          <cell r="O62">
            <v>12</v>
          </cell>
        </row>
        <row r="66">
          <cell r="O66">
            <v>12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B8869-2F47-48E9-8F85-938B4737A57F}">
  <dimension ref="A1:S133"/>
  <sheetViews>
    <sheetView tabSelected="1" view="pageBreakPreview" zoomScale="73" zoomScaleNormal="100" zoomScaleSheetLayoutView="73" workbookViewId="0">
      <pane ySplit="2" topLeftCell="A3" activePane="bottomLeft" state="frozen"/>
      <selection activeCell="I23" sqref="I23"/>
      <selection pane="bottomLeft" activeCell="G50" sqref="G50"/>
    </sheetView>
  </sheetViews>
  <sheetFormatPr defaultColWidth="8.875" defaultRowHeight="18.75" x14ac:dyDescent="0.45"/>
  <cols>
    <col min="1" max="1" width="10.875" style="134" customWidth="1"/>
    <col min="2" max="2" width="43.125" style="135" customWidth="1"/>
    <col min="3" max="3" width="8" style="27" customWidth="1"/>
    <col min="4" max="5" width="13.125" style="27" customWidth="1"/>
    <col min="6" max="6" width="12" style="136" customWidth="1"/>
    <col min="7" max="7" width="10.875" style="138" customWidth="1"/>
    <col min="8" max="9" width="16.375" style="138" customWidth="1"/>
    <col min="10" max="10" width="17.125" style="27" customWidth="1"/>
    <col min="11" max="11" width="19.375" style="27" customWidth="1"/>
    <col min="12" max="12" width="23.125" style="27" customWidth="1"/>
    <col min="13" max="13" width="15.875" style="27" customWidth="1"/>
    <col min="14" max="248" width="8.875" style="27"/>
    <col min="249" max="249" width="24.125" style="27" customWidth="1"/>
    <col min="250" max="253" width="0" style="27" hidden="1" customWidth="1"/>
    <col min="254" max="255" width="8.875" style="27"/>
    <col min="256" max="256" width="9.875" style="27" customWidth="1"/>
    <col min="257" max="504" width="8.875" style="27"/>
    <col min="505" max="505" width="24.125" style="27" customWidth="1"/>
    <col min="506" max="509" width="0" style="27" hidden="1" customWidth="1"/>
    <col min="510" max="511" width="8.875" style="27"/>
    <col min="512" max="512" width="9.875" style="27" customWidth="1"/>
    <col min="513" max="760" width="8.875" style="27"/>
    <col min="761" max="761" width="24.125" style="27" customWidth="1"/>
    <col min="762" max="765" width="0" style="27" hidden="1" customWidth="1"/>
    <col min="766" max="767" width="8.875" style="27"/>
    <col min="768" max="768" width="9.875" style="27" customWidth="1"/>
    <col min="769" max="1016" width="8.875" style="27"/>
    <col min="1017" max="1017" width="24.125" style="27" customWidth="1"/>
    <col min="1018" max="1021" width="0" style="27" hidden="1" customWidth="1"/>
    <col min="1022" max="1023" width="8.875" style="27"/>
    <col min="1024" max="1024" width="9.875" style="27" customWidth="1"/>
    <col min="1025" max="1272" width="8.875" style="27"/>
    <col min="1273" max="1273" width="24.125" style="27" customWidth="1"/>
    <col min="1274" max="1277" width="0" style="27" hidden="1" customWidth="1"/>
    <col min="1278" max="1279" width="8.875" style="27"/>
    <col min="1280" max="1280" width="9.875" style="27" customWidth="1"/>
    <col min="1281" max="1528" width="8.875" style="27"/>
    <col min="1529" max="1529" width="24.125" style="27" customWidth="1"/>
    <col min="1530" max="1533" width="0" style="27" hidden="1" customWidth="1"/>
    <col min="1534" max="1535" width="8.875" style="27"/>
    <col min="1536" max="1536" width="9.875" style="27" customWidth="1"/>
    <col min="1537" max="1784" width="8.875" style="27"/>
    <col min="1785" max="1785" width="24.125" style="27" customWidth="1"/>
    <col min="1786" max="1789" width="0" style="27" hidden="1" customWidth="1"/>
    <col min="1790" max="1791" width="8.875" style="27"/>
    <col min="1792" max="1792" width="9.875" style="27" customWidth="1"/>
    <col min="1793" max="2040" width="8.875" style="27"/>
    <col min="2041" max="2041" width="24.125" style="27" customWidth="1"/>
    <col min="2042" max="2045" width="0" style="27" hidden="1" customWidth="1"/>
    <col min="2046" max="2047" width="8.875" style="27"/>
    <col min="2048" max="2048" width="9.875" style="27" customWidth="1"/>
    <col min="2049" max="2296" width="8.875" style="27"/>
    <col min="2297" max="2297" width="24.125" style="27" customWidth="1"/>
    <col min="2298" max="2301" width="0" style="27" hidden="1" customWidth="1"/>
    <col min="2302" max="2303" width="8.875" style="27"/>
    <col min="2304" max="2304" width="9.875" style="27" customWidth="1"/>
    <col min="2305" max="2552" width="8.875" style="27"/>
    <col min="2553" max="2553" width="24.125" style="27" customWidth="1"/>
    <col min="2554" max="2557" width="0" style="27" hidden="1" customWidth="1"/>
    <col min="2558" max="2559" width="8.875" style="27"/>
    <col min="2560" max="2560" width="9.875" style="27" customWidth="1"/>
    <col min="2561" max="2808" width="8.875" style="27"/>
    <col min="2809" max="2809" width="24.125" style="27" customWidth="1"/>
    <col min="2810" max="2813" width="0" style="27" hidden="1" customWidth="1"/>
    <col min="2814" max="2815" width="8.875" style="27"/>
    <col min="2816" max="2816" width="9.875" style="27" customWidth="1"/>
    <col min="2817" max="3064" width="8.875" style="27"/>
    <col min="3065" max="3065" width="24.125" style="27" customWidth="1"/>
    <col min="3066" max="3069" width="0" style="27" hidden="1" customWidth="1"/>
    <col min="3070" max="3071" width="8.875" style="27"/>
    <col min="3072" max="3072" width="9.875" style="27" customWidth="1"/>
    <col min="3073" max="3320" width="8.875" style="27"/>
    <col min="3321" max="3321" width="24.125" style="27" customWidth="1"/>
    <col min="3322" max="3325" width="0" style="27" hidden="1" customWidth="1"/>
    <col min="3326" max="3327" width="8.875" style="27"/>
    <col min="3328" max="3328" width="9.875" style="27" customWidth="1"/>
    <col min="3329" max="3576" width="8.875" style="27"/>
    <col min="3577" max="3577" width="24.125" style="27" customWidth="1"/>
    <col min="3578" max="3581" width="0" style="27" hidden="1" customWidth="1"/>
    <col min="3582" max="3583" width="8.875" style="27"/>
    <col min="3584" max="3584" width="9.875" style="27" customWidth="1"/>
    <col min="3585" max="3832" width="8.875" style="27"/>
    <col min="3833" max="3833" width="24.125" style="27" customWidth="1"/>
    <col min="3834" max="3837" width="0" style="27" hidden="1" customWidth="1"/>
    <col min="3838" max="3839" width="8.875" style="27"/>
    <col min="3840" max="3840" width="9.875" style="27" customWidth="1"/>
    <col min="3841" max="4088" width="8.875" style="27"/>
    <col min="4089" max="4089" width="24.125" style="27" customWidth="1"/>
    <col min="4090" max="4093" width="0" style="27" hidden="1" customWidth="1"/>
    <col min="4094" max="4095" width="8.875" style="27"/>
    <col min="4096" max="4096" width="9.875" style="27" customWidth="1"/>
    <col min="4097" max="4344" width="8.875" style="27"/>
    <col min="4345" max="4345" width="24.125" style="27" customWidth="1"/>
    <col min="4346" max="4349" width="0" style="27" hidden="1" customWidth="1"/>
    <col min="4350" max="4351" width="8.875" style="27"/>
    <col min="4352" max="4352" width="9.875" style="27" customWidth="1"/>
    <col min="4353" max="4600" width="8.875" style="27"/>
    <col min="4601" max="4601" width="24.125" style="27" customWidth="1"/>
    <col min="4602" max="4605" width="0" style="27" hidden="1" customWidth="1"/>
    <col min="4606" max="4607" width="8.875" style="27"/>
    <col min="4608" max="4608" width="9.875" style="27" customWidth="1"/>
    <col min="4609" max="4856" width="8.875" style="27"/>
    <col min="4857" max="4857" width="24.125" style="27" customWidth="1"/>
    <col min="4858" max="4861" width="0" style="27" hidden="1" customWidth="1"/>
    <col min="4862" max="4863" width="8.875" style="27"/>
    <col min="4864" max="4864" width="9.875" style="27" customWidth="1"/>
    <col min="4865" max="5112" width="8.875" style="27"/>
    <col min="5113" max="5113" width="24.125" style="27" customWidth="1"/>
    <col min="5114" max="5117" width="0" style="27" hidden="1" customWidth="1"/>
    <col min="5118" max="5119" width="8.875" style="27"/>
    <col min="5120" max="5120" width="9.875" style="27" customWidth="1"/>
    <col min="5121" max="5368" width="8.875" style="27"/>
    <col min="5369" max="5369" width="24.125" style="27" customWidth="1"/>
    <col min="5370" max="5373" width="0" style="27" hidden="1" customWidth="1"/>
    <col min="5374" max="5375" width="8.875" style="27"/>
    <col min="5376" max="5376" width="9.875" style="27" customWidth="1"/>
    <col min="5377" max="5624" width="8.875" style="27"/>
    <col min="5625" max="5625" width="24.125" style="27" customWidth="1"/>
    <col min="5626" max="5629" width="0" style="27" hidden="1" customWidth="1"/>
    <col min="5630" max="5631" width="8.875" style="27"/>
    <col min="5632" max="5632" width="9.875" style="27" customWidth="1"/>
    <col min="5633" max="5880" width="8.875" style="27"/>
    <col min="5881" max="5881" width="24.125" style="27" customWidth="1"/>
    <col min="5882" max="5885" width="0" style="27" hidden="1" customWidth="1"/>
    <col min="5886" max="5887" width="8.875" style="27"/>
    <col min="5888" max="5888" width="9.875" style="27" customWidth="1"/>
    <col min="5889" max="6136" width="8.875" style="27"/>
    <col min="6137" max="6137" width="24.125" style="27" customWidth="1"/>
    <col min="6138" max="6141" width="0" style="27" hidden="1" customWidth="1"/>
    <col min="6142" max="6143" width="8.875" style="27"/>
    <col min="6144" max="6144" width="9.875" style="27" customWidth="1"/>
    <col min="6145" max="6392" width="8.875" style="27"/>
    <col min="6393" max="6393" width="24.125" style="27" customWidth="1"/>
    <col min="6394" max="6397" width="0" style="27" hidden="1" customWidth="1"/>
    <col min="6398" max="6399" width="8.875" style="27"/>
    <col min="6400" max="6400" width="9.875" style="27" customWidth="1"/>
    <col min="6401" max="6648" width="8.875" style="27"/>
    <col min="6649" max="6649" width="24.125" style="27" customWidth="1"/>
    <col min="6650" max="6653" width="0" style="27" hidden="1" customWidth="1"/>
    <col min="6654" max="6655" width="8.875" style="27"/>
    <col min="6656" max="6656" width="9.875" style="27" customWidth="1"/>
    <col min="6657" max="6904" width="8.875" style="27"/>
    <col min="6905" max="6905" width="24.125" style="27" customWidth="1"/>
    <col min="6906" max="6909" width="0" style="27" hidden="1" customWidth="1"/>
    <col min="6910" max="6911" width="8.875" style="27"/>
    <col min="6912" max="6912" width="9.875" style="27" customWidth="1"/>
    <col min="6913" max="7160" width="8.875" style="27"/>
    <col min="7161" max="7161" width="24.125" style="27" customWidth="1"/>
    <col min="7162" max="7165" width="0" style="27" hidden="1" customWidth="1"/>
    <col min="7166" max="7167" width="8.875" style="27"/>
    <col min="7168" max="7168" width="9.875" style="27" customWidth="1"/>
    <col min="7169" max="7416" width="8.875" style="27"/>
    <col min="7417" max="7417" width="24.125" style="27" customWidth="1"/>
    <col min="7418" max="7421" width="0" style="27" hidden="1" customWidth="1"/>
    <col min="7422" max="7423" width="8.875" style="27"/>
    <col min="7424" max="7424" width="9.875" style="27" customWidth="1"/>
    <col min="7425" max="7672" width="8.875" style="27"/>
    <col min="7673" max="7673" width="24.125" style="27" customWidth="1"/>
    <col min="7674" max="7677" width="0" style="27" hidden="1" customWidth="1"/>
    <col min="7678" max="7679" width="8.875" style="27"/>
    <col min="7680" max="7680" width="9.875" style="27" customWidth="1"/>
    <col min="7681" max="7928" width="8.875" style="27"/>
    <col min="7929" max="7929" width="24.125" style="27" customWidth="1"/>
    <col min="7930" max="7933" width="0" style="27" hidden="1" customWidth="1"/>
    <col min="7934" max="7935" width="8.875" style="27"/>
    <col min="7936" max="7936" width="9.875" style="27" customWidth="1"/>
    <col min="7937" max="8184" width="8.875" style="27"/>
    <col min="8185" max="8185" width="24.125" style="27" customWidth="1"/>
    <col min="8186" max="8189" width="0" style="27" hidden="1" customWidth="1"/>
    <col min="8190" max="8191" width="8.875" style="27"/>
    <col min="8192" max="8192" width="9.875" style="27" customWidth="1"/>
    <col min="8193" max="8440" width="8.875" style="27"/>
    <col min="8441" max="8441" width="24.125" style="27" customWidth="1"/>
    <col min="8442" max="8445" width="0" style="27" hidden="1" customWidth="1"/>
    <col min="8446" max="8447" width="8.875" style="27"/>
    <col min="8448" max="8448" width="9.875" style="27" customWidth="1"/>
    <col min="8449" max="8696" width="8.875" style="27"/>
    <col min="8697" max="8697" width="24.125" style="27" customWidth="1"/>
    <col min="8698" max="8701" width="0" style="27" hidden="1" customWidth="1"/>
    <col min="8702" max="8703" width="8.875" style="27"/>
    <col min="8704" max="8704" width="9.875" style="27" customWidth="1"/>
    <col min="8705" max="8952" width="8.875" style="27"/>
    <col min="8953" max="8953" width="24.125" style="27" customWidth="1"/>
    <col min="8954" max="8957" width="0" style="27" hidden="1" customWidth="1"/>
    <col min="8958" max="8959" width="8.875" style="27"/>
    <col min="8960" max="8960" width="9.875" style="27" customWidth="1"/>
    <col min="8961" max="9208" width="8.875" style="27"/>
    <col min="9209" max="9209" width="24.125" style="27" customWidth="1"/>
    <col min="9210" max="9213" width="0" style="27" hidden="1" customWidth="1"/>
    <col min="9214" max="9215" width="8.875" style="27"/>
    <col min="9216" max="9216" width="9.875" style="27" customWidth="1"/>
    <col min="9217" max="9464" width="8.875" style="27"/>
    <col min="9465" max="9465" width="24.125" style="27" customWidth="1"/>
    <col min="9466" max="9469" width="0" style="27" hidden="1" customWidth="1"/>
    <col min="9470" max="9471" width="8.875" style="27"/>
    <col min="9472" max="9472" width="9.875" style="27" customWidth="1"/>
    <col min="9473" max="9720" width="8.875" style="27"/>
    <col min="9721" max="9721" width="24.125" style="27" customWidth="1"/>
    <col min="9722" max="9725" width="0" style="27" hidden="1" customWidth="1"/>
    <col min="9726" max="9727" width="8.875" style="27"/>
    <col min="9728" max="9728" width="9.875" style="27" customWidth="1"/>
    <col min="9729" max="9976" width="8.875" style="27"/>
    <col min="9977" max="9977" width="24.125" style="27" customWidth="1"/>
    <col min="9978" max="9981" width="0" style="27" hidden="1" customWidth="1"/>
    <col min="9982" max="9983" width="8.875" style="27"/>
    <col min="9984" max="9984" width="9.875" style="27" customWidth="1"/>
    <col min="9985" max="10232" width="8.875" style="27"/>
    <col min="10233" max="10233" width="24.125" style="27" customWidth="1"/>
    <col min="10234" max="10237" width="0" style="27" hidden="1" customWidth="1"/>
    <col min="10238" max="10239" width="8.875" style="27"/>
    <col min="10240" max="10240" width="9.875" style="27" customWidth="1"/>
    <col min="10241" max="10488" width="8.875" style="27"/>
    <col min="10489" max="10489" width="24.125" style="27" customWidth="1"/>
    <col min="10490" max="10493" width="0" style="27" hidden="1" customWidth="1"/>
    <col min="10494" max="10495" width="8.875" style="27"/>
    <col min="10496" max="10496" width="9.875" style="27" customWidth="1"/>
    <col min="10497" max="10744" width="8.875" style="27"/>
    <col min="10745" max="10745" width="24.125" style="27" customWidth="1"/>
    <col min="10746" max="10749" width="0" style="27" hidden="1" customWidth="1"/>
    <col min="10750" max="10751" width="8.875" style="27"/>
    <col min="10752" max="10752" width="9.875" style="27" customWidth="1"/>
    <col min="10753" max="11000" width="8.875" style="27"/>
    <col min="11001" max="11001" width="24.125" style="27" customWidth="1"/>
    <col min="11002" max="11005" width="0" style="27" hidden="1" customWidth="1"/>
    <col min="11006" max="11007" width="8.875" style="27"/>
    <col min="11008" max="11008" width="9.875" style="27" customWidth="1"/>
    <col min="11009" max="11256" width="8.875" style="27"/>
    <col min="11257" max="11257" width="24.125" style="27" customWidth="1"/>
    <col min="11258" max="11261" width="0" style="27" hidden="1" customWidth="1"/>
    <col min="11262" max="11263" width="8.875" style="27"/>
    <col min="11264" max="11264" width="9.875" style="27" customWidth="1"/>
    <col min="11265" max="11512" width="8.875" style="27"/>
    <col min="11513" max="11513" width="24.125" style="27" customWidth="1"/>
    <col min="11514" max="11517" width="0" style="27" hidden="1" customWidth="1"/>
    <col min="11518" max="11519" width="8.875" style="27"/>
    <col min="11520" max="11520" width="9.875" style="27" customWidth="1"/>
    <col min="11521" max="11768" width="8.875" style="27"/>
    <col min="11769" max="11769" width="24.125" style="27" customWidth="1"/>
    <col min="11770" max="11773" width="0" style="27" hidden="1" customWidth="1"/>
    <col min="11774" max="11775" width="8.875" style="27"/>
    <col min="11776" max="11776" width="9.875" style="27" customWidth="1"/>
    <col min="11777" max="12024" width="8.875" style="27"/>
    <col min="12025" max="12025" width="24.125" style="27" customWidth="1"/>
    <col min="12026" max="12029" width="0" style="27" hidden="1" customWidth="1"/>
    <col min="12030" max="12031" width="8.875" style="27"/>
    <col min="12032" max="12032" width="9.875" style="27" customWidth="1"/>
    <col min="12033" max="12280" width="8.875" style="27"/>
    <col min="12281" max="12281" width="24.125" style="27" customWidth="1"/>
    <col min="12282" max="12285" width="0" style="27" hidden="1" customWidth="1"/>
    <col min="12286" max="12287" width="8.875" style="27"/>
    <col min="12288" max="12288" width="9.875" style="27" customWidth="1"/>
    <col min="12289" max="12536" width="8.875" style="27"/>
    <col min="12537" max="12537" width="24.125" style="27" customWidth="1"/>
    <col min="12538" max="12541" width="0" style="27" hidden="1" customWidth="1"/>
    <col min="12542" max="12543" width="8.875" style="27"/>
    <col min="12544" max="12544" width="9.875" style="27" customWidth="1"/>
    <col min="12545" max="12792" width="8.875" style="27"/>
    <col min="12793" max="12793" width="24.125" style="27" customWidth="1"/>
    <col min="12794" max="12797" width="0" style="27" hidden="1" customWidth="1"/>
    <col min="12798" max="12799" width="8.875" style="27"/>
    <col min="12800" max="12800" width="9.875" style="27" customWidth="1"/>
    <col min="12801" max="13048" width="8.875" style="27"/>
    <col min="13049" max="13049" width="24.125" style="27" customWidth="1"/>
    <col min="13050" max="13053" width="0" style="27" hidden="1" customWidth="1"/>
    <col min="13054" max="13055" width="8.875" style="27"/>
    <col min="13056" max="13056" width="9.875" style="27" customWidth="1"/>
    <col min="13057" max="13304" width="8.875" style="27"/>
    <col min="13305" max="13305" width="24.125" style="27" customWidth="1"/>
    <col min="13306" max="13309" width="0" style="27" hidden="1" customWidth="1"/>
    <col min="13310" max="13311" width="8.875" style="27"/>
    <col min="13312" max="13312" width="9.875" style="27" customWidth="1"/>
    <col min="13313" max="13560" width="8.875" style="27"/>
    <col min="13561" max="13561" width="24.125" style="27" customWidth="1"/>
    <col min="13562" max="13565" width="0" style="27" hidden="1" customWidth="1"/>
    <col min="13566" max="13567" width="8.875" style="27"/>
    <col min="13568" max="13568" width="9.875" style="27" customWidth="1"/>
    <col min="13569" max="13816" width="8.875" style="27"/>
    <col min="13817" max="13817" width="24.125" style="27" customWidth="1"/>
    <col min="13818" max="13821" width="0" style="27" hidden="1" customWidth="1"/>
    <col min="13822" max="13823" width="8.875" style="27"/>
    <col min="13824" max="13824" width="9.875" style="27" customWidth="1"/>
    <col min="13825" max="14072" width="8.875" style="27"/>
    <col min="14073" max="14073" width="24.125" style="27" customWidth="1"/>
    <col min="14074" max="14077" width="0" style="27" hidden="1" customWidth="1"/>
    <col min="14078" max="14079" width="8.875" style="27"/>
    <col min="14080" max="14080" width="9.875" style="27" customWidth="1"/>
    <col min="14081" max="14328" width="8.875" style="27"/>
    <col min="14329" max="14329" width="24.125" style="27" customWidth="1"/>
    <col min="14330" max="14333" width="0" style="27" hidden="1" customWidth="1"/>
    <col min="14334" max="14335" width="8.875" style="27"/>
    <col min="14336" max="14336" width="9.875" style="27" customWidth="1"/>
    <col min="14337" max="14584" width="8.875" style="27"/>
    <col min="14585" max="14585" width="24.125" style="27" customWidth="1"/>
    <col min="14586" max="14589" width="0" style="27" hidden="1" customWidth="1"/>
    <col min="14590" max="14591" width="8.875" style="27"/>
    <col min="14592" max="14592" width="9.875" style="27" customWidth="1"/>
    <col min="14593" max="14840" width="8.875" style="27"/>
    <col min="14841" max="14841" width="24.125" style="27" customWidth="1"/>
    <col min="14842" max="14845" width="0" style="27" hidden="1" customWidth="1"/>
    <col min="14846" max="14847" width="8.875" style="27"/>
    <col min="14848" max="14848" width="9.875" style="27" customWidth="1"/>
    <col min="14849" max="15096" width="8.875" style="27"/>
    <col min="15097" max="15097" width="24.125" style="27" customWidth="1"/>
    <col min="15098" max="15101" width="0" style="27" hidden="1" customWidth="1"/>
    <col min="15102" max="15103" width="8.875" style="27"/>
    <col min="15104" max="15104" width="9.875" style="27" customWidth="1"/>
    <col min="15105" max="15352" width="8.875" style="27"/>
    <col min="15353" max="15353" width="24.125" style="27" customWidth="1"/>
    <col min="15354" max="15357" width="0" style="27" hidden="1" customWidth="1"/>
    <col min="15358" max="15359" width="8.875" style="27"/>
    <col min="15360" max="15360" width="9.875" style="27" customWidth="1"/>
    <col min="15361" max="15608" width="8.875" style="27"/>
    <col min="15609" max="15609" width="24.125" style="27" customWidth="1"/>
    <col min="15610" max="15613" width="0" style="27" hidden="1" customWidth="1"/>
    <col min="15614" max="15615" width="8.875" style="27"/>
    <col min="15616" max="15616" width="9.875" style="27" customWidth="1"/>
    <col min="15617" max="15864" width="8.875" style="27"/>
    <col min="15865" max="15865" width="24.125" style="27" customWidth="1"/>
    <col min="15866" max="15869" width="0" style="27" hidden="1" customWidth="1"/>
    <col min="15870" max="15871" width="8.875" style="27"/>
    <col min="15872" max="15872" width="9.875" style="27" customWidth="1"/>
    <col min="15873" max="16120" width="8.875" style="27"/>
    <col min="16121" max="16121" width="24.125" style="27" customWidth="1"/>
    <col min="16122" max="16125" width="0" style="27" hidden="1" customWidth="1"/>
    <col min="16126" max="16127" width="8.875" style="27"/>
    <col min="16128" max="16128" width="9.875" style="27" customWidth="1"/>
    <col min="16129" max="16384" width="8.875" style="27"/>
  </cols>
  <sheetData>
    <row r="1" spans="1:19" s="6" customFormat="1" ht="39" thickBot="1" x14ac:dyDescent="0.45">
      <c r="A1" s="1" t="s">
        <v>0</v>
      </c>
      <c r="B1" s="1"/>
      <c r="C1" s="1"/>
      <c r="D1" s="1"/>
      <c r="E1" s="1"/>
      <c r="F1" s="2"/>
      <c r="G1" s="1"/>
      <c r="H1" s="1"/>
      <c r="I1" s="3"/>
      <c r="J1" s="4"/>
      <c r="K1" s="4"/>
      <c r="L1" s="5"/>
      <c r="M1" s="5"/>
      <c r="S1" s="7"/>
    </row>
    <row r="2" spans="1:19" s="17" customFormat="1" ht="44.25" customHeight="1" thickBot="1" x14ac:dyDescent="0.45">
      <c r="A2" s="8" t="s">
        <v>1</v>
      </c>
      <c r="B2" s="9" t="s">
        <v>2</v>
      </c>
      <c r="C2" s="10" t="s">
        <v>3</v>
      </c>
      <c r="D2" s="10" t="s">
        <v>4</v>
      </c>
      <c r="E2" s="10" t="s">
        <v>5</v>
      </c>
      <c r="F2" s="11" t="s">
        <v>6</v>
      </c>
      <c r="G2" s="12" t="s">
        <v>7</v>
      </c>
      <c r="H2" s="13" t="s">
        <v>8</v>
      </c>
      <c r="I2" s="14"/>
      <c r="J2" s="15" t="s">
        <v>9</v>
      </c>
      <c r="K2" s="16" t="s">
        <v>10</v>
      </c>
    </row>
    <row r="3" spans="1:19" ht="21" customHeight="1" x14ac:dyDescent="0.4">
      <c r="A3" s="18">
        <v>5802180</v>
      </c>
      <c r="B3" s="19" t="s">
        <v>11</v>
      </c>
      <c r="C3" s="20" t="s">
        <v>12</v>
      </c>
      <c r="D3" s="20">
        <v>229.11</v>
      </c>
      <c r="E3" s="21"/>
      <c r="F3" s="22">
        <v>4000</v>
      </c>
      <c r="G3" s="23">
        <f>'[1]ORDER SHEET'!O89</f>
        <v>0</v>
      </c>
      <c r="H3" s="24">
        <f>G3*F3</f>
        <v>0</v>
      </c>
      <c r="I3" s="25"/>
      <c r="J3" s="26" t="s">
        <v>13</v>
      </c>
      <c r="L3" s="27">
        <v>0</v>
      </c>
    </row>
    <row r="4" spans="1:19" ht="21" customHeight="1" x14ac:dyDescent="0.4">
      <c r="A4" s="28">
        <v>5802181</v>
      </c>
      <c r="B4" s="29" t="s">
        <v>14</v>
      </c>
      <c r="C4" s="30" t="s">
        <v>12</v>
      </c>
      <c r="D4" s="30">
        <v>230.95</v>
      </c>
      <c r="E4" s="31"/>
      <c r="F4" s="32">
        <v>4000</v>
      </c>
      <c r="G4" s="33">
        <f>'[1]ORDER SHEET'!O91</f>
        <v>0</v>
      </c>
      <c r="H4" s="24">
        <f t="shared" ref="H4:H67" si="0">G4*F4</f>
        <v>0</v>
      </c>
      <c r="I4" s="25"/>
      <c r="J4" s="26"/>
      <c r="L4" s="27">
        <v>0</v>
      </c>
    </row>
    <row r="5" spans="1:19" ht="21" customHeight="1" x14ac:dyDescent="0.4">
      <c r="A5" s="28">
        <v>5802565</v>
      </c>
      <c r="B5" s="29" t="s">
        <v>15</v>
      </c>
      <c r="C5" s="30" t="s">
        <v>16</v>
      </c>
      <c r="D5" s="30">
        <v>295.77999999999997</v>
      </c>
      <c r="E5" s="31"/>
      <c r="F5" s="34">
        <v>4800</v>
      </c>
      <c r="G5" s="35">
        <f>'[1]ORDER SHEET'!O92</f>
        <v>0</v>
      </c>
      <c r="H5" s="24">
        <f t="shared" si="0"/>
        <v>0</v>
      </c>
      <c r="I5" s="25"/>
      <c r="J5" s="26"/>
      <c r="L5" s="27">
        <v>0</v>
      </c>
    </row>
    <row r="6" spans="1:19" ht="21" customHeight="1" x14ac:dyDescent="0.4">
      <c r="A6" s="28">
        <v>5802183</v>
      </c>
      <c r="B6" s="29" t="s">
        <v>17</v>
      </c>
      <c r="C6" s="30" t="s">
        <v>18</v>
      </c>
      <c r="D6" s="30">
        <v>300.77999999999997</v>
      </c>
      <c r="E6" s="31"/>
      <c r="F6" s="32">
        <v>3000</v>
      </c>
      <c r="G6" s="33">
        <f>'[1]ORDER SHEET'!O94</f>
        <v>0</v>
      </c>
      <c r="H6" s="24">
        <f t="shared" si="0"/>
        <v>0</v>
      </c>
      <c r="I6" s="25"/>
      <c r="J6" s="36"/>
      <c r="L6" s="27">
        <v>0</v>
      </c>
    </row>
    <row r="7" spans="1:19" ht="21" customHeight="1" x14ac:dyDescent="0.4">
      <c r="A7" s="28">
        <v>5802184</v>
      </c>
      <c r="B7" s="29" t="s">
        <v>19</v>
      </c>
      <c r="C7" s="30" t="s">
        <v>12</v>
      </c>
      <c r="D7" s="30">
        <v>237.5</v>
      </c>
      <c r="E7" s="31"/>
      <c r="F7" s="32">
        <v>4000</v>
      </c>
      <c r="G7" s="33">
        <f>'[1]ORDER SHEET'!O95</f>
        <v>0</v>
      </c>
      <c r="H7" s="24">
        <f t="shared" si="0"/>
        <v>0</v>
      </c>
      <c r="I7" s="25"/>
      <c r="J7" s="37"/>
      <c r="L7" s="27">
        <v>0</v>
      </c>
    </row>
    <row r="8" spans="1:19" ht="21" customHeight="1" x14ac:dyDescent="0.4">
      <c r="A8" s="28">
        <v>5802187</v>
      </c>
      <c r="B8" s="29" t="s">
        <v>20</v>
      </c>
      <c r="C8" s="30" t="s">
        <v>21</v>
      </c>
      <c r="D8" s="30">
        <v>130.91</v>
      </c>
      <c r="E8" s="31"/>
      <c r="F8" s="32">
        <v>4800</v>
      </c>
      <c r="G8" s="33">
        <f>'[1]ORDER SHEET'!O96</f>
        <v>0</v>
      </c>
      <c r="H8" s="24">
        <f t="shared" si="0"/>
        <v>0</v>
      </c>
      <c r="I8" s="25"/>
      <c r="J8" s="36"/>
      <c r="L8" s="27">
        <v>24</v>
      </c>
    </row>
    <row r="9" spans="1:19" ht="21" customHeight="1" x14ac:dyDescent="0.4">
      <c r="A9" s="28">
        <v>5802186</v>
      </c>
      <c r="B9" s="29" t="s">
        <v>22</v>
      </c>
      <c r="C9" s="30" t="s">
        <v>12</v>
      </c>
      <c r="D9" s="30">
        <v>240</v>
      </c>
      <c r="E9" s="31"/>
      <c r="F9" s="32">
        <v>4800</v>
      </c>
      <c r="G9" s="33">
        <f>'[1]ORDER SHEET'!O97</f>
        <v>0</v>
      </c>
      <c r="H9" s="24">
        <f t="shared" si="0"/>
        <v>0</v>
      </c>
      <c r="I9" s="25"/>
      <c r="J9" s="26" t="s">
        <v>13</v>
      </c>
      <c r="L9" s="27">
        <v>0</v>
      </c>
    </row>
    <row r="10" spans="1:19" ht="21" customHeight="1" x14ac:dyDescent="0.4">
      <c r="A10" s="28">
        <v>5802188</v>
      </c>
      <c r="B10" s="29" t="s">
        <v>23</v>
      </c>
      <c r="C10" s="30" t="s">
        <v>24</v>
      </c>
      <c r="D10" s="30">
        <v>87.81</v>
      </c>
      <c r="E10" s="31"/>
      <c r="F10" s="32">
        <v>6800</v>
      </c>
      <c r="G10" s="33">
        <f>'[1]ORDER SHEET'!O98</f>
        <v>0</v>
      </c>
      <c r="H10" s="24">
        <f t="shared" si="0"/>
        <v>0</v>
      </c>
      <c r="I10" s="25"/>
      <c r="J10" s="36"/>
      <c r="L10" s="27">
        <v>0</v>
      </c>
    </row>
    <row r="11" spans="1:19" ht="21" customHeight="1" x14ac:dyDescent="0.4">
      <c r="A11" s="28">
        <v>5802538</v>
      </c>
      <c r="B11" s="29" t="s">
        <v>25</v>
      </c>
      <c r="C11" s="38" t="s">
        <v>16</v>
      </c>
      <c r="D11" s="38" t="s">
        <v>26</v>
      </c>
      <c r="E11" s="31"/>
      <c r="F11" s="32">
        <v>6400</v>
      </c>
      <c r="G11" s="33">
        <f>'[1]ORDER SHEET'!O99</f>
        <v>0</v>
      </c>
      <c r="H11" s="24">
        <f t="shared" si="0"/>
        <v>0</v>
      </c>
      <c r="I11" s="25"/>
      <c r="J11" s="36"/>
      <c r="L11" s="27">
        <v>0</v>
      </c>
    </row>
    <row r="12" spans="1:19" ht="21" customHeight="1" x14ac:dyDescent="0.4">
      <c r="A12" s="28">
        <v>5802550</v>
      </c>
      <c r="B12" s="29" t="s">
        <v>27</v>
      </c>
      <c r="C12" s="38" t="s">
        <v>28</v>
      </c>
      <c r="D12" s="38" t="s">
        <v>29</v>
      </c>
      <c r="E12" s="31"/>
      <c r="F12" s="32">
        <v>6800</v>
      </c>
      <c r="G12" s="33">
        <f>'[1]ORDER SHEET'!O100</f>
        <v>0</v>
      </c>
      <c r="H12" s="24">
        <f t="shared" si="0"/>
        <v>0</v>
      </c>
      <c r="I12" s="25"/>
      <c r="J12" s="36"/>
      <c r="L12" s="27">
        <v>18</v>
      </c>
    </row>
    <row r="13" spans="1:19" ht="21" customHeight="1" x14ac:dyDescent="0.4">
      <c r="A13" s="39">
        <v>5802551</v>
      </c>
      <c r="B13" s="40" t="s">
        <v>30</v>
      </c>
      <c r="C13" s="30" t="s">
        <v>31</v>
      </c>
      <c r="D13" s="38" t="s">
        <v>32</v>
      </c>
      <c r="E13" s="41"/>
      <c r="F13" s="42">
        <v>5800</v>
      </c>
      <c r="G13" s="33">
        <f>'[1]ORDER SHEET'!O90</f>
        <v>0</v>
      </c>
      <c r="H13" s="24">
        <f t="shared" si="0"/>
        <v>0</v>
      </c>
      <c r="I13" s="25"/>
      <c r="J13" s="36"/>
      <c r="L13" s="27">
        <v>0</v>
      </c>
    </row>
    <row r="14" spans="1:19" ht="21" customHeight="1" x14ac:dyDescent="0.4">
      <c r="A14" s="43">
        <v>5802552</v>
      </c>
      <c r="B14" s="44" t="s">
        <v>33</v>
      </c>
      <c r="C14" s="30" t="s">
        <v>31</v>
      </c>
      <c r="D14" s="38" t="s">
        <v>34</v>
      </c>
      <c r="E14" s="30"/>
      <c r="F14" s="45">
        <v>6400</v>
      </c>
      <c r="G14" s="46">
        <f>'[1]ORDER SHEET'!O93</f>
        <v>0</v>
      </c>
      <c r="H14" s="24">
        <f t="shared" si="0"/>
        <v>0</v>
      </c>
      <c r="I14" s="25"/>
      <c r="J14" s="26"/>
      <c r="L14" s="27">
        <v>0</v>
      </c>
    </row>
    <row r="15" spans="1:19" ht="21" customHeight="1" x14ac:dyDescent="0.4">
      <c r="A15" s="47">
        <v>5802189</v>
      </c>
      <c r="B15" s="48" t="s">
        <v>35</v>
      </c>
      <c r="C15" s="30" t="s">
        <v>12</v>
      </c>
      <c r="D15" s="30">
        <v>242.7</v>
      </c>
      <c r="E15" s="30"/>
      <c r="F15" s="45">
        <v>3000</v>
      </c>
      <c r="G15" s="46">
        <f>'[1]ORDER SHEET'!O101</f>
        <v>0</v>
      </c>
      <c r="H15" s="24">
        <f t="shared" si="0"/>
        <v>0</v>
      </c>
      <c r="I15" s="25"/>
      <c r="J15" s="36"/>
      <c r="L15" s="27">
        <v>0</v>
      </c>
    </row>
    <row r="16" spans="1:19" ht="21" customHeight="1" x14ac:dyDescent="0.4">
      <c r="A16" s="49">
        <v>5802553</v>
      </c>
      <c r="B16" s="48" t="s">
        <v>36</v>
      </c>
      <c r="C16" s="30" t="s">
        <v>31</v>
      </c>
      <c r="D16" s="38"/>
      <c r="E16" s="30"/>
      <c r="F16" s="45">
        <v>4800</v>
      </c>
      <c r="G16" s="46">
        <f>'[1]ORDER SHEET'!O102</f>
        <v>0</v>
      </c>
      <c r="H16" s="24">
        <f t="shared" si="0"/>
        <v>0</v>
      </c>
      <c r="I16" s="25"/>
      <c r="J16" s="37"/>
      <c r="L16" s="27">
        <v>0</v>
      </c>
    </row>
    <row r="17" spans="1:15" ht="21" customHeight="1" x14ac:dyDescent="0.4">
      <c r="A17" s="47">
        <v>5802190</v>
      </c>
      <c r="B17" s="50" t="s">
        <v>37</v>
      </c>
      <c r="C17" s="30" t="s">
        <v>12</v>
      </c>
      <c r="D17" s="30">
        <v>260.62</v>
      </c>
      <c r="E17" s="30"/>
      <c r="F17" s="45">
        <v>3000</v>
      </c>
      <c r="G17" s="46">
        <f>'[1]ORDER SHEET'!O103</f>
        <v>0</v>
      </c>
      <c r="H17" s="24">
        <f t="shared" si="0"/>
        <v>0</v>
      </c>
      <c r="I17" s="25"/>
      <c r="J17" s="36"/>
      <c r="L17" s="27">
        <v>0</v>
      </c>
    </row>
    <row r="18" spans="1:15" ht="21" customHeight="1" x14ac:dyDescent="0.4">
      <c r="A18" s="51">
        <v>5802191</v>
      </c>
      <c r="B18" s="52" t="s">
        <v>38</v>
      </c>
      <c r="C18" s="30" t="s">
        <v>12</v>
      </c>
      <c r="D18" s="30">
        <v>233.99</v>
      </c>
      <c r="E18" s="21"/>
      <c r="F18" s="22">
        <v>4000</v>
      </c>
      <c r="G18" s="46">
        <f>'[1]ORDER SHEET'!O105</f>
        <v>0</v>
      </c>
      <c r="H18" s="24">
        <f t="shared" si="0"/>
        <v>0</v>
      </c>
      <c r="I18" s="25"/>
      <c r="J18" s="37"/>
      <c r="L18" s="27">
        <v>0</v>
      </c>
    </row>
    <row r="19" spans="1:15" ht="21" customHeight="1" x14ac:dyDescent="0.4">
      <c r="A19" s="53">
        <v>5802192</v>
      </c>
      <c r="B19" s="54" t="s">
        <v>39</v>
      </c>
      <c r="C19" s="30" t="s">
        <v>18</v>
      </c>
      <c r="D19" s="30">
        <v>295.76</v>
      </c>
      <c r="E19" s="31"/>
      <c r="F19" s="32">
        <v>2000</v>
      </c>
      <c r="G19" s="46">
        <f>'[1]ORDER SHEET'!O107</f>
        <v>0</v>
      </c>
      <c r="H19" s="24">
        <f t="shared" si="0"/>
        <v>0</v>
      </c>
      <c r="I19" s="25"/>
      <c r="J19" s="36"/>
      <c r="L19" s="27">
        <v>0</v>
      </c>
    </row>
    <row r="20" spans="1:15" ht="21" customHeight="1" x14ac:dyDescent="0.4">
      <c r="A20" s="53">
        <v>5802193</v>
      </c>
      <c r="B20" s="54" t="s">
        <v>40</v>
      </c>
      <c r="C20" s="30" t="s">
        <v>18</v>
      </c>
      <c r="D20" s="30">
        <v>288.58999999999997</v>
      </c>
      <c r="E20" s="31"/>
      <c r="F20" s="32">
        <v>2000</v>
      </c>
      <c r="G20" s="46">
        <f>'[1]ORDER SHEET'!O108</f>
        <v>0</v>
      </c>
      <c r="H20" s="24">
        <f t="shared" si="0"/>
        <v>0</v>
      </c>
      <c r="I20" s="25"/>
      <c r="J20" s="36"/>
      <c r="L20" s="27">
        <v>0</v>
      </c>
      <c r="M20" s="55"/>
      <c r="O20" s="56" t="s">
        <v>41</v>
      </c>
    </row>
    <row r="21" spans="1:15" ht="21" customHeight="1" x14ac:dyDescent="0.4">
      <c r="A21" s="53">
        <v>5802194</v>
      </c>
      <c r="B21" s="54" t="s">
        <v>42</v>
      </c>
      <c r="C21" s="30" t="s">
        <v>18</v>
      </c>
      <c r="D21" s="30">
        <v>297.11</v>
      </c>
      <c r="E21" s="31"/>
      <c r="F21" s="32">
        <v>3000</v>
      </c>
      <c r="G21" s="46">
        <f>'[1]ORDER SHEET'!O109</f>
        <v>0</v>
      </c>
      <c r="H21" s="24">
        <f t="shared" si="0"/>
        <v>0</v>
      </c>
      <c r="I21" s="25"/>
      <c r="J21" s="36"/>
      <c r="L21" s="27">
        <v>0</v>
      </c>
    </row>
    <row r="22" spans="1:15" ht="21" customHeight="1" x14ac:dyDescent="0.4">
      <c r="A22" s="53">
        <v>5802195</v>
      </c>
      <c r="B22" s="54" t="s">
        <v>43</v>
      </c>
      <c r="C22" s="30" t="s">
        <v>21</v>
      </c>
      <c r="D22" s="30">
        <v>135.82</v>
      </c>
      <c r="E22" s="31"/>
      <c r="F22" s="32">
        <v>2400</v>
      </c>
      <c r="G22" s="46">
        <f>'[1]ORDER SHEET'!O110</f>
        <v>0</v>
      </c>
      <c r="H22" s="24">
        <f t="shared" si="0"/>
        <v>0</v>
      </c>
      <c r="I22" s="25"/>
      <c r="J22" s="36"/>
      <c r="L22" s="27">
        <v>0</v>
      </c>
      <c r="M22" s="55"/>
    </row>
    <row r="23" spans="1:15" ht="21" customHeight="1" x14ac:dyDescent="0.4">
      <c r="A23" s="53">
        <v>5802196</v>
      </c>
      <c r="B23" s="54" t="s">
        <v>44</v>
      </c>
      <c r="C23" s="30" t="s">
        <v>21</v>
      </c>
      <c r="D23" s="30">
        <v>131.18</v>
      </c>
      <c r="E23" s="31"/>
      <c r="F23" s="32">
        <v>5000</v>
      </c>
      <c r="G23" s="46">
        <f>'[1]ORDER SHEET'!O111</f>
        <v>0</v>
      </c>
      <c r="H23" s="24">
        <f t="shared" si="0"/>
        <v>0</v>
      </c>
      <c r="I23" s="25"/>
      <c r="J23" s="37"/>
      <c r="L23" s="27">
        <v>0</v>
      </c>
    </row>
    <row r="24" spans="1:15" ht="21" customHeight="1" x14ac:dyDescent="0.4">
      <c r="A24" s="53">
        <v>5802198</v>
      </c>
      <c r="B24" s="54" t="s">
        <v>45</v>
      </c>
      <c r="C24" s="30" t="s">
        <v>12</v>
      </c>
      <c r="D24" s="30">
        <v>225.95</v>
      </c>
      <c r="E24" s="31"/>
      <c r="F24" s="32">
        <v>3000</v>
      </c>
      <c r="G24" s="46">
        <f>'[1]ORDER SHEET'!O113</f>
        <v>0</v>
      </c>
      <c r="H24" s="24">
        <f t="shared" si="0"/>
        <v>0</v>
      </c>
      <c r="I24" s="25"/>
      <c r="J24" s="36"/>
      <c r="L24" s="27">
        <v>0</v>
      </c>
    </row>
    <row r="25" spans="1:15" ht="21" customHeight="1" x14ac:dyDescent="0.4">
      <c r="A25" s="53">
        <v>5802199</v>
      </c>
      <c r="B25" s="54" t="s">
        <v>46</v>
      </c>
      <c r="C25" s="30" t="s">
        <v>47</v>
      </c>
      <c r="D25" s="30">
        <v>156.32</v>
      </c>
      <c r="E25" s="31"/>
      <c r="F25" s="32">
        <v>7000</v>
      </c>
      <c r="G25" s="46">
        <f>'[1]ORDER SHEET'!O114</f>
        <v>0</v>
      </c>
      <c r="H25" s="24">
        <f t="shared" si="0"/>
        <v>0</v>
      </c>
      <c r="I25" s="25"/>
      <c r="J25" s="36"/>
      <c r="L25" s="27">
        <v>24</v>
      </c>
    </row>
    <row r="26" spans="1:15" ht="21" customHeight="1" x14ac:dyDescent="0.4">
      <c r="A26" s="53">
        <v>5802540</v>
      </c>
      <c r="B26" s="54" t="s">
        <v>48</v>
      </c>
      <c r="C26" s="30" t="s">
        <v>47</v>
      </c>
      <c r="D26" s="30">
        <v>156.32</v>
      </c>
      <c r="E26" s="31"/>
      <c r="F26" s="32">
        <v>3200</v>
      </c>
      <c r="G26" s="46">
        <f>'[1]ORDER SHEET'!O115</f>
        <v>0</v>
      </c>
      <c r="H26" s="24">
        <f t="shared" si="0"/>
        <v>0</v>
      </c>
      <c r="I26" s="25"/>
      <c r="J26" s="36"/>
      <c r="L26" s="27">
        <v>0</v>
      </c>
    </row>
    <row r="27" spans="1:15" ht="21" customHeight="1" x14ac:dyDescent="0.4">
      <c r="A27" s="53">
        <v>5802554</v>
      </c>
      <c r="B27" s="54" t="s">
        <v>49</v>
      </c>
      <c r="C27" s="30" t="s">
        <v>31</v>
      </c>
      <c r="D27" s="38" t="s">
        <v>50</v>
      </c>
      <c r="E27" s="31"/>
      <c r="F27" s="32">
        <v>4800</v>
      </c>
      <c r="G27" s="46">
        <f>'[1]ORDER SHEET'!O104</f>
        <v>0</v>
      </c>
      <c r="H27" s="24">
        <f t="shared" si="0"/>
        <v>0</v>
      </c>
      <c r="I27" s="25"/>
      <c r="J27" s="36"/>
      <c r="L27" s="27">
        <v>0</v>
      </c>
    </row>
    <row r="28" spans="1:15" ht="21" customHeight="1" x14ac:dyDescent="0.4">
      <c r="A28" s="57">
        <v>5802555</v>
      </c>
      <c r="B28" s="54" t="s">
        <v>51</v>
      </c>
      <c r="C28" s="30" t="s">
        <v>31</v>
      </c>
      <c r="D28" s="38" t="s">
        <v>52</v>
      </c>
      <c r="E28" s="31"/>
      <c r="F28" s="32">
        <v>6000</v>
      </c>
      <c r="G28" s="46">
        <f>'[1]ORDER SHEET'!O106</f>
        <v>0</v>
      </c>
      <c r="H28" s="24">
        <f>G28*F28</f>
        <v>0</v>
      </c>
      <c r="I28" s="25"/>
      <c r="J28" s="37"/>
      <c r="L28" s="27">
        <v>0</v>
      </c>
    </row>
    <row r="29" spans="1:15" ht="21" customHeight="1" x14ac:dyDescent="0.4">
      <c r="A29" s="53">
        <v>5802556</v>
      </c>
      <c r="B29" s="54" t="s">
        <v>53</v>
      </c>
      <c r="C29" s="30" t="s">
        <v>54</v>
      </c>
      <c r="D29" s="38" t="s">
        <v>55</v>
      </c>
      <c r="E29" s="31"/>
      <c r="F29" s="32">
        <v>8000</v>
      </c>
      <c r="G29" s="46">
        <f>'[1]ORDER SHEET'!O112</f>
        <v>0</v>
      </c>
      <c r="H29" s="24">
        <f t="shared" si="0"/>
        <v>0</v>
      </c>
      <c r="I29" s="25"/>
      <c r="J29" s="36"/>
      <c r="L29" s="27">
        <v>0</v>
      </c>
    </row>
    <row r="30" spans="1:15" ht="21" customHeight="1" x14ac:dyDescent="0.4">
      <c r="A30" s="53">
        <v>5802539</v>
      </c>
      <c r="B30" s="54" t="s">
        <v>56</v>
      </c>
      <c r="C30" s="38" t="s">
        <v>54</v>
      </c>
      <c r="D30" s="38" t="s">
        <v>57</v>
      </c>
      <c r="E30" s="31"/>
      <c r="F30" s="32">
        <v>3100</v>
      </c>
      <c r="G30" s="46">
        <f>'[1]ORDER SHEET'!O116</f>
        <v>0</v>
      </c>
      <c r="H30" s="24">
        <f t="shared" si="0"/>
        <v>0</v>
      </c>
      <c r="I30" s="25"/>
      <c r="J30" s="36"/>
      <c r="L30" s="27">
        <v>0</v>
      </c>
    </row>
    <row r="31" spans="1:15" ht="21" customHeight="1" x14ac:dyDescent="0.4">
      <c r="A31" s="58"/>
      <c r="B31" s="59"/>
      <c r="C31" s="30"/>
      <c r="D31" s="30"/>
      <c r="E31" s="60"/>
      <c r="F31" s="61"/>
      <c r="G31" s="62"/>
      <c r="H31" s="24">
        <f t="shared" si="0"/>
        <v>0</v>
      </c>
      <c r="I31" s="25"/>
      <c r="J31" s="36"/>
    </row>
    <row r="32" spans="1:15" ht="21" customHeight="1" x14ac:dyDescent="0.4">
      <c r="A32" s="58"/>
      <c r="B32" s="59"/>
      <c r="C32" s="30"/>
      <c r="D32" s="30"/>
      <c r="E32" s="60"/>
      <c r="F32" s="61"/>
      <c r="G32" s="62"/>
      <c r="H32" s="24">
        <f t="shared" si="0"/>
        <v>0</v>
      </c>
      <c r="I32" s="25"/>
      <c r="J32" s="36"/>
    </row>
    <row r="33" spans="1:12" ht="21" customHeight="1" x14ac:dyDescent="0.4">
      <c r="A33" s="58"/>
      <c r="B33" s="59"/>
      <c r="C33" s="30"/>
      <c r="D33" s="30"/>
      <c r="E33" s="60"/>
      <c r="F33" s="61"/>
      <c r="G33" s="62"/>
      <c r="H33" s="24">
        <f t="shared" si="0"/>
        <v>0</v>
      </c>
      <c r="I33" s="25"/>
      <c r="J33" s="36"/>
    </row>
    <row r="34" spans="1:12" ht="21" customHeight="1" x14ac:dyDescent="0.4">
      <c r="A34" s="63">
        <v>5802045</v>
      </c>
      <c r="B34" s="64" t="s">
        <v>58</v>
      </c>
      <c r="C34" s="65"/>
      <c r="D34" s="66">
        <v>159.19999999999999</v>
      </c>
      <c r="E34" s="67">
        <v>6000</v>
      </c>
      <c r="F34" s="68">
        <v>1980</v>
      </c>
      <c r="G34" s="69">
        <f>'[1]ORDER SHEET'!O28</f>
        <v>0</v>
      </c>
      <c r="H34" s="24">
        <f t="shared" si="0"/>
        <v>0</v>
      </c>
      <c r="I34" s="25"/>
      <c r="J34" s="70" t="s">
        <v>59</v>
      </c>
      <c r="L34" s="27">
        <v>0</v>
      </c>
    </row>
    <row r="35" spans="1:12" ht="21" customHeight="1" x14ac:dyDescent="0.4">
      <c r="A35" s="63">
        <v>5802046</v>
      </c>
      <c r="B35" s="64" t="s">
        <v>60</v>
      </c>
      <c r="C35" s="71"/>
      <c r="D35" s="72">
        <v>126</v>
      </c>
      <c r="E35" s="67">
        <v>6000</v>
      </c>
      <c r="F35" s="68">
        <v>1980</v>
      </c>
      <c r="G35" s="69">
        <f>'[1]ORDER SHEET'!O29</f>
        <v>0</v>
      </c>
      <c r="H35" s="24">
        <f t="shared" si="0"/>
        <v>0</v>
      </c>
      <c r="I35" s="25"/>
      <c r="J35" s="70"/>
      <c r="L35" s="27">
        <v>0</v>
      </c>
    </row>
    <row r="36" spans="1:12" ht="21" customHeight="1" x14ac:dyDescent="0.4">
      <c r="A36" s="63">
        <v>5802047</v>
      </c>
      <c r="B36" s="64" t="s">
        <v>61</v>
      </c>
      <c r="C36" s="71"/>
      <c r="D36" s="72">
        <v>134.91999999999999</v>
      </c>
      <c r="E36" s="67">
        <v>6000</v>
      </c>
      <c r="F36" s="68">
        <v>1980</v>
      </c>
      <c r="G36" s="69">
        <f>'[1]ORDER SHEET'!O30</f>
        <v>0</v>
      </c>
      <c r="H36" s="24">
        <f t="shared" si="0"/>
        <v>0</v>
      </c>
      <c r="I36" s="25"/>
      <c r="L36" s="27">
        <v>0</v>
      </c>
    </row>
    <row r="37" spans="1:12" ht="21" customHeight="1" x14ac:dyDescent="0.4">
      <c r="A37" s="63">
        <v>5802049</v>
      </c>
      <c r="B37" s="64" t="s">
        <v>62</v>
      </c>
      <c r="C37" s="71"/>
      <c r="D37" s="72">
        <v>274.97000000000003</v>
      </c>
      <c r="E37" s="67">
        <v>5000</v>
      </c>
      <c r="F37" s="68">
        <v>1650</v>
      </c>
      <c r="G37" s="69">
        <f>'[1]ORDER SHEET'!O31</f>
        <v>0</v>
      </c>
      <c r="H37" s="24">
        <f t="shared" si="0"/>
        <v>0</v>
      </c>
      <c r="I37" s="25"/>
      <c r="L37" s="27">
        <v>0</v>
      </c>
    </row>
    <row r="38" spans="1:12" ht="21" customHeight="1" x14ac:dyDescent="0.4">
      <c r="A38" s="63">
        <v>5802048</v>
      </c>
      <c r="B38" s="64" t="s">
        <v>63</v>
      </c>
      <c r="C38" s="71"/>
      <c r="D38" s="72">
        <v>275</v>
      </c>
      <c r="E38" s="67">
        <v>8000</v>
      </c>
      <c r="F38" s="68">
        <v>2640</v>
      </c>
      <c r="G38" s="69">
        <f>'[1]ORDER SHEET'!O32</f>
        <v>0</v>
      </c>
      <c r="H38" s="24">
        <f t="shared" si="0"/>
        <v>0</v>
      </c>
      <c r="I38" s="25"/>
      <c r="J38" s="70"/>
      <c r="L38" s="27">
        <v>0</v>
      </c>
    </row>
    <row r="39" spans="1:12" ht="21" customHeight="1" x14ac:dyDescent="0.4">
      <c r="A39" s="63">
        <v>5802050</v>
      </c>
      <c r="B39" s="64" t="s">
        <v>64</v>
      </c>
      <c r="C39" s="71"/>
      <c r="D39" s="72">
        <v>230.54</v>
      </c>
      <c r="E39" s="67">
        <v>8500</v>
      </c>
      <c r="F39" s="68">
        <v>2805</v>
      </c>
      <c r="G39" s="69">
        <f>'[1]ORDER SHEET'!O33</f>
        <v>0</v>
      </c>
      <c r="H39" s="24">
        <f t="shared" si="0"/>
        <v>0</v>
      </c>
      <c r="I39" s="25"/>
      <c r="L39" s="27">
        <v>0</v>
      </c>
    </row>
    <row r="40" spans="1:12" ht="21" customHeight="1" x14ac:dyDescent="0.4">
      <c r="A40" s="73">
        <v>5802051</v>
      </c>
      <c r="B40" s="74" t="s">
        <v>65</v>
      </c>
      <c r="C40" s="71"/>
      <c r="D40" s="72">
        <v>118</v>
      </c>
      <c r="E40" s="67">
        <v>8500</v>
      </c>
      <c r="F40" s="75">
        <v>2805</v>
      </c>
      <c r="G40" s="69">
        <f>'[1]ORDER SHEET'!O34</f>
        <v>0</v>
      </c>
      <c r="H40" s="24">
        <f t="shared" si="0"/>
        <v>0</v>
      </c>
      <c r="I40" s="25"/>
      <c r="J40" s="70"/>
      <c r="L40" s="27">
        <v>0</v>
      </c>
    </row>
    <row r="41" spans="1:12" ht="21" customHeight="1" x14ac:dyDescent="0.4">
      <c r="A41" s="63">
        <v>5802052</v>
      </c>
      <c r="B41" s="64" t="s">
        <v>66</v>
      </c>
      <c r="C41" s="71"/>
      <c r="D41" s="72">
        <v>116.5</v>
      </c>
      <c r="E41" s="67">
        <v>8000</v>
      </c>
      <c r="F41" s="68">
        <v>2640</v>
      </c>
      <c r="G41" s="69">
        <f>'[1]ORDER SHEET'!O35</f>
        <v>0</v>
      </c>
      <c r="H41" s="24">
        <f t="shared" si="0"/>
        <v>0</v>
      </c>
      <c r="I41" s="25"/>
      <c r="J41" s="70"/>
      <c r="L41" s="27">
        <v>0</v>
      </c>
    </row>
    <row r="42" spans="1:12" ht="21" customHeight="1" x14ac:dyDescent="0.4">
      <c r="A42" s="63">
        <v>5802053</v>
      </c>
      <c r="B42" s="64" t="s">
        <v>67</v>
      </c>
      <c r="C42" s="71"/>
      <c r="D42" s="72">
        <v>127</v>
      </c>
      <c r="E42" s="67">
        <v>10000</v>
      </c>
      <c r="F42" s="68">
        <v>3300</v>
      </c>
      <c r="G42" s="69">
        <f>'[1]ORDER SHEET'!O36</f>
        <v>0</v>
      </c>
      <c r="H42" s="24">
        <f t="shared" si="0"/>
        <v>0</v>
      </c>
      <c r="I42" s="25"/>
      <c r="J42" s="70"/>
      <c r="L42" s="27">
        <v>0</v>
      </c>
    </row>
    <row r="43" spans="1:12" ht="21" customHeight="1" x14ac:dyDescent="0.4">
      <c r="A43" s="63">
        <v>5802054</v>
      </c>
      <c r="B43" s="64" t="s">
        <v>68</v>
      </c>
      <c r="C43" s="71"/>
      <c r="D43" s="72">
        <v>233</v>
      </c>
      <c r="E43" s="67">
        <v>9000</v>
      </c>
      <c r="F43" s="68">
        <v>2970</v>
      </c>
      <c r="G43" s="69">
        <f>'[1]ORDER SHEET'!O37</f>
        <v>0</v>
      </c>
      <c r="H43" s="24">
        <f t="shared" si="0"/>
        <v>0</v>
      </c>
      <c r="I43" s="25"/>
      <c r="J43" s="70"/>
      <c r="L43" s="27">
        <v>0</v>
      </c>
    </row>
    <row r="44" spans="1:12" ht="21" customHeight="1" x14ac:dyDescent="0.4">
      <c r="A44" s="63">
        <v>5802055</v>
      </c>
      <c r="B44" s="64" t="s">
        <v>69</v>
      </c>
      <c r="C44" s="71"/>
      <c r="D44" s="72">
        <v>131.5</v>
      </c>
      <c r="E44" s="67">
        <v>15000</v>
      </c>
      <c r="F44" s="68">
        <v>4950</v>
      </c>
      <c r="G44" s="69">
        <f>'[1]ORDER SHEET'!O38</f>
        <v>0</v>
      </c>
      <c r="H44" s="24">
        <f t="shared" si="0"/>
        <v>0</v>
      </c>
      <c r="I44" s="25"/>
      <c r="J44" s="70"/>
      <c r="L44" s="27">
        <v>0</v>
      </c>
    </row>
    <row r="45" spans="1:12" ht="21" customHeight="1" x14ac:dyDescent="0.4">
      <c r="A45" s="63">
        <v>5802044</v>
      </c>
      <c r="B45" s="64" t="s">
        <v>70</v>
      </c>
      <c r="C45" s="71"/>
      <c r="D45" s="72"/>
      <c r="E45" s="67">
        <v>6800</v>
      </c>
      <c r="F45" s="76">
        <v>1300</v>
      </c>
      <c r="G45" s="69">
        <f>'[1]ORDER SHEET'!O40</f>
        <v>0</v>
      </c>
      <c r="H45" s="24">
        <f t="shared" si="0"/>
        <v>0</v>
      </c>
      <c r="I45" s="25" t="s">
        <v>71</v>
      </c>
      <c r="L45" s="27">
        <v>0</v>
      </c>
    </row>
    <row r="46" spans="1:12" ht="21" customHeight="1" x14ac:dyDescent="0.4">
      <c r="A46" s="63">
        <v>5802490</v>
      </c>
      <c r="B46" s="64" t="s">
        <v>72</v>
      </c>
      <c r="C46" s="71"/>
      <c r="D46" s="72"/>
      <c r="E46" s="67">
        <v>9000</v>
      </c>
      <c r="F46" s="68">
        <v>2970</v>
      </c>
      <c r="G46" s="69">
        <f>'[1]ORDER SHEET'!O41</f>
        <v>0</v>
      </c>
      <c r="H46" s="24">
        <f t="shared" si="0"/>
        <v>0</v>
      </c>
      <c r="I46" s="25"/>
      <c r="J46" s="70"/>
      <c r="L46" s="27">
        <v>0</v>
      </c>
    </row>
    <row r="47" spans="1:12" ht="21" customHeight="1" x14ac:dyDescent="0.4">
      <c r="A47" s="63">
        <v>5802016</v>
      </c>
      <c r="B47" s="64" t="s">
        <v>73</v>
      </c>
      <c r="C47" s="71"/>
      <c r="D47" s="72">
        <v>152.24</v>
      </c>
      <c r="E47" s="67">
        <v>7000</v>
      </c>
      <c r="F47" s="68">
        <v>2310</v>
      </c>
      <c r="G47" s="69">
        <f>'[1]ORDER SHEET'!O45</f>
        <v>0</v>
      </c>
      <c r="H47" s="24">
        <f t="shared" si="0"/>
        <v>0</v>
      </c>
      <c r="I47" s="25"/>
      <c r="L47" s="27">
        <v>0</v>
      </c>
    </row>
    <row r="48" spans="1:12" ht="21" customHeight="1" x14ac:dyDescent="0.4">
      <c r="A48" s="77">
        <v>5802018</v>
      </c>
      <c r="B48" s="78" t="s">
        <v>74</v>
      </c>
      <c r="C48" s="71"/>
      <c r="D48" s="72">
        <v>152.93</v>
      </c>
      <c r="E48" s="67">
        <v>8000</v>
      </c>
      <c r="F48" s="68">
        <v>2640</v>
      </c>
      <c r="G48" s="69">
        <f>'[1]ORDER SHEET'!O47</f>
        <v>0</v>
      </c>
      <c r="H48" s="24">
        <f t="shared" si="0"/>
        <v>0</v>
      </c>
      <c r="I48" s="25"/>
      <c r="L48" s="27">
        <v>0</v>
      </c>
    </row>
    <row r="49" spans="1:12" ht="21" customHeight="1" x14ac:dyDescent="0.4">
      <c r="A49" s="63">
        <v>5802020</v>
      </c>
      <c r="B49" s="64" t="s">
        <v>75</v>
      </c>
      <c r="C49" s="71"/>
      <c r="D49" s="72">
        <v>247</v>
      </c>
      <c r="E49" s="67">
        <v>10000</v>
      </c>
      <c r="F49" s="68">
        <v>3300</v>
      </c>
      <c r="G49" s="69">
        <f>'[1]ORDER SHEET'!O51</f>
        <v>0</v>
      </c>
      <c r="H49" s="24">
        <f t="shared" si="0"/>
        <v>0</v>
      </c>
      <c r="I49" s="25"/>
      <c r="L49" s="27">
        <v>0</v>
      </c>
    </row>
    <row r="50" spans="1:12" ht="21" customHeight="1" x14ac:dyDescent="0.4">
      <c r="A50" s="63">
        <v>5802021</v>
      </c>
      <c r="B50" s="64" t="s">
        <v>76</v>
      </c>
      <c r="C50" s="71"/>
      <c r="D50" s="72">
        <v>205.89</v>
      </c>
      <c r="E50" s="67">
        <v>10000</v>
      </c>
      <c r="F50" s="68">
        <v>3300</v>
      </c>
      <c r="G50" s="69">
        <f>'[1]ORDER SHEET'!O52</f>
        <v>0</v>
      </c>
      <c r="H50" s="24">
        <f t="shared" si="0"/>
        <v>0</v>
      </c>
      <c r="I50" s="25"/>
      <c r="L50" s="27">
        <v>0</v>
      </c>
    </row>
    <row r="51" spans="1:12" ht="21" customHeight="1" x14ac:dyDescent="0.4">
      <c r="A51" s="63">
        <v>5802022</v>
      </c>
      <c r="B51" s="64" t="s">
        <v>77</v>
      </c>
      <c r="C51" s="71"/>
      <c r="D51" s="72">
        <v>81.5</v>
      </c>
      <c r="E51" s="67">
        <v>15000</v>
      </c>
      <c r="F51" s="68">
        <v>4950</v>
      </c>
      <c r="G51" s="69">
        <f>'[1]ORDER SHEET'!O53</f>
        <v>0</v>
      </c>
      <c r="H51" s="24">
        <f t="shared" si="0"/>
        <v>0</v>
      </c>
      <c r="I51" s="25"/>
      <c r="L51" s="27">
        <v>36</v>
      </c>
    </row>
    <row r="52" spans="1:12" ht="21" customHeight="1" x14ac:dyDescent="0.4">
      <c r="A52" s="79">
        <v>5802023</v>
      </c>
      <c r="B52" s="80" t="s">
        <v>78</v>
      </c>
      <c r="C52" s="71"/>
      <c r="D52" s="72">
        <v>169.45</v>
      </c>
      <c r="E52" s="67">
        <v>10000</v>
      </c>
      <c r="F52" s="68">
        <v>3300</v>
      </c>
      <c r="G52" s="69">
        <f>'[1]ORDER SHEET'!O54</f>
        <v>0</v>
      </c>
      <c r="H52" s="24">
        <f t="shared" si="0"/>
        <v>0</v>
      </c>
      <c r="I52" s="25"/>
      <c r="L52" s="27">
        <v>36</v>
      </c>
    </row>
    <row r="53" spans="1:12" ht="21" customHeight="1" x14ac:dyDescent="0.4">
      <c r="A53" s="81">
        <v>5802524</v>
      </c>
      <c r="B53" s="78" t="s">
        <v>79</v>
      </c>
      <c r="C53" s="71"/>
      <c r="D53" s="72">
        <v>138.80000000000001</v>
      </c>
      <c r="E53" s="67">
        <v>23000</v>
      </c>
      <c r="F53" s="82">
        <v>7590</v>
      </c>
      <c r="G53" s="69">
        <f>'[1]ORDER SHEET'!O56</f>
        <v>0</v>
      </c>
      <c r="H53" s="24">
        <f t="shared" si="0"/>
        <v>0</v>
      </c>
      <c r="I53" s="25"/>
      <c r="L53" s="27">
        <v>18</v>
      </c>
    </row>
    <row r="54" spans="1:12" ht="21" customHeight="1" x14ac:dyDescent="0.4">
      <c r="A54" s="63">
        <v>5802476</v>
      </c>
      <c r="B54" s="64" t="s">
        <v>80</v>
      </c>
      <c r="C54" s="71"/>
      <c r="D54" s="72"/>
      <c r="E54" s="67">
        <v>6800</v>
      </c>
      <c r="F54" s="76">
        <v>1200</v>
      </c>
      <c r="G54" s="69">
        <f>'[1]ORDER SHEET'!O58</f>
        <v>0</v>
      </c>
      <c r="H54" s="24">
        <f t="shared" si="0"/>
        <v>0</v>
      </c>
      <c r="I54" s="25" t="s">
        <v>81</v>
      </c>
      <c r="L54" s="27">
        <v>0</v>
      </c>
    </row>
    <row r="55" spans="1:12" ht="21" customHeight="1" x14ac:dyDescent="0.4">
      <c r="A55" s="63">
        <v>5802495</v>
      </c>
      <c r="B55" s="64" t="s">
        <v>82</v>
      </c>
      <c r="C55" s="71"/>
      <c r="D55" s="83">
        <v>0.13733999999999999</v>
      </c>
      <c r="E55" s="67">
        <v>8000</v>
      </c>
      <c r="F55" s="76">
        <v>1700</v>
      </c>
      <c r="G55" s="69">
        <f>'[1]ORDER SHEET'!O57</f>
        <v>0</v>
      </c>
      <c r="H55" s="24">
        <f t="shared" si="0"/>
        <v>0</v>
      </c>
      <c r="I55" s="25" t="s">
        <v>83</v>
      </c>
      <c r="L55" s="27">
        <v>0</v>
      </c>
    </row>
    <row r="56" spans="1:12" ht="21" customHeight="1" x14ac:dyDescent="0.4">
      <c r="A56" s="63">
        <v>5802033</v>
      </c>
      <c r="B56" s="64" t="s">
        <v>84</v>
      </c>
      <c r="C56" s="71"/>
      <c r="D56" s="72">
        <v>134.58000000000001</v>
      </c>
      <c r="E56" s="67">
        <v>6050</v>
      </c>
      <c r="F56" s="68">
        <v>1997</v>
      </c>
      <c r="G56" s="69">
        <f>'[1]ORDER SHEET'!O60</f>
        <v>0</v>
      </c>
      <c r="H56" s="24">
        <f t="shared" si="0"/>
        <v>0</v>
      </c>
      <c r="I56" s="25"/>
      <c r="L56" s="27">
        <v>0</v>
      </c>
    </row>
    <row r="57" spans="1:12" ht="21" customHeight="1" x14ac:dyDescent="0.4">
      <c r="A57" s="63">
        <v>5802034</v>
      </c>
      <c r="B57" s="64" t="s">
        <v>85</v>
      </c>
      <c r="C57" s="71"/>
      <c r="D57" s="72">
        <v>137.71</v>
      </c>
      <c r="E57" s="67">
        <v>6050</v>
      </c>
      <c r="F57" s="68">
        <v>1997</v>
      </c>
      <c r="G57" s="69">
        <f>'[1]ORDER SHEET'!O61</f>
        <v>12</v>
      </c>
      <c r="H57" s="24">
        <f t="shared" si="0"/>
        <v>23964</v>
      </c>
      <c r="I57" s="25"/>
      <c r="L57" s="27">
        <v>0</v>
      </c>
    </row>
    <row r="58" spans="1:12" ht="21" customHeight="1" x14ac:dyDescent="0.4">
      <c r="A58" s="63">
        <v>5802035</v>
      </c>
      <c r="B58" s="64" t="s">
        <v>86</v>
      </c>
      <c r="C58" s="71"/>
      <c r="D58" s="72">
        <v>138.96</v>
      </c>
      <c r="E58" s="67">
        <v>6050</v>
      </c>
      <c r="F58" s="68">
        <v>1997</v>
      </c>
      <c r="G58" s="69">
        <f>'[1]ORDER SHEET'!O62</f>
        <v>12</v>
      </c>
      <c r="H58" s="24">
        <f t="shared" si="0"/>
        <v>23964</v>
      </c>
      <c r="I58" s="25"/>
      <c r="L58" s="27">
        <v>0</v>
      </c>
    </row>
    <row r="59" spans="1:12" ht="21" customHeight="1" x14ac:dyDescent="0.4">
      <c r="A59" s="63">
        <v>5802036</v>
      </c>
      <c r="B59" s="64" t="s">
        <v>87</v>
      </c>
      <c r="C59" s="71"/>
      <c r="D59" s="72">
        <v>222.73</v>
      </c>
      <c r="E59" s="67">
        <v>4400</v>
      </c>
      <c r="F59" s="68">
        <v>1452</v>
      </c>
      <c r="G59" s="69">
        <f>'[1]ORDER SHEET'!O63</f>
        <v>0</v>
      </c>
      <c r="H59" s="24">
        <f t="shared" si="0"/>
        <v>0</v>
      </c>
      <c r="I59" s="25"/>
      <c r="L59" s="27">
        <v>0</v>
      </c>
    </row>
    <row r="60" spans="1:12" ht="21" customHeight="1" x14ac:dyDescent="0.4">
      <c r="A60" s="63">
        <v>5802037</v>
      </c>
      <c r="B60" s="64" t="s">
        <v>88</v>
      </c>
      <c r="C60" s="71"/>
      <c r="D60" s="72">
        <v>189.81</v>
      </c>
      <c r="E60" s="67">
        <v>6050</v>
      </c>
      <c r="F60" s="84">
        <v>1997</v>
      </c>
      <c r="G60" s="69">
        <f>'[1]ORDER SHEET'!O64</f>
        <v>0</v>
      </c>
      <c r="H60" s="24">
        <f t="shared" si="0"/>
        <v>0</v>
      </c>
      <c r="I60" s="25"/>
      <c r="L60" s="27">
        <v>0</v>
      </c>
    </row>
    <row r="61" spans="1:12" ht="21" customHeight="1" x14ac:dyDescent="0.4">
      <c r="A61" s="63">
        <v>5802038</v>
      </c>
      <c r="B61" s="64" t="s">
        <v>89</v>
      </c>
      <c r="C61" s="71"/>
      <c r="D61" s="72">
        <v>179.26</v>
      </c>
      <c r="E61" s="67">
        <v>6050</v>
      </c>
      <c r="F61" s="84">
        <v>1997</v>
      </c>
      <c r="G61" s="69">
        <f>'[1]ORDER SHEET'!O65</f>
        <v>0</v>
      </c>
      <c r="H61" s="24">
        <f t="shared" si="0"/>
        <v>0</v>
      </c>
      <c r="I61" s="25"/>
      <c r="L61" s="27">
        <v>0</v>
      </c>
    </row>
    <row r="62" spans="1:12" ht="21" customHeight="1" x14ac:dyDescent="0.4">
      <c r="A62" s="63">
        <v>5802039</v>
      </c>
      <c r="B62" s="64" t="s">
        <v>90</v>
      </c>
      <c r="C62" s="71"/>
      <c r="D62" s="72">
        <v>177.39</v>
      </c>
      <c r="E62" s="67">
        <v>6050</v>
      </c>
      <c r="F62" s="68">
        <v>1997</v>
      </c>
      <c r="G62" s="69">
        <f>'[1]ORDER SHEET'!O66</f>
        <v>12</v>
      </c>
      <c r="H62" s="24">
        <f t="shared" si="0"/>
        <v>23964</v>
      </c>
      <c r="I62" s="25"/>
      <c r="L62" s="27">
        <v>0</v>
      </c>
    </row>
    <row r="63" spans="1:12" ht="21" customHeight="1" x14ac:dyDescent="0.4">
      <c r="A63" s="63">
        <v>5802040</v>
      </c>
      <c r="B63" s="64" t="s">
        <v>91</v>
      </c>
      <c r="C63" s="71"/>
      <c r="D63" s="72">
        <v>96</v>
      </c>
      <c r="E63" s="67">
        <v>6050</v>
      </c>
      <c r="F63" s="68">
        <v>1997</v>
      </c>
      <c r="G63" s="69">
        <f>'[1]ORDER SHEET'!O67</f>
        <v>0</v>
      </c>
      <c r="H63" s="24">
        <f t="shared" si="0"/>
        <v>0</v>
      </c>
      <c r="I63" s="25"/>
      <c r="L63" s="27">
        <v>0</v>
      </c>
    </row>
    <row r="64" spans="1:12" ht="21" customHeight="1" x14ac:dyDescent="0.4">
      <c r="A64" s="63">
        <v>5802056</v>
      </c>
      <c r="B64" s="64" t="s">
        <v>92</v>
      </c>
      <c r="C64" s="71"/>
      <c r="D64" s="72">
        <v>381.37</v>
      </c>
      <c r="E64" s="67">
        <v>8500</v>
      </c>
      <c r="F64" s="68">
        <v>2805</v>
      </c>
      <c r="G64" s="69">
        <f>'[1]ORDER SHEET'!O68</f>
        <v>0</v>
      </c>
      <c r="H64" s="24">
        <f t="shared" si="0"/>
        <v>0</v>
      </c>
      <c r="I64" s="25"/>
      <c r="L64" s="27">
        <v>0</v>
      </c>
    </row>
    <row r="65" spans="1:12" ht="21" customHeight="1" x14ac:dyDescent="0.4">
      <c r="A65" s="63">
        <v>5802057</v>
      </c>
      <c r="B65" s="64" t="s">
        <v>93</v>
      </c>
      <c r="C65" s="71"/>
      <c r="D65" s="72">
        <v>104</v>
      </c>
      <c r="E65" s="67">
        <v>10000</v>
      </c>
      <c r="F65" s="68">
        <v>3300</v>
      </c>
      <c r="G65" s="69">
        <f>'[1]ORDER SHEET'!O69</f>
        <v>0</v>
      </c>
      <c r="H65" s="24">
        <f t="shared" si="0"/>
        <v>0</v>
      </c>
      <c r="I65" s="25"/>
      <c r="L65" s="27">
        <v>0</v>
      </c>
    </row>
    <row r="66" spans="1:12" ht="21" customHeight="1" x14ac:dyDescent="0.4">
      <c r="A66" s="63">
        <v>5802058</v>
      </c>
      <c r="B66" s="64" t="s">
        <v>94</v>
      </c>
      <c r="C66" s="71"/>
      <c r="D66" s="72">
        <v>138.66</v>
      </c>
      <c r="E66" s="67">
        <v>10000</v>
      </c>
      <c r="F66" s="68">
        <v>3300</v>
      </c>
      <c r="G66" s="69">
        <f>'[1]ORDER SHEET'!O70</f>
        <v>0</v>
      </c>
      <c r="H66" s="24">
        <f t="shared" si="0"/>
        <v>0</v>
      </c>
      <c r="I66" s="25"/>
      <c r="L66" s="27">
        <v>0</v>
      </c>
    </row>
    <row r="67" spans="1:12" ht="21" customHeight="1" x14ac:dyDescent="0.4">
      <c r="A67" s="63">
        <v>5802059</v>
      </c>
      <c r="B67" s="64" t="s">
        <v>95</v>
      </c>
      <c r="C67" s="71"/>
      <c r="D67" s="72">
        <v>100.33</v>
      </c>
      <c r="E67" s="67">
        <v>15000</v>
      </c>
      <c r="F67" s="68">
        <v>4950</v>
      </c>
      <c r="G67" s="69">
        <f>'[1]ORDER SHEET'!O71</f>
        <v>0</v>
      </c>
      <c r="H67" s="24">
        <f t="shared" si="0"/>
        <v>0</v>
      </c>
      <c r="I67" s="25"/>
      <c r="L67" s="27">
        <v>0</v>
      </c>
    </row>
    <row r="68" spans="1:12" ht="21" customHeight="1" x14ac:dyDescent="0.4">
      <c r="A68" s="63">
        <v>5802508</v>
      </c>
      <c r="B68" s="85" t="s">
        <v>96</v>
      </c>
      <c r="C68" s="71"/>
      <c r="D68" s="72"/>
      <c r="E68" s="67">
        <v>5500</v>
      </c>
      <c r="F68" s="68">
        <v>1815</v>
      </c>
      <c r="G68" s="69">
        <f>'[1]ORDER SHEET'!O72</f>
        <v>0</v>
      </c>
      <c r="H68" s="24">
        <f t="shared" ref="H68:H128" si="1">G68*F68</f>
        <v>0</v>
      </c>
      <c r="I68" s="25"/>
      <c r="L68" s="27">
        <v>0</v>
      </c>
    </row>
    <row r="69" spans="1:12" ht="21" customHeight="1" x14ac:dyDescent="0.4">
      <c r="A69" s="63">
        <v>5802006</v>
      </c>
      <c r="B69" s="64" t="s">
        <v>97</v>
      </c>
      <c r="C69" s="71"/>
      <c r="D69" s="72">
        <v>126.61</v>
      </c>
      <c r="E69" s="67">
        <v>7000</v>
      </c>
      <c r="F69" s="68">
        <v>2310</v>
      </c>
      <c r="G69" s="69">
        <f>'[1]ORDER SHEET'!O73</f>
        <v>0</v>
      </c>
      <c r="H69" s="24">
        <f t="shared" si="1"/>
        <v>0</v>
      </c>
      <c r="I69" s="25"/>
      <c r="L69" s="27">
        <v>0</v>
      </c>
    </row>
    <row r="70" spans="1:12" ht="21" customHeight="1" x14ac:dyDescent="0.4">
      <c r="A70" s="63">
        <v>5802426</v>
      </c>
      <c r="B70" s="64" t="s">
        <v>98</v>
      </c>
      <c r="C70" s="71"/>
      <c r="D70" s="72">
        <v>100.35</v>
      </c>
      <c r="E70" s="67">
        <v>1000</v>
      </c>
      <c r="F70" s="68">
        <v>330</v>
      </c>
      <c r="G70" s="69">
        <f>'[1]ORDER SHEET'!O74</f>
        <v>0</v>
      </c>
      <c r="H70" s="24">
        <f t="shared" si="1"/>
        <v>0</v>
      </c>
      <c r="I70" s="25"/>
      <c r="L70" s="27">
        <v>0</v>
      </c>
    </row>
    <row r="71" spans="1:12" ht="21" customHeight="1" x14ac:dyDescent="0.4">
      <c r="A71" s="63">
        <v>5802254</v>
      </c>
      <c r="B71" s="64" t="s">
        <v>99</v>
      </c>
      <c r="C71" s="71"/>
      <c r="D71" s="72">
        <v>15.3</v>
      </c>
      <c r="E71" s="67">
        <v>2200</v>
      </c>
      <c r="F71" s="68">
        <v>858</v>
      </c>
      <c r="G71" s="69">
        <f>'[1]ORDER SHEET'!O75</f>
        <v>0</v>
      </c>
      <c r="H71" s="24">
        <f t="shared" si="1"/>
        <v>0</v>
      </c>
      <c r="I71" s="25"/>
      <c r="L71" s="27">
        <v>0</v>
      </c>
    </row>
    <row r="72" spans="1:12" ht="21" customHeight="1" x14ac:dyDescent="0.4">
      <c r="A72" s="63">
        <v>5802179</v>
      </c>
      <c r="B72" s="64" t="s">
        <v>100</v>
      </c>
      <c r="C72" s="71"/>
      <c r="D72" s="72">
        <v>168.72</v>
      </c>
      <c r="E72" s="67">
        <v>1000</v>
      </c>
      <c r="F72" s="68">
        <v>330</v>
      </c>
      <c r="G72" s="69">
        <f>'[1]ORDER SHEET'!O76</f>
        <v>0</v>
      </c>
      <c r="H72" s="24">
        <f t="shared" si="1"/>
        <v>0</v>
      </c>
      <c r="I72" s="25"/>
      <c r="L72" s="27">
        <v>36</v>
      </c>
    </row>
    <row r="73" spans="1:12" ht="21" customHeight="1" x14ac:dyDescent="0.4">
      <c r="A73" s="86">
        <v>5802009</v>
      </c>
      <c r="B73" s="87" t="s">
        <v>101</v>
      </c>
      <c r="C73" s="71"/>
      <c r="D73" s="72">
        <v>212.55</v>
      </c>
      <c r="E73" s="67">
        <v>3000</v>
      </c>
      <c r="F73" s="68">
        <v>990</v>
      </c>
      <c r="G73" s="69">
        <f>'[1]ORDER SHEET'!O77</f>
        <v>0</v>
      </c>
      <c r="H73" s="24">
        <f t="shared" si="1"/>
        <v>0</v>
      </c>
      <c r="I73" s="25"/>
      <c r="J73" s="70"/>
      <c r="L73" s="27">
        <v>0</v>
      </c>
    </row>
    <row r="74" spans="1:12" ht="21" customHeight="1" x14ac:dyDescent="0.4">
      <c r="A74" s="63">
        <v>5802105</v>
      </c>
      <c r="B74" s="64" t="s">
        <v>102</v>
      </c>
      <c r="C74" s="71"/>
      <c r="D74" s="72">
        <v>85.47</v>
      </c>
      <c r="E74" s="67">
        <v>12000</v>
      </c>
      <c r="F74" s="68">
        <v>2310</v>
      </c>
      <c r="G74" s="69">
        <f>'[1]ORDER SHEET'!O77</f>
        <v>0</v>
      </c>
      <c r="H74" s="24">
        <f t="shared" si="1"/>
        <v>0</v>
      </c>
      <c r="I74" s="25"/>
      <c r="L74" s="27">
        <v>0</v>
      </c>
    </row>
    <row r="75" spans="1:12" ht="21" customHeight="1" x14ac:dyDescent="0.4">
      <c r="A75" s="63">
        <v>5802106</v>
      </c>
      <c r="B75" s="64" t="s">
        <v>103</v>
      </c>
      <c r="C75" s="71"/>
      <c r="D75" s="72">
        <v>85.47</v>
      </c>
      <c r="E75" s="67">
        <v>12000</v>
      </c>
      <c r="F75" s="68">
        <v>2310</v>
      </c>
      <c r="G75" s="69">
        <f>'[1]ORDER SHEET'!O78</f>
        <v>0</v>
      </c>
      <c r="H75" s="24">
        <f t="shared" si="1"/>
        <v>0</v>
      </c>
      <c r="I75" s="25"/>
      <c r="L75" s="27">
        <v>0</v>
      </c>
    </row>
    <row r="76" spans="1:12" ht="21" customHeight="1" x14ac:dyDescent="0.4">
      <c r="A76" s="63">
        <v>5802107</v>
      </c>
      <c r="B76" s="64" t="s">
        <v>104</v>
      </c>
      <c r="C76" s="71"/>
      <c r="D76" s="72">
        <v>85.47</v>
      </c>
      <c r="E76" s="67">
        <v>12000</v>
      </c>
      <c r="F76" s="68">
        <v>2310</v>
      </c>
      <c r="G76" s="69">
        <f>'[1]ORDER SHEET'!O79</f>
        <v>0</v>
      </c>
      <c r="H76" s="24">
        <f t="shared" si="1"/>
        <v>0</v>
      </c>
      <c r="I76" s="25"/>
      <c r="L76" s="27">
        <v>0</v>
      </c>
    </row>
    <row r="77" spans="1:12" ht="21" customHeight="1" x14ac:dyDescent="0.4">
      <c r="A77" s="63">
        <v>5802159</v>
      </c>
      <c r="B77" s="64" t="s">
        <v>105</v>
      </c>
      <c r="C77" s="71"/>
      <c r="D77" s="72">
        <v>22.24</v>
      </c>
      <c r="E77" s="67">
        <v>9000</v>
      </c>
      <c r="F77" s="68">
        <v>2310</v>
      </c>
      <c r="G77" s="69">
        <f>'[1]ORDER SHEET'!O80</f>
        <v>0</v>
      </c>
      <c r="H77" s="24">
        <f t="shared" si="1"/>
        <v>0</v>
      </c>
      <c r="I77" s="25"/>
      <c r="L77" s="27">
        <v>18</v>
      </c>
    </row>
    <row r="78" spans="1:12" ht="21" customHeight="1" x14ac:dyDescent="0.4">
      <c r="A78" s="63">
        <v>5802160</v>
      </c>
      <c r="B78" s="64" t="s">
        <v>106</v>
      </c>
      <c r="C78" s="71"/>
      <c r="D78" s="72">
        <v>22.24</v>
      </c>
      <c r="E78" s="67">
        <v>9000</v>
      </c>
      <c r="F78" s="68">
        <v>2310</v>
      </c>
      <c r="G78" s="69">
        <f>'[1]ORDER SHEET'!O81</f>
        <v>0</v>
      </c>
      <c r="H78" s="24">
        <f t="shared" si="1"/>
        <v>0</v>
      </c>
      <c r="I78" s="25"/>
      <c r="J78" s="70"/>
      <c r="L78" s="27">
        <v>18</v>
      </c>
    </row>
    <row r="79" spans="1:12" ht="21" customHeight="1" x14ac:dyDescent="0.4">
      <c r="A79" s="63">
        <v>5802161</v>
      </c>
      <c r="B79" s="64" t="s">
        <v>107</v>
      </c>
      <c r="C79" s="71"/>
      <c r="D79" s="72">
        <v>22.24</v>
      </c>
      <c r="E79" s="67">
        <v>9000</v>
      </c>
      <c r="F79" s="68">
        <v>2310</v>
      </c>
      <c r="G79" s="69">
        <f>'[1]ORDER SHEET'!O82</f>
        <v>0</v>
      </c>
      <c r="H79" s="24">
        <f t="shared" si="1"/>
        <v>0</v>
      </c>
      <c r="I79" s="25"/>
      <c r="J79" s="70"/>
      <c r="L79" s="27">
        <v>0</v>
      </c>
    </row>
    <row r="80" spans="1:12" ht="21" customHeight="1" x14ac:dyDescent="0.4">
      <c r="A80" s="63">
        <v>5802471</v>
      </c>
      <c r="B80" s="64" t="s">
        <v>108</v>
      </c>
      <c r="C80" s="71"/>
      <c r="D80" s="72">
        <v>84.44</v>
      </c>
      <c r="E80" s="67">
        <v>580</v>
      </c>
      <c r="F80" s="68">
        <v>580</v>
      </c>
      <c r="G80" s="69">
        <f>'[1]ORDER SHEET'!O83</f>
        <v>0</v>
      </c>
      <c r="H80" s="24">
        <f t="shared" si="1"/>
        <v>0</v>
      </c>
      <c r="I80" s="25"/>
      <c r="L80" s="27">
        <v>30</v>
      </c>
    </row>
    <row r="81" spans="1:12" ht="21" customHeight="1" x14ac:dyDescent="0.4">
      <c r="A81" s="63">
        <v>5802111</v>
      </c>
      <c r="B81" s="64" t="s">
        <v>109</v>
      </c>
      <c r="C81" s="71"/>
      <c r="D81" s="72">
        <v>16</v>
      </c>
      <c r="E81" s="67">
        <v>3000</v>
      </c>
      <c r="F81" s="68">
        <v>990</v>
      </c>
      <c r="G81" s="69">
        <f>'[1]ORDER SHEET'!O85</f>
        <v>0</v>
      </c>
      <c r="H81" s="24">
        <f t="shared" si="1"/>
        <v>0</v>
      </c>
      <c r="I81" s="25"/>
      <c r="L81" s="27">
        <v>0</v>
      </c>
    </row>
    <row r="82" spans="1:12" ht="21" customHeight="1" x14ac:dyDescent="0.4">
      <c r="A82" s="63">
        <v>5802148</v>
      </c>
      <c r="B82" s="64" t="s">
        <v>110</v>
      </c>
      <c r="C82" s="71"/>
      <c r="D82" s="72"/>
      <c r="E82" s="67">
        <v>530</v>
      </c>
      <c r="F82" s="68">
        <v>174.9</v>
      </c>
      <c r="G82" s="69"/>
      <c r="H82" s="24">
        <f t="shared" si="1"/>
        <v>0</v>
      </c>
      <c r="I82" s="25"/>
    </row>
    <row r="83" spans="1:12" ht="21" customHeight="1" x14ac:dyDescent="0.4">
      <c r="A83" s="63">
        <v>5802152</v>
      </c>
      <c r="B83" s="64" t="s">
        <v>111</v>
      </c>
      <c r="C83" s="71"/>
      <c r="D83" s="72"/>
      <c r="E83" s="67">
        <v>540</v>
      </c>
      <c r="F83" s="68">
        <v>178.20000000000002</v>
      </c>
      <c r="G83" s="69"/>
      <c r="H83" s="24">
        <f t="shared" si="1"/>
        <v>0</v>
      </c>
      <c r="I83" s="25"/>
    </row>
    <row r="84" spans="1:12" ht="21" customHeight="1" x14ac:dyDescent="0.4">
      <c r="A84" s="63">
        <v>5802155</v>
      </c>
      <c r="B84" s="64" t="s">
        <v>112</v>
      </c>
      <c r="C84" s="71"/>
      <c r="D84" s="72"/>
      <c r="E84" s="67">
        <v>500</v>
      </c>
      <c r="F84" s="68">
        <v>165</v>
      </c>
      <c r="G84" s="69">
        <f>'[1]ORDER SHEET'!O84</f>
        <v>0</v>
      </c>
      <c r="H84" s="24">
        <f t="shared" si="1"/>
        <v>0</v>
      </c>
      <c r="I84" s="25"/>
      <c r="L84" s="27">
        <v>30</v>
      </c>
    </row>
    <row r="85" spans="1:12" ht="21" customHeight="1" x14ac:dyDescent="0.4">
      <c r="A85" s="63">
        <v>5802136</v>
      </c>
      <c r="B85" s="64" t="s">
        <v>113</v>
      </c>
      <c r="C85" s="71"/>
      <c r="D85" s="72">
        <v>340</v>
      </c>
      <c r="E85" s="67">
        <v>3000</v>
      </c>
      <c r="F85" s="68">
        <v>990</v>
      </c>
      <c r="G85" s="69">
        <f>'[1]ORDER SHEET'!O86</f>
        <v>0</v>
      </c>
      <c r="H85" s="24">
        <f t="shared" si="1"/>
        <v>0</v>
      </c>
      <c r="I85" s="25"/>
      <c r="L85" s="27">
        <v>30</v>
      </c>
    </row>
    <row r="86" spans="1:12" ht="21" customHeight="1" x14ac:dyDescent="0.4">
      <c r="A86" s="63">
        <v>5802137</v>
      </c>
      <c r="B86" s="64" t="s">
        <v>114</v>
      </c>
      <c r="C86" s="71"/>
      <c r="D86" s="72">
        <v>340</v>
      </c>
      <c r="E86" s="67">
        <v>3000</v>
      </c>
      <c r="F86" s="68">
        <v>990</v>
      </c>
      <c r="G86" s="69">
        <f>'[1]ORDER SHEET'!O87</f>
        <v>0</v>
      </c>
      <c r="H86" s="24">
        <f t="shared" si="1"/>
        <v>0</v>
      </c>
      <c r="I86" s="25"/>
      <c r="L86" s="27">
        <v>0</v>
      </c>
    </row>
    <row r="87" spans="1:12" ht="21" customHeight="1" x14ac:dyDescent="0.4">
      <c r="A87" s="88">
        <v>5802395</v>
      </c>
      <c r="B87" s="89" t="s">
        <v>115</v>
      </c>
      <c r="C87" s="71"/>
      <c r="D87" s="72"/>
      <c r="E87" s="67">
        <v>7000</v>
      </c>
      <c r="F87" s="68">
        <v>2310</v>
      </c>
      <c r="G87" s="69"/>
      <c r="H87" s="24">
        <f t="shared" si="1"/>
        <v>0</v>
      </c>
      <c r="I87" s="25"/>
    </row>
    <row r="88" spans="1:12" ht="21" customHeight="1" x14ac:dyDescent="0.4">
      <c r="A88" s="90">
        <v>5802598</v>
      </c>
      <c r="B88" s="91" t="s">
        <v>116</v>
      </c>
      <c r="C88" s="92"/>
      <c r="D88" s="93"/>
      <c r="E88" s="94">
        <v>3600</v>
      </c>
      <c r="F88" s="95">
        <v>1188</v>
      </c>
      <c r="G88" s="96">
        <f>'[1]ORDER SHEET'!O42</f>
        <v>0</v>
      </c>
      <c r="H88" s="24">
        <f t="shared" si="1"/>
        <v>0</v>
      </c>
      <c r="I88" s="25"/>
      <c r="L88" s="27">
        <v>0</v>
      </c>
    </row>
    <row r="89" spans="1:12" ht="21" customHeight="1" x14ac:dyDescent="0.4">
      <c r="A89" s="90">
        <v>5802599</v>
      </c>
      <c r="B89" s="91" t="s">
        <v>117</v>
      </c>
      <c r="C89" s="71"/>
      <c r="D89" s="72"/>
      <c r="E89" s="67">
        <v>3600</v>
      </c>
      <c r="F89" s="68">
        <v>1188</v>
      </c>
      <c r="G89" s="96">
        <f>'[1]ORDER SHEET'!O43</f>
        <v>0</v>
      </c>
      <c r="H89" s="24">
        <f t="shared" si="1"/>
        <v>0</v>
      </c>
      <c r="I89" s="25"/>
      <c r="L89" s="27">
        <v>0</v>
      </c>
    </row>
    <row r="90" spans="1:12" ht="21" customHeight="1" x14ac:dyDescent="0.4">
      <c r="A90" s="90">
        <v>5802536</v>
      </c>
      <c r="B90" s="91" t="s">
        <v>118</v>
      </c>
      <c r="C90" s="92"/>
      <c r="D90" s="93"/>
      <c r="E90" s="94">
        <v>3400</v>
      </c>
      <c r="F90" s="95">
        <v>1122</v>
      </c>
      <c r="G90" s="96">
        <f>'[1]ORDER SHEET'!O44</f>
        <v>0</v>
      </c>
      <c r="H90" s="97">
        <f t="shared" si="1"/>
        <v>0</v>
      </c>
      <c r="I90" s="25"/>
      <c r="L90" s="27">
        <v>0</v>
      </c>
    </row>
    <row r="91" spans="1:12" ht="21" customHeight="1" x14ac:dyDescent="0.4">
      <c r="A91" s="98">
        <v>5802585</v>
      </c>
      <c r="B91" s="99" t="s">
        <v>119</v>
      </c>
      <c r="C91" s="100"/>
      <c r="D91" s="101"/>
      <c r="E91" s="102">
        <v>6000</v>
      </c>
      <c r="F91" s="103">
        <f>E91*0.33</f>
        <v>1980</v>
      </c>
      <c r="G91" s="104">
        <f>'[1]ORDER SHEET'!O49</f>
        <v>0</v>
      </c>
      <c r="H91" s="105">
        <f t="shared" si="1"/>
        <v>0</v>
      </c>
      <c r="I91" s="25"/>
      <c r="L91" s="27">
        <v>0</v>
      </c>
    </row>
    <row r="92" spans="1:12" ht="21" customHeight="1" x14ac:dyDescent="0.4">
      <c r="A92" s="98">
        <v>5802584</v>
      </c>
      <c r="B92" s="99" t="s">
        <v>120</v>
      </c>
      <c r="C92" s="100"/>
      <c r="D92" s="101"/>
      <c r="E92" s="102">
        <v>10000</v>
      </c>
      <c r="F92" s="103">
        <v>3000</v>
      </c>
      <c r="G92" s="104">
        <f>'[1]ORDER SHEET'!O55</f>
        <v>0</v>
      </c>
      <c r="H92" s="105">
        <f t="shared" si="1"/>
        <v>0</v>
      </c>
      <c r="I92" s="25"/>
      <c r="L92" s="27">
        <v>36</v>
      </c>
    </row>
    <row r="93" spans="1:12" ht="21" customHeight="1" x14ac:dyDescent="0.4">
      <c r="A93" s="98">
        <v>5802583</v>
      </c>
      <c r="B93" s="99" t="s">
        <v>121</v>
      </c>
      <c r="C93" s="100"/>
      <c r="D93" s="101"/>
      <c r="E93" s="102">
        <v>10000</v>
      </c>
      <c r="F93" s="103">
        <v>4500</v>
      </c>
      <c r="G93" s="104">
        <f>'[1]ORDER SHEET'!O39</f>
        <v>0</v>
      </c>
      <c r="H93" s="105">
        <f t="shared" si="1"/>
        <v>0</v>
      </c>
      <c r="I93" s="25"/>
      <c r="L93" s="27">
        <v>36</v>
      </c>
    </row>
    <row r="94" spans="1:12" ht="21" customHeight="1" x14ac:dyDescent="0.4">
      <c r="A94" s="98">
        <v>5802503</v>
      </c>
      <c r="B94" s="99" t="s">
        <v>122</v>
      </c>
      <c r="C94" s="100"/>
      <c r="D94" s="101"/>
      <c r="E94" s="102">
        <v>2800</v>
      </c>
      <c r="F94" s="103">
        <v>900</v>
      </c>
      <c r="G94" s="104">
        <f>'[1]ORDER SHEET'!O88</f>
        <v>0</v>
      </c>
      <c r="H94" s="105">
        <f t="shared" si="1"/>
        <v>0</v>
      </c>
      <c r="I94" s="25"/>
      <c r="L94" s="27">
        <v>0</v>
      </c>
    </row>
    <row r="95" spans="1:12" ht="21" customHeight="1" x14ac:dyDescent="0.4">
      <c r="A95" s="106">
        <v>5802299</v>
      </c>
      <c r="B95" s="107" t="s">
        <v>123</v>
      </c>
      <c r="C95" s="65"/>
      <c r="D95" s="66"/>
      <c r="E95" s="108">
        <v>1920</v>
      </c>
      <c r="F95" s="109">
        <v>1920</v>
      </c>
      <c r="G95" s="110">
        <f>'[1]ORDER SHEET'!O117</f>
        <v>0</v>
      </c>
      <c r="H95" s="24">
        <f t="shared" si="1"/>
        <v>0</v>
      </c>
      <c r="I95" s="25"/>
      <c r="L95" s="27">
        <v>0</v>
      </c>
    </row>
    <row r="96" spans="1:12" ht="21" customHeight="1" x14ac:dyDescent="0.4">
      <c r="A96" s="63">
        <v>5802300</v>
      </c>
      <c r="B96" s="64" t="s">
        <v>124</v>
      </c>
      <c r="C96" s="71"/>
      <c r="D96" s="72"/>
      <c r="E96" s="67">
        <v>1920</v>
      </c>
      <c r="F96" s="68">
        <v>1920</v>
      </c>
      <c r="G96" s="110">
        <f>'[1]ORDER SHEET'!O118</f>
        <v>0</v>
      </c>
      <c r="H96" s="24">
        <f t="shared" si="1"/>
        <v>0</v>
      </c>
      <c r="I96" s="25"/>
      <c r="J96" s="70"/>
      <c r="L96" s="27">
        <v>0</v>
      </c>
    </row>
    <row r="97" spans="1:12" ht="21" customHeight="1" x14ac:dyDescent="0.4">
      <c r="A97" s="63">
        <v>5802302</v>
      </c>
      <c r="B97" s="64" t="s">
        <v>125</v>
      </c>
      <c r="C97" s="71"/>
      <c r="D97" s="72"/>
      <c r="E97" s="67">
        <v>1920</v>
      </c>
      <c r="F97" s="68">
        <v>1920</v>
      </c>
      <c r="G97" s="110">
        <f>'[1]ORDER SHEET'!O119</f>
        <v>0</v>
      </c>
      <c r="H97" s="24">
        <f t="shared" si="1"/>
        <v>0</v>
      </c>
      <c r="I97" s="25"/>
      <c r="J97" s="70"/>
      <c r="L97" s="27">
        <v>0</v>
      </c>
    </row>
    <row r="98" spans="1:12" ht="21" customHeight="1" x14ac:dyDescent="0.4">
      <c r="A98" s="63">
        <v>5802303</v>
      </c>
      <c r="B98" s="64" t="s">
        <v>126</v>
      </c>
      <c r="C98" s="71"/>
      <c r="D98" s="72"/>
      <c r="E98" s="67">
        <v>1920</v>
      </c>
      <c r="F98" s="68">
        <v>1920</v>
      </c>
      <c r="G98" s="110">
        <f>'[1]ORDER SHEET'!O120</f>
        <v>0</v>
      </c>
      <c r="H98" s="24">
        <f t="shared" si="1"/>
        <v>0</v>
      </c>
      <c r="I98" s="25"/>
      <c r="L98" s="27">
        <v>0</v>
      </c>
    </row>
    <row r="99" spans="1:12" ht="21" customHeight="1" x14ac:dyDescent="0.4">
      <c r="A99" s="63">
        <v>5802304</v>
      </c>
      <c r="B99" s="64" t="s">
        <v>127</v>
      </c>
      <c r="C99" s="71"/>
      <c r="D99" s="72"/>
      <c r="E99" s="67">
        <v>3600</v>
      </c>
      <c r="F99" s="68">
        <v>3600</v>
      </c>
      <c r="G99" s="110">
        <f>'[1]ORDER SHEET'!O121</f>
        <v>0</v>
      </c>
      <c r="H99" s="24">
        <f t="shared" si="1"/>
        <v>0</v>
      </c>
      <c r="I99" s="25"/>
      <c r="J99" s="70"/>
      <c r="L99" s="27">
        <v>0</v>
      </c>
    </row>
    <row r="100" spans="1:12" ht="21" customHeight="1" x14ac:dyDescent="0.4">
      <c r="A100" s="63">
        <v>5802305</v>
      </c>
      <c r="B100" s="64" t="s">
        <v>128</v>
      </c>
      <c r="C100" s="71"/>
      <c r="D100" s="72"/>
      <c r="E100" s="67">
        <v>1920</v>
      </c>
      <c r="F100" s="68">
        <v>1920</v>
      </c>
      <c r="G100" s="110">
        <f>'[1]ORDER SHEET'!O122</f>
        <v>0</v>
      </c>
      <c r="H100" s="24">
        <f t="shared" si="1"/>
        <v>0</v>
      </c>
      <c r="I100" s="25"/>
      <c r="J100" s="70"/>
      <c r="L100" s="27">
        <v>0</v>
      </c>
    </row>
    <row r="101" spans="1:12" ht="21" customHeight="1" x14ac:dyDescent="0.4">
      <c r="A101" s="63">
        <v>5802306</v>
      </c>
      <c r="B101" s="64" t="s">
        <v>129</v>
      </c>
      <c r="C101" s="71"/>
      <c r="D101" s="72"/>
      <c r="E101" s="67">
        <v>5040</v>
      </c>
      <c r="F101" s="68">
        <v>5040</v>
      </c>
      <c r="G101" s="110">
        <f>'[1]ORDER SHEET'!O123</f>
        <v>0</v>
      </c>
      <c r="H101" s="24">
        <f t="shared" si="1"/>
        <v>0</v>
      </c>
      <c r="I101" s="25"/>
      <c r="J101" s="70"/>
      <c r="L101" s="27">
        <v>0</v>
      </c>
    </row>
    <row r="102" spans="1:12" ht="21" customHeight="1" x14ac:dyDescent="0.4">
      <c r="A102" s="63">
        <v>5802482</v>
      </c>
      <c r="B102" s="64" t="s">
        <v>130</v>
      </c>
      <c r="C102" s="71"/>
      <c r="D102" s="72"/>
      <c r="E102" s="111">
        <v>2640</v>
      </c>
      <c r="F102" s="112">
        <v>2400</v>
      </c>
      <c r="G102" s="110">
        <f>'[1]ORDER SHEET'!O124</f>
        <v>0</v>
      </c>
      <c r="H102" s="24">
        <f t="shared" si="1"/>
        <v>0</v>
      </c>
      <c r="I102" s="25"/>
      <c r="J102" s="70"/>
      <c r="L102" s="27">
        <v>0</v>
      </c>
    </row>
    <row r="103" spans="1:12" ht="21" customHeight="1" x14ac:dyDescent="0.4">
      <c r="A103" s="113">
        <v>5802496</v>
      </c>
      <c r="B103" s="114" t="s">
        <v>131</v>
      </c>
      <c r="C103" s="71"/>
      <c r="D103" s="72"/>
      <c r="E103" s="111">
        <v>3360</v>
      </c>
      <c r="F103" s="112">
        <v>2880</v>
      </c>
      <c r="G103" s="110">
        <f>'[1]ORDER SHEET'!O125</f>
        <v>0</v>
      </c>
      <c r="H103" s="24">
        <f t="shared" si="1"/>
        <v>0</v>
      </c>
      <c r="I103" s="25"/>
      <c r="J103" s="70"/>
    </row>
    <row r="104" spans="1:12" ht="21" customHeight="1" x14ac:dyDescent="0.4">
      <c r="A104" s="115">
        <v>5802590</v>
      </c>
      <c r="B104" s="116" t="s">
        <v>132</v>
      </c>
      <c r="C104" s="71"/>
      <c r="D104" s="72"/>
      <c r="E104" s="117">
        <v>3600</v>
      </c>
      <c r="F104" s="118">
        <v>3600</v>
      </c>
      <c r="G104" s="110">
        <f>'[1]ORDER SHEET'!O126</f>
        <v>0</v>
      </c>
      <c r="H104" s="24">
        <f t="shared" si="1"/>
        <v>0</v>
      </c>
      <c r="I104" s="25"/>
      <c r="J104" s="70"/>
    </row>
    <row r="105" spans="1:12" ht="21" customHeight="1" x14ac:dyDescent="0.4">
      <c r="A105" s="63">
        <v>5802315</v>
      </c>
      <c r="B105" s="64" t="s">
        <v>133</v>
      </c>
      <c r="C105" s="71"/>
      <c r="D105" s="72"/>
      <c r="E105" s="67">
        <v>1680</v>
      </c>
      <c r="F105" s="68">
        <v>1680</v>
      </c>
      <c r="G105" s="110">
        <f>'[1]ORDER SHEET'!O127</f>
        <v>0</v>
      </c>
      <c r="H105" s="24">
        <f t="shared" si="1"/>
        <v>0</v>
      </c>
      <c r="I105" s="25"/>
      <c r="J105" s="70"/>
      <c r="L105" s="27">
        <v>0</v>
      </c>
    </row>
    <row r="106" spans="1:12" ht="21" customHeight="1" x14ac:dyDescent="0.4">
      <c r="A106" s="63">
        <v>5802316</v>
      </c>
      <c r="B106" s="64" t="s">
        <v>134</v>
      </c>
      <c r="C106" s="71"/>
      <c r="D106" s="72"/>
      <c r="E106" s="67">
        <v>1680</v>
      </c>
      <c r="F106" s="68">
        <v>1680</v>
      </c>
      <c r="G106" s="110">
        <f>'[1]ORDER SHEET'!O128</f>
        <v>0</v>
      </c>
      <c r="H106" s="24">
        <f t="shared" si="1"/>
        <v>0</v>
      </c>
      <c r="I106" s="25"/>
      <c r="J106" s="70"/>
      <c r="L106" s="27">
        <v>0</v>
      </c>
    </row>
    <row r="107" spans="1:12" ht="21" customHeight="1" x14ac:dyDescent="0.4">
      <c r="A107" s="63">
        <v>5802324</v>
      </c>
      <c r="B107" s="64" t="s">
        <v>135</v>
      </c>
      <c r="C107" s="71"/>
      <c r="D107" s="72"/>
      <c r="E107" s="67">
        <v>1680</v>
      </c>
      <c r="F107" s="68">
        <v>1680</v>
      </c>
      <c r="G107" s="110">
        <f>'[1]ORDER SHEET'!O129</f>
        <v>0</v>
      </c>
      <c r="H107" s="24">
        <f t="shared" si="1"/>
        <v>0</v>
      </c>
      <c r="I107" s="25"/>
      <c r="J107" s="70"/>
      <c r="L107" s="27">
        <v>0</v>
      </c>
    </row>
    <row r="108" spans="1:12" ht="21" customHeight="1" x14ac:dyDescent="0.4">
      <c r="A108" s="63">
        <v>5802325</v>
      </c>
      <c r="B108" s="64" t="s">
        <v>136</v>
      </c>
      <c r="C108" s="71"/>
      <c r="D108" s="72"/>
      <c r="E108" s="67">
        <v>1680</v>
      </c>
      <c r="F108" s="68">
        <v>1680</v>
      </c>
      <c r="G108" s="110">
        <f>'[1]ORDER SHEET'!O130</f>
        <v>0</v>
      </c>
      <c r="H108" s="24">
        <f t="shared" si="1"/>
        <v>0</v>
      </c>
      <c r="I108" s="25"/>
      <c r="J108" s="70"/>
      <c r="L108" s="27">
        <v>0</v>
      </c>
    </row>
    <row r="109" spans="1:12" ht="21" customHeight="1" x14ac:dyDescent="0.4">
      <c r="A109" s="63">
        <v>5802317</v>
      </c>
      <c r="B109" s="64" t="s">
        <v>137</v>
      </c>
      <c r="C109" s="71"/>
      <c r="D109" s="72"/>
      <c r="E109" s="67">
        <v>1680</v>
      </c>
      <c r="F109" s="68">
        <v>1680</v>
      </c>
      <c r="G109" s="110">
        <f>'[1]ORDER SHEET'!O131</f>
        <v>0</v>
      </c>
      <c r="H109" s="24">
        <f t="shared" si="1"/>
        <v>0</v>
      </c>
      <c r="I109" s="25"/>
      <c r="J109" s="70"/>
      <c r="L109" s="27">
        <v>0</v>
      </c>
    </row>
    <row r="110" spans="1:12" ht="21" customHeight="1" x14ac:dyDescent="0.4">
      <c r="A110" s="63">
        <v>5802318</v>
      </c>
      <c r="B110" s="64" t="s">
        <v>138</v>
      </c>
      <c r="C110" s="71"/>
      <c r="D110" s="72"/>
      <c r="E110" s="67">
        <v>1680</v>
      </c>
      <c r="F110" s="68">
        <v>1680</v>
      </c>
      <c r="G110" s="110">
        <f>'[1]ORDER SHEET'!O132</f>
        <v>0</v>
      </c>
      <c r="H110" s="24">
        <f t="shared" si="1"/>
        <v>0</v>
      </c>
      <c r="I110" s="25"/>
      <c r="J110" s="70"/>
      <c r="L110" s="27">
        <v>0</v>
      </c>
    </row>
    <row r="111" spans="1:12" ht="21" customHeight="1" x14ac:dyDescent="0.4">
      <c r="A111" s="63">
        <v>5802319</v>
      </c>
      <c r="B111" s="64" t="s">
        <v>139</v>
      </c>
      <c r="C111" s="71"/>
      <c r="D111" s="72"/>
      <c r="E111" s="67">
        <v>1680</v>
      </c>
      <c r="F111" s="68">
        <v>1680</v>
      </c>
      <c r="G111" s="110">
        <f>'[1]ORDER SHEET'!O133</f>
        <v>0</v>
      </c>
      <c r="H111" s="24">
        <f t="shared" si="1"/>
        <v>0</v>
      </c>
      <c r="I111" s="25"/>
      <c r="J111" s="70"/>
      <c r="L111" s="27">
        <v>0</v>
      </c>
    </row>
    <row r="112" spans="1:12" ht="21" customHeight="1" x14ac:dyDescent="0.4">
      <c r="A112" s="63">
        <v>5802323</v>
      </c>
      <c r="B112" s="64" t="s">
        <v>140</v>
      </c>
      <c r="C112" s="71"/>
      <c r="D112" s="72"/>
      <c r="E112" s="67">
        <v>1680</v>
      </c>
      <c r="F112" s="68">
        <v>1680</v>
      </c>
      <c r="G112" s="110">
        <f>'[1]ORDER SHEET'!O134</f>
        <v>0</v>
      </c>
      <c r="H112" s="24">
        <f t="shared" si="1"/>
        <v>0</v>
      </c>
      <c r="I112" s="25"/>
      <c r="J112" s="70"/>
      <c r="L112" s="27">
        <v>0</v>
      </c>
    </row>
    <row r="113" spans="1:12" ht="21" customHeight="1" x14ac:dyDescent="0.4">
      <c r="A113" s="63">
        <v>5802320</v>
      </c>
      <c r="B113" s="64" t="s">
        <v>141</v>
      </c>
      <c r="C113" s="71"/>
      <c r="D113" s="72"/>
      <c r="E113" s="67">
        <v>1700</v>
      </c>
      <c r="F113" s="68">
        <v>1700</v>
      </c>
      <c r="G113" s="110">
        <f>'[1]ORDER SHEET'!O135</f>
        <v>0</v>
      </c>
      <c r="H113" s="24">
        <f t="shared" si="1"/>
        <v>0</v>
      </c>
      <c r="I113" s="25"/>
      <c r="J113" s="70"/>
      <c r="L113" s="27">
        <v>0</v>
      </c>
    </row>
    <row r="114" spans="1:12" ht="21" customHeight="1" x14ac:dyDescent="0.4">
      <c r="A114" s="63">
        <v>5802321</v>
      </c>
      <c r="B114" s="64" t="s">
        <v>142</v>
      </c>
      <c r="C114" s="71"/>
      <c r="D114" s="72"/>
      <c r="E114" s="67">
        <v>1680</v>
      </c>
      <c r="F114" s="68">
        <v>1680</v>
      </c>
      <c r="G114" s="110">
        <f>'[1]ORDER SHEET'!O136</f>
        <v>0</v>
      </c>
      <c r="H114" s="24">
        <f t="shared" si="1"/>
        <v>0</v>
      </c>
      <c r="I114" s="25"/>
      <c r="J114" s="70"/>
      <c r="L114" s="27">
        <v>0</v>
      </c>
    </row>
    <row r="115" spans="1:12" ht="21" customHeight="1" x14ac:dyDescent="0.4">
      <c r="A115" s="63">
        <v>5802322</v>
      </c>
      <c r="B115" s="64" t="s">
        <v>143</v>
      </c>
      <c r="C115" s="71"/>
      <c r="D115" s="72"/>
      <c r="E115" s="67">
        <v>1920</v>
      </c>
      <c r="F115" s="68">
        <v>1920</v>
      </c>
      <c r="G115" s="110">
        <f>'[1]ORDER SHEET'!O137</f>
        <v>0</v>
      </c>
      <c r="H115" s="24">
        <f t="shared" si="1"/>
        <v>0</v>
      </c>
      <c r="I115" s="25"/>
      <c r="J115" s="70"/>
      <c r="L115" s="27">
        <v>0</v>
      </c>
    </row>
    <row r="116" spans="1:12" ht="21" customHeight="1" x14ac:dyDescent="0.4">
      <c r="A116" s="63">
        <v>5802493</v>
      </c>
      <c r="B116" s="64" t="s">
        <v>144</v>
      </c>
      <c r="C116" s="71"/>
      <c r="D116" s="72"/>
      <c r="E116" s="67">
        <v>2640</v>
      </c>
      <c r="F116" s="68">
        <v>2640</v>
      </c>
      <c r="G116" s="110">
        <f>'[1]ORDER SHEET'!O138</f>
        <v>0</v>
      </c>
      <c r="H116" s="24">
        <f t="shared" si="1"/>
        <v>0</v>
      </c>
      <c r="I116" s="25"/>
      <c r="J116" s="70"/>
      <c r="L116" s="27">
        <v>0</v>
      </c>
    </row>
    <row r="117" spans="1:12" ht="21" customHeight="1" x14ac:dyDescent="0.4">
      <c r="A117" s="63">
        <v>5802326</v>
      </c>
      <c r="B117" s="64" t="s">
        <v>145</v>
      </c>
      <c r="C117" s="71"/>
      <c r="D117" s="72"/>
      <c r="E117" s="67">
        <v>1920</v>
      </c>
      <c r="F117" s="68">
        <v>1920</v>
      </c>
      <c r="G117" s="110">
        <f>'[1]ORDER SHEET'!O139</f>
        <v>0</v>
      </c>
      <c r="H117" s="24">
        <f t="shared" si="1"/>
        <v>0</v>
      </c>
      <c r="I117" s="25"/>
      <c r="L117" s="27">
        <v>0</v>
      </c>
    </row>
    <row r="118" spans="1:12" ht="21" customHeight="1" x14ac:dyDescent="0.4">
      <c r="A118" s="63">
        <v>5802327</v>
      </c>
      <c r="B118" s="64" t="s">
        <v>146</v>
      </c>
      <c r="C118" s="71"/>
      <c r="D118" s="72"/>
      <c r="E118" s="67">
        <v>1920</v>
      </c>
      <c r="F118" s="68">
        <v>1920</v>
      </c>
      <c r="G118" s="110">
        <f>'[1]ORDER SHEET'!O140</f>
        <v>0</v>
      </c>
      <c r="H118" s="24">
        <f t="shared" si="1"/>
        <v>0</v>
      </c>
      <c r="I118" s="25"/>
      <c r="L118" s="27">
        <v>0</v>
      </c>
    </row>
    <row r="119" spans="1:12" ht="21" customHeight="1" x14ac:dyDescent="0.4">
      <c r="A119" s="63">
        <v>5802328</v>
      </c>
      <c r="B119" s="64" t="s">
        <v>147</v>
      </c>
      <c r="C119" s="71"/>
      <c r="D119" s="72"/>
      <c r="E119" s="67">
        <v>1920</v>
      </c>
      <c r="F119" s="68">
        <v>1920</v>
      </c>
      <c r="G119" s="110">
        <f>'[1]ORDER SHEET'!O141</f>
        <v>0</v>
      </c>
      <c r="H119" s="24">
        <f t="shared" si="1"/>
        <v>0</v>
      </c>
      <c r="I119" s="25"/>
      <c r="L119" s="27">
        <v>0</v>
      </c>
    </row>
    <row r="120" spans="1:12" ht="21" customHeight="1" x14ac:dyDescent="0.4">
      <c r="A120" s="63">
        <v>5802329</v>
      </c>
      <c r="B120" s="64" t="s">
        <v>148</v>
      </c>
      <c r="C120" s="71"/>
      <c r="D120" s="72"/>
      <c r="E120" s="67">
        <v>1920</v>
      </c>
      <c r="F120" s="68">
        <v>1920</v>
      </c>
      <c r="G120" s="110">
        <f>'[1]ORDER SHEET'!O142</f>
        <v>0</v>
      </c>
      <c r="H120" s="24">
        <f t="shared" si="1"/>
        <v>0</v>
      </c>
      <c r="I120" s="25"/>
      <c r="L120" s="27">
        <v>0</v>
      </c>
    </row>
    <row r="121" spans="1:12" ht="21" customHeight="1" x14ac:dyDescent="0.4">
      <c r="A121" s="63">
        <v>5802307</v>
      </c>
      <c r="B121" s="64" t="s">
        <v>149</v>
      </c>
      <c r="C121" s="71"/>
      <c r="D121" s="72"/>
      <c r="E121" s="67">
        <v>1680</v>
      </c>
      <c r="F121" s="68">
        <v>1680</v>
      </c>
      <c r="G121" s="110">
        <f>'[1]ORDER SHEET'!O143</f>
        <v>0</v>
      </c>
      <c r="H121" s="24">
        <f t="shared" si="1"/>
        <v>0</v>
      </c>
      <c r="I121" s="25"/>
      <c r="L121" s="27">
        <v>0</v>
      </c>
    </row>
    <row r="122" spans="1:12" ht="21" customHeight="1" x14ac:dyDescent="0.4">
      <c r="A122" s="63">
        <v>5802308</v>
      </c>
      <c r="B122" s="64" t="s">
        <v>150</v>
      </c>
      <c r="C122" s="71"/>
      <c r="D122" s="72"/>
      <c r="E122" s="67">
        <v>1680</v>
      </c>
      <c r="F122" s="68">
        <v>1680</v>
      </c>
      <c r="G122" s="110">
        <f>'[1]ORDER SHEET'!O144</f>
        <v>0</v>
      </c>
      <c r="H122" s="24">
        <f t="shared" si="1"/>
        <v>0</v>
      </c>
      <c r="I122" s="25"/>
      <c r="J122" s="70"/>
      <c r="K122" s="70"/>
      <c r="L122" s="27">
        <v>0</v>
      </c>
    </row>
    <row r="123" spans="1:12" ht="21" customHeight="1" x14ac:dyDescent="0.4">
      <c r="A123" s="63">
        <v>5802309</v>
      </c>
      <c r="B123" s="64" t="s">
        <v>151</v>
      </c>
      <c r="C123" s="71"/>
      <c r="D123" s="72"/>
      <c r="E123" s="67">
        <v>1680</v>
      </c>
      <c r="F123" s="68">
        <v>1680</v>
      </c>
      <c r="G123" s="110">
        <f>'[1]ORDER SHEET'!O145</f>
        <v>0</v>
      </c>
      <c r="H123" s="24">
        <f t="shared" si="1"/>
        <v>0</v>
      </c>
      <c r="I123" s="25"/>
      <c r="L123" s="27">
        <v>0</v>
      </c>
    </row>
    <row r="124" spans="1:12" ht="21" customHeight="1" x14ac:dyDescent="0.4">
      <c r="A124" s="63">
        <v>5802310</v>
      </c>
      <c r="B124" s="64" t="s">
        <v>152</v>
      </c>
      <c r="C124" s="71"/>
      <c r="D124" s="72"/>
      <c r="E124" s="67">
        <v>1680</v>
      </c>
      <c r="F124" s="68">
        <v>1680</v>
      </c>
      <c r="G124" s="110">
        <f>'[1]ORDER SHEET'!O146</f>
        <v>0</v>
      </c>
      <c r="H124" s="24">
        <f t="shared" si="1"/>
        <v>0</v>
      </c>
      <c r="I124" s="25"/>
      <c r="L124" s="27">
        <v>0</v>
      </c>
    </row>
    <row r="125" spans="1:12" ht="21" customHeight="1" x14ac:dyDescent="0.4">
      <c r="A125" s="63">
        <v>5802311</v>
      </c>
      <c r="B125" s="64" t="s">
        <v>153</v>
      </c>
      <c r="C125" s="71"/>
      <c r="D125" s="72"/>
      <c r="E125" s="67">
        <v>1680</v>
      </c>
      <c r="F125" s="68">
        <v>1680</v>
      </c>
      <c r="G125" s="110">
        <f>'[1]ORDER SHEET'!O147</f>
        <v>0</v>
      </c>
      <c r="H125" s="24">
        <f t="shared" si="1"/>
        <v>0</v>
      </c>
      <c r="I125" s="25"/>
      <c r="L125" s="27">
        <v>0</v>
      </c>
    </row>
    <row r="126" spans="1:12" ht="24" customHeight="1" x14ac:dyDescent="0.4">
      <c r="A126" s="63">
        <v>5802312</v>
      </c>
      <c r="B126" s="64" t="s">
        <v>154</v>
      </c>
      <c r="C126" s="71"/>
      <c r="D126" s="72"/>
      <c r="E126" s="67">
        <v>1680</v>
      </c>
      <c r="F126" s="68">
        <v>1680</v>
      </c>
      <c r="G126" s="110">
        <f>'[1]ORDER SHEET'!O148</f>
        <v>0</v>
      </c>
      <c r="H126" s="24">
        <f t="shared" si="1"/>
        <v>0</v>
      </c>
      <c r="I126" s="25"/>
      <c r="L126" s="27">
        <v>0</v>
      </c>
    </row>
    <row r="127" spans="1:12" ht="21" customHeight="1" x14ac:dyDescent="0.4">
      <c r="A127" s="119">
        <v>5802313</v>
      </c>
      <c r="B127" s="120" t="s">
        <v>155</v>
      </c>
      <c r="C127" s="92"/>
      <c r="D127" s="93"/>
      <c r="E127" s="94">
        <v>1680</v>
      </c>
      <c r="F127" s="95">
        <v>1680</v>
      </c>
      <c r="G127" s="110">
        <f>'[1]ORDER SHEET'!O149</f>
        <v>0</v>
      </c>
      <c r="H127" s="24">
        <f t="shared" si="1"/>
        <v>0</v>
      </c>
      <c r="I127" s="25"/>
      <c r="L127" s="27">
        <v>0</v>
      </c>
    </row>
    <row r="128" spans="1:12" ht="21" customHeight="1" thickBot="1" x14ac:dyDescent="0.45">
      <c r="A128" s="121">
        <v>5802314</v>
      </c>
      <c r="B128" s="122" t="s">
        <v>156</v>
      </c>
      <c r="C128" s="123"/>
      <c r="D128" s="124"/>
      <c r="E128" s="125">
        <v>1680</v>
      </c>
      <c r="F128" s="126">
        <v>1680</v>
      </c>
      <c r="G128" s="110">
        <f>'[1]ORDER SHEET'!O150</f>
        <v>0</v>
      </c>
      <c r="H128" s="24">
        <f t="shared" si="1"/>
        <v>0</v>
      </c>
      <c r="I128" s="25"/>
      <c r="L128" s="27">
        <v>0</v>
      </c>
    </row>
    <row r="129" spans="1:9" s="133" customFormat="1" ht="20.25" thickBot="1" x14ac:dyDescent="0.5">
      <c r="A129" s="127" t="s">
        <v>157</v>
      </c>
      <c r="B129" s="128"/>
      <c r="C129" s="129"/>
      <c r="D129" s="129"/>
      <c r="E129" s="130"/>
      <c r="F129" s="131"/>
      <c r="G129" s="131">
        <f>SUM(G3:G128)</f>
        <v>36</v>
      </c>
      <c r="H129" s="131">
        <f>SUM(H3:H128)</f>
        <v>71892</v>
      </c>
      <c r="I129" s="132"/>
    </row>
    <row r="130" spans="1:9" x14ac:dyDescent="0.45">
      <c r="G130" s="137"/>
      <c r="H130" s="137"/>
      <c r="I130" s="137"/>
    </row>
    <row r="131" spans="1:9" x14ac:dyDescent="0.45">
      <c r="G131" s="137"/>
      <c r="H131" s="137"/>
      <c r="I131" s="137"/>
    </row>
    <row r="132" spans="1:9" x14ac:dyDescent="0.45">
      <c r="G132" s="137"/>
      <c r="H132" s="137"/>
      <c r="I132" s="137"/>
    </row>
    <row r="133" spans="1:9" x14ac:dyDescent="0.45">
      <c r="G133" s="137"/>
      <c r="H133" s="137"/>
      <c r="I133" s="137"/>
    </row>
  </sheetData>
  <autoFilter ref="A2:WVI129" xr:uid="{00000000-0009-0000-0000-000006000000}"/>
  <mergeCells count="2">
    <mergeCell ref="A1:H1"/>
    <mergeCell ref="A129:B129"/>
  </mergeCells>
  <phoneticPr fontId="4"/>
  <pageMargins left="0.7" right="0.7" top="0.75" bottom="0.75" header="0.3" footer="0.3"/>
  <pageSetup paperSize="9" scale="6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リレント通常注文</vt:lpstr>
      <vt:lpstr>リレント通常注文!Print_Area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aoi kuwamura</dc:creator>
  <cp:lastModifiedBy>aoi kuwamura</cp:lastModifiedBy>
  <dcterms:created xsi:type="dcterms:W3CDTF">2025-09-01T14:18:47Z</dcterms:created>
  <dcterms:modified xsi:type="dcterms:W3CDTF">2025-09-01T14:19:12Z</dcterms:modified>
</cp:coreProperties>
</file>