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77AEC904-E3BD-4F07-8163-A6698CEB3EC0}" xr6:coauthVersionLast="47" xr6:coauthVersionMax="47" xr10:uidLastSave="{00000000-0000-0000-0000-000000000000}"/>
  <bookViews>
    <workbookView xWindow="-120" yWindow="-120" windowWidth="29040" windowHeight="15720" xr2:uid="{69A05D76-5F62-4EF6-91AC-982D05CD82BF}"/>
  </bookViews>
  <sheets>
    <sheet name="CHANSON" sheetId="1" r:id="rId1"/>
  </sheets>
  <externalReferences>
    <externalReference r:id="rId2"/>
  </externalReferences>
  <definedNames>
    <definedName name="_xlnm._FilterDatabase" localSheetId="0" hidden="1">CHANSON!$A$5:$I$74</definedName>
    <definedName name="_xlnm.Print_Area" localSheetId="0">CHANSON!$A$1:$I$74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9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I30" i="1"/>
  <c r="I29" i="1"/>
  <c r="G29" i="1"/>
  <c r="G28" i="1"/>
  <c r="I28" i="1" s="1"/>
  <c r="G27" i="1"/>
  <c r="I27" i="1" s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G19" i="1"/>
  <c r="I19" i="1" s="1"/>
  <c r="I18" i="1"/>
  <c r="I17" i="1"/>
  <c r="I16" i="1"/>
  <c r="I15" i="1"/>
  <c r="G14" i="1"/>
  <c r="I14" i="1" s="1"/>
  <c r="G13" i="1"/>
  <c r="I13" i="1" s="1"/>
  <c r="G12" i="1"/>
  <c r="I12" i="1" s="1"/>
  <c r="I11" i="1"/>
  <c r="G11" i="1"/>
  <c r="G10" i="1"/>
  <c r="I10" i="1" s="1"/>
  <c r="G9" i="1"/>
  <c r="I9" i="1" s="1"/>
  <c r="G8" i="1"/>
  <c r="I8" i="1" s="1"/>
  <c r="I7" i="1"/>
  <c r="G7" i="1"/>
  <c r="G6" i="1"/>
  <c r="I6" i="1" s="1"/>
  <c r="I74" i="1" l="1"/>
  <c r="G74" i="1"/>
  <c r="G82" i="1" s="1"/>
  <c r="I78" i="1"/>
  <c r="I79" i="1" s="1"/>
</calcChain>
</file>

<file path=xl/sharedStrings.xml><?xml version="1.0" encoding="utf-8"?>
<sst xmlns="http://schemas.openxmlformats.org/spreadsheetml/2006/main" count="184" uniqueCount="112">
  <si>
    <r>
      <t>ROYAL COSMETICS 0</t>
    </r>
    <r>
      <rPr>
        <sz val="16"/>
        <color rgb="FF000000"/>
        <rFont val="HGGothicE"/>
        <family val="2"/>
        <charset val="128"/>
      </rPr>
      <t>9</t>
    </r>
    <r>
      <rPr>
        <sz val="16"/>
        <color rgb="FF000000"/>
        <rFont val="Arial"/>
        <family val="2"/>
        <charset val="204"/>
      </rPr>
      <t>.2025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</si>
  <si>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</si>
  <si>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</si>
  <si>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r>
      <rPr>
        <sz val="8"/>
        <color theme="1"/>
        <rFont val="ＭＳ Ｐゴシック"/>
        <family val="1"/>
        <charset val="128"/>
      </rPr>
      <t xml:space="preserve">飯野港運株式会社
京都府舞鶴市松陰１８－７
営業課　谷口様
</t>
    </r>
    <r>
      <rPr>
        <sz val="8"/>
        <color theme="1"/>
        <rFont val="Arial"/>
        <family val="2"/>
        <charset val="204"/>
      </rPr>
      <t>TEL: 0773-75-5371
FAX: 0773-75-5681</t>
    </r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</si>
  <si>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</si>
  <si>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2025/</t>
    </r>
    <r>
      <rPr>
        <b/>
        <sz val="10"/>
        <color rgb="FFFF0000"/>
        <rFont val="HGGothicE"/>
        <family val="2"/>
        <charset val="128"/>
      </rPr>
      <t>9</t>
    </r>
    <r>
      <rPr>
        <b/>
        <sz val="10"/>
        <color rgb="FFFF0000"/>
        <rFont val="Arial"/>
        <family val="2"/>
        <charset val="204"/>
      </rPr>
      <t>/</t>
    </r>
    <r>
      <rPr>
        <b/>
        <sz val="10"/>
        <color rgb="FFFF0000"/>
        <rFont val="HGGothicE"/>
        <family val="2"/>
        <charset val="128"/>
      </rPr>
      <t>3</t>
    </r>
    <r>
      <rPr>
        <b/>
        <sz val="10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</si>
  <si>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</si>
  <si>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</si>
  <si>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</si>
  <si>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</si>
  <si>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</si>
  <si>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</si>
  <si>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</si>
  <si>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</si>
  <si>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</si>
  <si>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CHANSON</t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</si>
  <si>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AROMA LEAF  SHAMPOO</t>
    </r>
    <r>
      <rPr>
        <sz val="12"/>
        <color rgb="FFFF0000"/>
        <rFont val="Arial"/>
        <family val="2"/>
      </rPr>
      <t xml:space="preserve"> 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</si>
  <si>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 xml:space="preserve">AROMA LEAF  CONDITIONER 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</si>
  <si>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 xml:space="preserve">AROMA LEAF TREATMENT 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</si>
  <si>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AROMA LEAF   HAIR ESSENCE</t>
    </r>
    <r>
      <rPr>
        <sz val="12"/>
        <color rgb="FFFF0000"/>
        <rFont val="Arial"/>
        <family val="2"/>
      </rPr>
      <t xml:space="preserve"> 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</si>
  <si>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AROMA LEAF  BODY SOAP</t>
    </r>
    <phoneticPr fontId="24"/>
  </si>
  <si>
    <r>
      <rPr>
        <sz val="12"/>
        <color rgb="FF000000"/>
        <rFont val="ＭＳ 明朝"/>
        <family val="1"/>
        <charset val="128"/>
      </rPr>
      <t>《</t>
    </r>
    <r>
      <rPr>
        <sz val="12"/>
        <color rgb="FF000000"/>
        <rFont val="Arial"/>
        <family val="2"/>
      </rPr>
      <t>CHANSON</t>
    </r>
    <r>
      <rPr>
        <sz val="12"/>
        <color rgb="FF000000"/>
        <rFont val="ＭＳ 明朝"/>
        <family val="1"/>
        <charset val="128"/>
      </rPr>
      <t>》</t>
    </r>
    <r>
      <rPr>
        <sz val="12"/>
        <color rgb="FF000000"/>
        <rFont val="Arial"/>
        <family val="2"/>
      </rPr>
      <t>ORGATUR SHAMPOO</t>
    </r>
    <phoneticPr fontId="5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</si>
  <si>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ORGATUR CONDITIONER</t>
    </r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</si>
  <si>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CHARCOAL SHAMPOO</t>
    </r>
    <phoneticPr fontId="24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</si>
  <si>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MOHATSURYO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</si>
  <si>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WHITE FOCUS VC SERUM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</si>
  <si>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WHITE FOCUS VC SPOTS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</si>
  <si>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WHITE FOCUS VC PACK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</si>
  <si>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BLANSAGE WHITE GEL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</si>
  <si>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NANO MASSAGE W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</si>
  <si>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LIFT MASSAGE</t>
    </r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</si>
  <si>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SERKIS CLEANSING OIL</t>
    </r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</si>
  <si>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SERKIS MILD FOAM</t>
    </r>
    <phoneticPr fontId="24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</si>
  <si>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SERKIS DEEP CLEANSING</t>
    </r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</si>
  <si>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SERKIS MOIST WASH</t>
    </r>
    <phoneticPr fontId="5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</si>
  <si>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CARING LOTION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</si>
  <si>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  <charset val="204"/>
      </rPr>
      <t>CARING MILK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</si>
  <si>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  <charset val="204"/>
      </rPr>
      <t>CARING CREAM</t>
    </r>
    <phoneticPr fontId="24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</si>
  <si>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LIFT BLANC MASK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</si>
  <si>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B. CARE MASK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</si>
  <si>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CLEAR TREATMENT MASK С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</si>
  <si>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PROTECTION BASE</t>
    </r>
  </si>
  <si>
    <t>4937610 121978</t>
    <phoneticPr fontId="5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</si>
  <si>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UV PROTECT SPF 40 PA+++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</si>
  <si>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UV PROTECT MILK SPF 50 PA++++</t>
    </r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</si>
  <si>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HAND CARING</t>
    </r>
    <phoneticPr fontId="24"/>
  </si>
  <si>
    <t>120追加！</t>
    <rPh sb="3" eb="5">
      <t>ツイカ</t>
    </rPh>
    <phoneticPr fontId="5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</si>
  <si>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SIGNS CLEAR</t>
    </r>
    <phoneticPr fontId="24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</si>
  <si>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PROGRAM 28</t>
    </r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</si>
  <si>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CHANSON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 xml:space="preserve">CHANSONNIER LOTION  NANO </t>
    </r>
    <phoneticPr fontId="5"/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</si>
  <si>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CHANSON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CHANSONNIER CONCENTRATE NANO</t>
    </r>
    <phoneticPr fontId="5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</si>
  <si>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CHANSONNIER NANO MILK</t>
    </r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</si>
  <si>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CHANSON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CHANSONNIER NOURISHING NANO</t>
    </r>
    <phoneticPr fontId="5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</si>
  <si>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LUMINAGE LOTION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</si>
  <si>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LUMINAGE MILK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</si>
  <si>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  <charset val="204"/>
      </rPr>
      <t>LUMINAGE NOURISHING</t>
    </r>
    <r>
      <rPr>
        <sz val="12"/>
        <color rgb="FF000000"/>
        <rFont val="Arial"/>
        <family val="2"/>
        <charset val="204"/>
      </rPr>
      <t xml:space="preserve"> M</t>
    </r>
    <phoneticPr fontId="24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</si>
  <si>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LES CLEANSING CREAM</t>
    </r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</si>
  <si>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</rPr>
      <t>LES FOAM WASHING</t>
    </r>
    <phoneticPr fontId="24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</si>
  <si>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ＭＳ Ｐ明朝"/>
        <family val="1"/>
        <charset val="128"/>
      </rPr>
      <t>》</t>
    </r>
    <r>
      <rPr>
        <sz val="12"/>
        <color indexed="8"/>
        <rFont val="Arial"/>
        <family val="2"/>
        <charset val="204"/>
      </rPr>
      <t>LES MEDICATED CARE WASHING</t>
    </r>
    <phoneticPr fontId="24"/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</si>
  <si>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MAXIDOR LOTION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</si>
  <si>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MAXIDOR MILK</t>
    </r>
  </si>
  <si>
    <r>
      <rPr>
        <sz val="12"/>
        <color indexed="8"/>
        <rFont val="Times New Roman"/>
        <family val="1"/>
      </rPr>
      <t>《</t>
    </r>
    <r>
      <rPr>
        <sz val="12"/>
        <color indexed="8"/>
        <rFont val="Arial"/>
        <family val="2"/>
      </rPr>
      <t>CHANSON</t>
    </r>
    <r>
      <rPr>
        <sz val="12"/>
        <color indexed="8"/>
        <rFont val="Times New Roman"/>
        <family val="1"/>
      </rPr>
      <t>》</t>
    </r>
    <r>
      <rPr>
        <sz val="12"/>
        <color indexed="8"/>
        <rFont val="Arial"/>
        <family val="2"/>
      </rPr>
      <t>TOI FRAGRANCE BODY SOAP 2PCS SET</t>
    </r>
  </si>
  <si>
    <r>
      <rPr>
        <sz val="12"/>
        <rFont val="Times New Roman"/>
        <family val="1"/>
      </rPr>
      <t>《</t>
    </r>
    <r>
      <rPr>
        <sz val="12"/>
        <rFont val="Arial"/>
        <family val="2"/>
      </rPr>
      <t>CHANSON</t>
    </r>
    <r>
      <rPr>
        <sz val="12"/>
        <rFont val="Times New Roman"/>
        <family val="1"/>
      </rPr>
      <t>》</t>
    </r>
    <r>
      <rPr>
        <sz val="12"/>
        <rFont val="Arial"/>
        <family val="2"/>
      </rPr>
      <t>TOI FRAGRANCE BODY SOAP 3PCS SET</t>
    </r>
  </si>
  <si>
    <r>
      <rPr>
        <sz val="12"/>
        <rFont val="Arial"/>
        <family val="2"/>
        <charset val="128"/>
      </rPr>
      <t>《</t>
    </r>
    <r>
      <rPr>
        <sz val="12"/>
        <rFont val="Arial"/>
        <family val="2"/>
        <charset val="204"/>
      </rPr>
      <t>CHANSON</t>
    </r>
    <r>
      <rPr>
        <sz val="12"/>
        <rFont val="Arial"/>
        <family val="2"/>
        <charset val="128"/>
      </rPr>
      <t>》</t>
    </r>
    <r>
      <rPr>
        <sz val="12"/>
        <rFont val="Arial"/>
        <family val="2"/>
        <charset val="204"/>
      </rPr>
      <t>LIFTRISE LOTION NEW</t>
    </r>
  </si>
  <si>
    <r>
      <rPr>
        <sz val="12"/>
        <rFont val="Arial"/>
        <family val="2"/>
        <charset val="128"/>
      </rPr>
      <t>《</t>
    </r>
    <r>
      <rPr>
        <sz val="12"/>
        <rFont val="Arial"/>
        <family val="2"/>
        <charset val="204"/>
      </rPr>
      <t>CHANSON</t>
    </r>
    <r>
      <rPr>
        <sz val="12"/>
        <rFont val="Arial"/>
        <family val="2"/>
        <charset val="128"/>
      </rPr>
      <t>》</t>
    </r>
    <r>
      <rPr>
        <sz val="12"/>
        <rFont val="Arial"/>
        <family val="2"/>
        <charset val="204"/>
      </rPr>
      <t xml:space="preserve"> LIFTRISE ESSENCE NEW</t>
    </r>
  </si>
  <si>
    <t>《CHANSON》 LIFTRISE  MILK NEW</t>
  </si>
  <si>
    <t>30追加！</t>
    <rPh sb="2" eb="4">
      <t>ツイカ</t>
    </rPh>
    <phoneticPr fontId="5"/>
  </si>
  <si>
    <r>
      <rPr>
        <sz val="12"/>
        <rFont val="Arial"/>
        <family val="3"/>
        <charset val="128"/>
      </rPr>
      <t>《</t>
    </r>
    <r>
      <rPr>
        <sz val="12"/>
        <rFont val="Arial"/>
        <family val="2"/>
        <charset val="204"/>
      </rPr>
      <t>CHANSON</t>
    </r>
    <r>
      <rPr>
        <sz val="12"/>
        <rFont val="Arial"/>
        <family val="3"/>
        <charset val="128"/>
      </rPr>
      <t>》</t>
    </r>
    <r>
      <rPr>
        <sz val="12"/>
        <rFont val="Arial"/>
        <family val="2"/>
        <charset val="204"/>
      </rPr>
      <t>LIFTRISE  NOURISHING M NEW</t>
    </r>
  </si>
  <si>
    <r>
      <rPr>
        <sz val="14"/>
        <color rgb="FFFF0000"/>
        <rFont val="ＭＳ ゴシック"/>
        <family val="3"/>
        <charset val="128"/>
      </rPr>
      <t>《</t>
    </r>
    <r>
      <rPr>
        <sz val="14"/>
        <color rgb="FFFF0000"/>
        <rFont val="Arial"/>
        <family val="2"/>
        <charset val="204"/>
      </rPr>
      <t>CHANSON</t>
    </r>
    <r>
      <rPr>
        <sz val="14"/>
        <color rgb="FFFF0000"/>
        <rFont val="ＭＳ ゴシック"/>
        <family val="3"/>
        <charset val="128"/>
      </rPr>
      <t>》</t>
    </r>
    <r>
      <rPr>
        <sz val="14"/>
        <color rgb="FFFF0000"/>
        <rFont val="Arial"/>
        <family val="2"/>
        <charset val="204"/>
      </rPr>
      <t>Victline</t>
    </r>
    <phoneticPr fontId="5"/>
  </si>
  <si>
    <r>
      <rPr>
        <sz val="12"/>
        <rFont val="ＭＳ ゴシック"/>
        <family val="3"/>
        <charset val="128"/>
      </rPr>
      <t>《</t>
    </r>
    <r>
      <rPr>
        <sz val="12"/>
        <rFont val="Arial"/>
        <family val="2"/>
      </rPr>
      <t>CHANSON</t>
    </r>
    <r>
      <rPr>
        <sz val="12"/>
        <rFont val="ＭＳ ゴシック"/>
        <family val="3"/>
        <charset val="128"/>
      </rPr>
      <t>》</t>
    </r>
    <r>
      <rPr>
        <sz val="12"/>
        <rFont val="Arial"/>
        <family val="2"/>
      </rPr>
      <t>SERUM</t>
    </r>
    <r>
      <rPr>
        <sz val="12"/>
        <rFont val="ＭＳ ゴシック"/>
        <family val="3"/>
        <charset val="128"/>
      </rPr>
      <t>　</t>
    </r>
    <r>
      <rPr>
        <sz val="12"/>
        <rFont val="Arial"/>
        <family val="2"/>
      </rPr>
      <t xml:space="preserve">LETEMPS </t>
    </r>
  </si>
  <si>
    <r>
      <rPr>
        <sz val="12"/>
        <rFont val="ＭＳ ゴシック"/>
        <family val="3"/>
        <charset val="128"/>
      </rPr>
      <t>《</t>
    </r>
    <r>
      <rPr>
        <sz val="12"/>
        <rFont val="Arial"/>
        <family val="2"/>
      </rPr>
      <t>CHANSON</t>
    </r>
    <r>
      <rPr>
        <sz val="12"/>
        <rFont val="ＭＳ ゴシック"/>
        <family val="3"/>
        <charset val="128"/>
      </rPr>
      <t>》</t>
    </r>
    <r>
      <rPr>
        <sz val="12"/>
        <rFont val="Arial"/>
        <family val="2"/>
      </rPr>
      <t>CLEAM</t>
    </r>
    <r>
      <rPr>
        <sz val="12"/>
        <rFont val="ＭＳ ゴシック"/>
        <family val="3"/>
        <charset val="128"/>
      </rPr>
      <t>　</t>
    </r>
    <r>
      <rPr>
        <sz val="12"/>
        <rFont val="Arial"/>
        <family val="2"/>
      </rPr>
      <t xml:space="preserve">LETEMPS </t>
    </r>
  </si>
  <si>
    <t>70670159</t>
  </si>
  <si>
    <r>
      <rPr>
        <sz val="12"/>
        <color theme="1"/>
        <rFont val="Yu Mincho"/>
        <family val="1"/>
        <charset val="128"/>
      </rPr>
      <t>《</t>
    </r>
    <r>
      <rPr>
        <sz val="12"/>
        <color theme="1"/>
        <rFont val="Arial"/>
        <family val="2"/>
        <charset val="204"/>
      </rPr>
      <t>CHANSON</t>
    </r>
    <r>
      <rPr>
        <sz val="12"/>
        <color theme="1"/>
        <rFont val="Yu Mincho"/>
        <family val="1"/>
        <charset val="128"/>
      </rPr>
      <t>》</t>
    </r>
    <r>
      <rPr>
        <sz val="12"/>
        <color theme="1"/>
        <rFont val="Arial"/>
        <family val="2"/>
        <charset val="204"/>
      </rPr>
      <t>CHANSONNIER LOTION  NANO  (mini pauch sample)</t>
    </r>
    <phoneticPr fontId="5"/>
  </si>
  <si>
    <t>70670162</t>
  </si>
  <si>
    <r>
      <rPr>
        <sz val="12"/>
        <color theme="1"/>
        <rFont val="Yu Mincho"/>
        <family val="1"/>
        <charset val="128"/>
      </rPr>
      <t>《</t>
    </r>
    <r>
      <rPr>
        <sz val="12"/>
        <color theme="1"/>
        <rFont val="Arial"/>
        <family val="2"/>
        <charset val="204"/>
      </rPr>
      <t>CHANSON</t>
    </r>
    <r>
      <rPr>
        <sz val="12"/>
        <color theme="1"/>
        <rFont val="Yu Mincho"/>
        <family val="1"/>
        <charset val="128"/>
      </rPr>
      <t>》</t>
    </r>
    <r>
      <rPr>
        <sz val="12"/>
        <color theme="1"/>
        <rFont val="Arial"/>
        <family val="2"/>
        <charset val="204"/>
      </rPr>
      <t>CHANSONNIER CONCENTRATE NANO 30 ml (mini pauch sample)</t>
    </r>
    <phoneticPr fontId="5"/>
  </si>
  <si>
    <t>70670160</t>
  </si>
  <si>
    <r>
      <rPr>
        <sz val="12"/>
        <color theme="1"/>
        <rFont val="Yu Mincho"/>
        <family val="1"/>
        <charset val="128"/>
      </rPr>
      <t>《</t>
    </r>
    <r>
      <rPr>
        <sz val="12"/>
        <color theme="1"/>
        <rFont val="Arial"/>
        <family val="2"/>
        <charset val="204"/>
      </rPr>
      <t>CHANSON</t>
    </r>
    <r>
      <rPr>
        <sz val="12"/>
        <color theme="1"/>
        <rFont val="Yu Mincho"/>
        <family val="1"/>
        <charset val="128"/>
      </rPr>
      <t>》</t>
    </r>
    <r>
      <rPr>
        <sz val="12"/>
        <color theme="1"/>
        <rFont val="Arial"/>
        <family val="2"/>
        <charset val="204"/>
      </rPr>
      <t>CHANSONNIER MILK NANO (mini pauch sample)</t>
    </r>
    <phoneticPr fontId="5"/>
  </si>
  <si>
    <t>70670161</t>
  </si>
  <si>
    <r>
      <rPr>
        <sz val="12"/>
        <color theme="1"/>
        <rFont val="Yu Mincho"/>
        <family val="1"/>
        <charset val="128"/>
      </rPr>
      <t>《</t>
    </r>
    <r>
      <rPr>
        <sz val="12"/>
        <color theme="1"/>
        <rFont val="Arial"/>
        <family val="2"/>
        <charset val="204"/>
      </rPr>
      <t>CHANSON</t>
    </r>
    <r>
      <rPr>
        <sz val="12"/>
        <color theme="1"/>
        <rFont val="Yu Mincho"/>
        <family val="1"/>
        <charset val="128"/>
      </rPr>
      <t>》</t>
    </r>
    <r>
      <rPr>
        <sz val="12"/>
        <color theme="1"/>
        <rFont val="Arial"/>
        <family val="2"/>
        <charset val="204"/>
      </rPr>
      <t>CHANSONNIER NOURISHING NANO (mini pauch sample)</t>
    </r>
    <phoneticPr fontId="5"/>
  </si>
  <si>
    <t>70670151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</si>
  <si>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  <charset val="204"/>
      </rPr>
      <t>LUMINAGE LOTION(mini pauch sample) commercial free</t>
    </r>
    <phoneticPr fontId="24"/>
  </si>
  <si>
    <t>70670152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</si>
  <si>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  <charset val="204"/>
      </rPr>
      <t>LUMINAGE MILK(mini pauch sample) commercial free</t>
    </r>
    <phoneticPr fontId="24"/>
  </si>
  <si>
    <t>70670153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</si>
  <si>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  <charset val="204"/>
      </rPr>
      <t>LUMINAGE NOURISHING(mini pauch sample) commercial free</t>
    </r>
    <phoneticPr fontId="24"/>
  </si>
  <si>
    <t>70670136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</si>
  <si>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  <charset val="204"/>
      </rPr>
      <t>CARING LOTION(mini pauch sample) commercial free</t>
    </r>
    <phoneticPr fontId="24"/>
  </si>
  <si>
    <t>70670137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</si>
  <si>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  <charset val="204"/>
      </rPr>
      <t>CARING MILK(mini pauch sample) commercial free</t>
    </r>
    <phoneticPr fontId="24"/>
  </si>
  <si>
    <t>70670138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</si>
  <si>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  <charset val="204"/>
      </rPr>
      <t>CARING CREAM(mini pauch sample) commercial free</t>
    </r>
    <phoneticPr fontId="24"/>
  </si>
  <si>
    <t>70670155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</si>
  <si>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  <charset val="204"/>
      </rPr>
      <t>LIFTRISE LOTION(mini pauch sample) commercial free</t>
    </r>
    <phoneticPr fontId="24"/>
  </si>
  <si>
    <t>70670158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</si>
  <si>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  <charset val="204"/>
      </rPr>
      <t>LIFTRISE ESSENCE(mini pauch sample) commercial free</t>
    </r>
    <phoneticPr fontId="24"/>
  </si>
  <si>
    <t>70670156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</si>
  <si>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  <charset val="204"/>
      </rPr>
      <t>LIFTRISE MILK(mini pauch sample) commercial free</t>
    </r>
    <phoneticPr fontId="24"/>
  </si>
  <si>
    <t>70670157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</si>
  <si>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  <charset val="204"/>
      </rPr>
      <t>CHANSON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  <charset val="204"/>
      </rPr>
      <t>LIFTRISE NOURISHING M(mini pauch sample) commercial free</t>
    </r>
    <phoneticPr fontId="24"/>
  </si>
  <si>
    <t xml:space="preserve"> CHANSON Shopping bag Size M</t>
  </si>
  <si>
    <t xml:space="preserve"> CHANSON Shopping bag Size L</t>
  </si>
  <si>
    <t>TOTAL</t>
    <phoneticPr fontId="5"/>
  </si>
  <si>
    <t>SAMPLE/TESTER ORDER</t>
  </si>
  <si>
    <t>INV No.</t>
  </si>
  <si>
    <t>Q'ty</t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</si>
  <si>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</si>
  <si>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</si>
  <si>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00003</t>
    <phoneticPr fontId="5"/>
  </si>
  <si>
    <t>CHANSON</t>
    <phoneticPr fontId="5"/>
  </si>
  <si>
    <r>
      <rPr>
        <sz val="12"/>
        <color rgb="FF000000"/>
        <rFont val="Arial"/>
        <family val="2"/>
        <charset val="204"/>
      </rPr>
      <t>CHANSON</t>
    </r>
    <r>
      <rPr>
        <sz val="12"/>
        <color indexed="8"/>
        <rFont val="Arial"/>
        <family val="2"/>
        <charset val="204"/>
      </rPr>
      <t xml:space="preserve"> Shopping bag</t>
    </r>
    <phoneticPr fontId="5"/>
  </si>
  <si>
    <t>SAMPLE/TESTER TOTAL</t>
  </si>
  <si>
    <r>
      <rPr>
        <sz val="8"/>
        <rFont val="ＭＳ Ｐゴシック"/>
        <family val="2"/>
        <charset val="128"/>
      </rPr>
      <t>合計個数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</si>
</sst>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5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HGGothicE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16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ＭＳ Ｐゴシック"/>
      <family val="1"/>
      <charset val="128"/>
    </font>
    <font>
      <sz val="8"/>
      <color theme="1"/>
      <name val="Arial"/>
      <family val="2"/>
    </font>
    <font>
      <b/>
      <sz val="10"/>
      <color rgb="FFFF0000"/>
      <name val="Arial"/>
      <family val="2"/>
      <charset val="204"/>
    </font>
    <font>
      <b/>
      <sz val="10"/>
      <color rgb="FFFF0000"/>
      <name val="HGGothicE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  <charset val="204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1"/>
      <charset val="128"/>
    </font>
    <font>
      <sz val="12"/>
      <color indexed="8"/>
      <name val="ＭＳ Ｐ明朝"/>
      <family val="1"/>
      <charset val="128"/>
    </font>
    <font>
      <sz val="12"/>
      <color rgb="FFFF0000"/>
      <name val="Arial"/>
      <family val="2"/>
    </font>
    <font>
      <sz val="6"/>
      <name val="ＭＳ Ｐゴシック"/>
      <family val="3"/>
      <charset val="128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ＭＳ 明朝"/>
      <family val="1"/>
      <charset val="128"/>
    </font>
    <font>
      <sz val="12"/>
      <color indexed="8"/>
      <name val="Times New Roman"/>
      <family val="1"/>
    </font>
    <font>
      <sz val="12"/>
      <color indexed="8"/>
      <name val="Arial Unicode MS"/>
      <family val="3"/>
      <charset val="128"/>
    </font>
    <font>
      <sz val="12"/>
      <color theme="1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sz val="12"/>
      <color rgb="FFFF0000"/>
      <name val="HGGothicE"/>
      <family val="2"/>
      <charset val="128"/>
    </font>
    <font>
      <sz val="12"/>
      <color rgb="FF000000"/>
      <name val="Arial Unicode MS"/>
      <family val="3"/>
      <charset val="128"/>
    </font>
    <font>
      <sz val="12"/>
      <color rgb="FF000000"/>
      <name val="Arial"/>
      <family val="2"/>
      <charset val="204"/>
    </font>
    <font>
      <sz val="12"/>
      <name val="Arial"/>
      <family val="2"/>
      <charset val="128"/>
    </font>
    <font>
      <sz val="12"/>
      <name val="Times New Roman"/>
      <family val="1"/>
    </font>
    <font>
      <sz val="12"/>
      <name val="Arial"/>
      <family val="3"/>
      <charset val="128"/>
    </font>
    <font>
      <sz val="14"/>
      <color rgb="FFFF0000"/>
      <name val="Arial"/>
      <family val="2"/>
      <charset val="204"/>
    </font>
    <font>
      <sz val="14"/>
      <color rgb="FFFF0000"/>
      <name val="ＭＳ ゴシック"/>
      <family val="3"/>
      <charset val="128"/>
    </font>
    <font>
      <sz val="12"/>
      <color rgb="FFFF0000"/>
      <name val="Arial"/>
      <family val="2"/>
      <charset val="204"/>
    </font>
    <font>
      <sz val="12"/>
      <name val="ＭＳ ゴシック"/>
      <family val="3"/>
      <charset val="128"/>
    </font>
    <font>
      <sz val="12"/>
      <color theme="1"/>
      <name val="Yu Mincho"/>
      <family val="1"/>
      <charset val="128"/>
    </font>
    <font>
      <sz val="12"/>
      <color rgb="FF000000"/>
      <name val="ＭＳ ゴシック"/>
      <family val="3"/>
      <charset val="128"/>
    </font>
    <font>
      <sz val="12"/>
      <color indexed="8"/>
      <name val="Arial"/>
      <family val="3"/>
      <charset val="128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sz val="12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8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6" fontId="10" fillId="0" borderId="0" xfId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6" fontId="9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6" fontId="10" fillId="2" borderId="4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176" fontId="20" fillId="0" borderId="5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21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6" fontId="19" fillId="2" borderId="4" xfId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76" fontId="25" fillId="0" borderId="5" xfId="0" applyNumberFormat="1" applyFont="1" applyBorder="1" applyAlignment="1">
      <alignment horizontal="left" vertical="center"/>
    </xf>
    <xf numFmtId="0" fontId="26" fillId="0" borderId="4" xfId="0" applyFont="1" applyBorder="1">
      <alignment vertical="center"/>
    </xf>
    <xf numFmtId="0" fontId="20" fillId="0" borderId="4" xfId="0" applyFont="1" applyBorder="1">
      <alignment vertical="center"/>
    </xf>
    <xf numFmtId="0" fontId="19" fillId="0" borderId="2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30" fillId="0" borderId="4" xfId="0" applyFont="1" applyBorder="1">
      <alignment vertical="center"/>
    </xf>
    <xf numFmtId="0" fontId="31" fillId="0" borderId="4" xfId="0" applyFont="1" applyBorder="1">
      <alignment vertical="center"/>
    </xf>
    <xf numFmtId="0" fontId="30" fillId="0" borderId="4" xfId="0" applyFont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6" fontId="30" fillId="2" borderId="4" xfId="1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25" fillId="2" borderId="4" xfId="0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32" fillId="2" borderId="4" xfId="0" applyFont="1" applyFill="1" applyBorder="1" applyAlignment="1">
      <alignment horizontal="center" vertical="center"/>
    </xf>
    <xf numFmtId="0" fontId="36" fillId="0" borderId="4" xfId="0" applyFont="1" applyBorder="1">
      <alignment vertical="center"/>
    </xf>
    <xf numFmtId="0" fontId="32" fillId="0" borderId="4" xfId="0" applyFont="1" applyBorder="1">
      <alignment vertical="center"/>
    </xf>
    <xf numFmtId="0" fontId="30" fillId="0" borderId="2" xfId="0" applyFont="1" applyBorder="1" applyAlignment="1">
      <alignment horizontal="left" vertical="center"/>
    </xf>
    <xf numFmtId="0" fontId="39" fillId="0" borderId="4" xfId="0" applyFont="1" applyBorder="1">
      <alignment vertical="center"/>
    </xf>
    <xf numFmtId="0" fontId="41" fillId="0" borderId="0" xfId="0" applyFont="1">
      <alignment vertical="center"/>
    </xf>
    <xf numFmtId="0" fontId="38" fillId="0" borderId="4" xfId="0" applyFont="1" applyBorder="1">
      <alignment vertical="center"/>
    </xf>
    <xf numFmtId="0" fontId="19" fillId="0" borderId="3" xfId="0" applyFont="1" applyBorder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45" fillId="0" borderId="6" xfId="0" applyFont="1" applyBorder="1">
      <alignment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6" fontId="47" fillId="2" borderId="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6" fontId="30" fillId="0" borderId="0" xfId="1" applyFont="1" applyFill="1" applyAlignment="1">
      <alignment horizontal="center" vertical="center"/>
    </xf>
    <xf numFmtId="0" fontId="48" fillId="0" borderId="0" xfId="0" applyFont="1">
      <alignment vertical="center"/>
    </xf>
    <xf numFmtId="0" fontId="30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9" xfId="0" applyFont="1" applyBorder="1" applyAlignment="1">
      <alignment horizontal="left" vertical="center"/>
    </xf>
    <xf numFmtId="49" fontId="20" fillId="0" borderId="1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6" fontId="9" fillId="2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6" fontId="10" fillId="0" borderId="0" xfId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305">
          <cell r="O305">
            <v>18</v>
          </cell>
        </row>
        <row r="308">
          <cell r="O308">
            <v>36</v>
          </cell>
        </row>
        <row r="309">
          <cell r="O309">
            <v>36</v>
          </cell>
        </row>
        <row r="310">
          <cell r="O310">
            <v>36</v>
          </cell>
        </row>
        <row r="320">
          <cell r="O320">
            <v>12</v>
          </cell>
        </row>
        <row r="321">
          <cell r="O321">
            <v>12</v>
          </cell>
        </row>
        <row r="322">
          <cell r="O322">
            <v>36</v>
          </cell>
        </row>
        <row r="330">
          <cell r="O330">
            <v>30</v>
          </cell>
        </row>
        <row r="331">
          <cell r="O331">
            <v>36</v>
          </cell>
        </row>
        <row r="332">
          <cell r="O332">
            <v>120</v>
          </cell>
        </row>
        <row r="339">
          <cell r="O339">
            <v>12</v>
          </cell>
        </row>
        <row r="340">
          <cell r="O340">
            <v>30</v>
          </cell>
        </row>
        <row r="341">
          <cell r="O341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4FAC-705E-4C6D-B43F-D8BD6F6E708E}">
  <sheetPr filterMode="1">
    <pageSetUpPr fitToPage="1"/>
  </sheetPr>
  <dimension ref="A1:K83"/>
  <sheetViews>
    <sheetView tabSelected="1" view="pageBreakPreview" zoomScale="120" zoomScaleNormal="100" zoomScaleSheetLayoutView="120" workbookViewId="0">
      <selection activeCell="C4" sqref="C4:D4"/>
    </sheetView>
  </sheetViews>
  <sheetFormatPr defaultColWidth="3.875" defaultRowHeight="11.25"/>
  <cols>
    <col min="1" max="1" width="11.125" style="8" customWidth="1"/>
    <col min="2" max="2" width="12.375" style="86" hidden="1" customWidth="1"/>
    <col min="3" max="3" width="12.375" style="8" customWidth="1"/>
    <col min="4" max="4" width="63.375" style="8" customWidth="1"/>
    <col min="5" max="6" width="8.375" style="8" customWidth="1"/>
    <col min="7" max="8" width="7.875" style="6" customWidth="1"/>
    <col min="9" max="9" width="13.125" style="7" customWidth="1"/>
    <col min="10" max="10" width="23.625" style="8" customWidth="1"/>
    <col min="11" max="11" width="5.125" style="8" bestFit="1" customWidth="1"/>
    <col min="12" max="16384" width="3.875" style="8"/>
  </cols>
  <sheetData>
    <row r="1" spans="1:9" ht="21" customHeight="1">
      <c r="A1" s="1" t="s">
        <v>0</v>
      </c>
      <c r="B1" s="2"/>
      <c r="C1" s="3"/>
      <c r="D1" s="3"/>
      <c r="E1" s="4"/>
      <c r="F1" s="4"/>
      <c r="G1" s="5"/>
    </row>
    <row r="2" spans="1:9" ht="12" customHeight="1">
      <c r="A2" s="9" t="s">
        <v>1</v>
      </c>
      <c r="B2" s="10"/>
      <c r="C2" s="11">
        <v>45905</v>
      </c>
      <c r="D2" s="12"/>
    </row>
    <row r="3" spans="1:9" ht="84" customHeight="1">
      <c r="A3" s="9" t="s">
        <v>2</v>
      </c>
      <c r="B3" s="10"/>
      <c r="C3" s="13" t="s">
        <v>3</v>
      </c>
      <c r="D3" s="13"/>
      <c r="G3" s="14"/>
    </row>
    <row r="4" spans="1:9" ht="12" customHeight="1">
      <c r="A4" s="15" t="s">
        <v>4</v>
      </c>
      <c r="B4" s="16"/>
      <c r="C4" s="17" t="s">
        <v>5</v>
      </c>
      <c r="D4" s="18"/>
      <c r="E4" s="19"/>
      <c r="F4" s="19"/>
    </row>
    <row r="5" spans="1:9" s="27" customFormat="1" ht="25.5" customHeight="1">
      <c r="A5" s="20" t="s">
        <v>6</v>
      </c>
      <c r="B5" s="21" t="s">
        <v>7</v>
      </c>
      <c r="C5" s="22" t="s">
        <v>8</v>
      </c>
      <c r="D5" s="23" t="s">
        <v>9</v>
      </c>
      <c r="E5" s="23" t="s">
        <v>10</v>
      </c>
      <c r="F5" s="23" t="s">
        <v>11</v>
      </c>
      <c r="G5" s="24" t="s">
        <v>12</v>
      </c>
      <c r="H5" s="25" t="s">
        <v>13</v>
      </c>
      <c r="I5" s="26" t="s">
        <v>14</v>
      </c>
    </row>
    <row r="6" spans="1:9" s="36" customFormat="1" ht="20.100000000000001" hidden="1" customHeight="1">
      <c r="A6" s="28"/>
      <c r="B6" s="29"/>
      <c r="C6" s="30" t="s">
        <v>15</v>
      </c>
      <c r="D6" s="31" t="s">
        <v>16</v>
      </c>
      <c r="E6" s="32">
        <v>6</v>
      </c>
      <c r="F6" s="32">
        <v>6</v>
      </c>
      <c r="G6" s="33">
        <f>'[1]ORDER SHEET'!O293</f>
        <v>0</v>
      </c>
      <c r="H6" s="34">
        <v>700</v>
      </c>
      <c r="I6" s="35">
        <f t="shared" ref="I6:I69" si="0">G6*H6</f>
        <v>0</v>
      </c>
    </row>
    <row r="7" spans="1:9" s="36" customFormat="1" ht="20.100000000000001" hidden="1" customHeight="1">
      <c r="A7" s="28"/>
      <c r="B7" s="37"/>
      <c r="C7" s="30" t="s">
        <v>15</v>
      </c>
      <c r="D7" s="31" t="s">
        <v>17</v>
      </c>
      <c r="E7" s="32">
        <v>6</v>
      </c>
      <c r="F7" s="32">
        <v>6</v>
      </c>
      <c r="G7" s="33">
        <f>'[1]ORDER SHEET'!O294</f>
        <v>0</v>
      </c>
      <c r="H7" s="34">
        <v>700</v>
      </c>
      <c r="I7" s="35">
        <f t="shared" si="0"/>
        <v>0</v>
      </c>
    </row>
    <row r="8" spans="1:9" s="36" customFormat="1" ht="20.100000000000001" hidden="1" customHeight="1">
      <c r="A8" s="28"/>
      <c r="B8" s="37"/>
      <c r="C8" s="30" t="s">
        <v>15</v>
      </c>
      <c r="D8" s="31" t="s">
        <v>18</v>
      </c>
      <c r="E8" s="32">
        <v>6</v>
      </c>
      <c r="F8" s="32">
        <v>6</v>
      </c>
      <c r="G8" s="33">
        <f>'[1]ORDER SHEET'!O295</f>
        <v>0</v>
      </c>
      <c r="H8" s="34">
        <v>630</v>
      </c>
      <c r="I8" s="35">
        <f t="shared" si="0"/>
        <v>0</v>
      </c>
    </row>
    <row r="9" spans="1:9" s="36" customFormat="1" ht="20.100000000000001" hidden="1" customHeight="1">
      <c r="A9" s="28"/>
      <c r="B9" s="37"/>
      <c r="C9" s="30" t="s">
        <v>15</v>
      </c>
      <c r="D9" s="31" t="s">
        <v>19</v>
      </c>
      <c r="E9" s="32">
        <v>6</v>
      </c>
      <c r="F9" s="32">
        <v>6</v>
      </c>
      <c r="G9" s="33">
        <f>'[1]ORDER SHEET'!O296</f>
        <v>0</v>
      </c>
      <c r="H9" s="34">
        <v>805</v>
      </c>
      <c r="I9" s="35">
        <f t="shared" si="0"/>
        <v>0</v>
      </c>
    </row>
    <row r="10" spans="1:9" s="36" customFormat="1" ht="20.100000000000001" hidden="1" customHeight="1">
      <c r="A10" s="28"/>
      <c r="B10" s="37"/>
      <c r="C10" s="30" t="s">
        <v>15</v>
      </c>
      <c r="D10" s="31" t="s">
        <v>20</v>
      </c>
      <c r="E10" s="32">
        <v>6</v>
      </c>
      <c r="F10" s="32">
        <v>6</v>
      </c>
      <c r="G10" s="33">
        <f>'[1]ORDER SHEET'!O297</f>
        <v>0</v>
      </c>
      <c r="H10" s="34">
        <v>700</v>
      </c>
      <c r="I10" s="35">
        <f t="shared" si="0"/>
        <v>0</v>
      </c>
    </row>
    <row r="11" spans="1:9" s="36" customFormat="1" ht="20.100000000000001" hidden="1" customHeight="1">
      <c r="A11" s="28"/>
      <c r="B11" s="37"/>
      <c r="C11" s="30" t="s">
        <v>15</v>
      </c>
      <c r="D11" s="38" t="s">
        <v>21</v>
      </c>
      <c r="E11" s="32">
        <v>6</v>
      </c>
      <c r="F11" s="32">
        <v>6</v>
      </c>
      <c r="G11" s="33">
        <f>'[1]ORDER SHEET'!O298</f>
        <v>0</v>
      </c>
      <c r="H11" s="34">
        <v>990</v>
      </c>
      <c r="I11" s="35">
        <f t="shared" si="0"/>
        <v>0</v>
      </c>
    </row>
    <row r="12" spans="1:9" s="36" customFormat="1" ht="20.100000000000001" hidden="1" customHeight="1">
      <c r="A12" s="28"/>
      <c r="B12" s="37"/>
      <c r="C12" s="30" t="s">
        <v>15</v>
      </c>
      <c r="D12" s="39" t="s">
        <v>22</v>
      </c>
      <c r="E12" s="32">
        <v>6</v>
      </c>
      <c r="F12" s="32">
        <v>6</v>
      </c>
      <c r="G12" s="33">
        <f>'[1]ORDER SHEET'!O299</f>
        <v>0</v>
      </c>
      <c r="H12" s="34">
        <v>990</v>
      </c>
      <c r="I12" s="35">
        <f t="shared" si="0"/>
        <v>0</v>
      </c>
    </row>
    <row r="13" spans="1:9" s="36" customFormat="1" ht="20.100000000000001" hidden="1" customHeight="1">
      <c r="A13" s="28"/>
      <c r="B13" s="37">
        <v>20990000</v>
      </c>
      <c r="C13" s="30" t="s">
        <v>15</v>
      </c>
      <c r="D13" s="39" t="s">
        <v>23</v>
      </c>
      <c r="E13" s="32">
        <v>6</v>
      </c>
      <c r="F13" s="32">
        <v>6</v>
      </c>
      <c r="G13" s="33">
        <f>'[1]ORDER SHEET'!O300</f>
        <v>0</v>
      </c>
      <c r="H13" s="34">
        <v>700</v>
      </c>
      <c r="I13" s="35">
        <f t="shared" si="0"/>
        <v>0</v>
      </c>
    </row>
    <row r="14" spans="1:9" s="36" customFormat="1" ht="20.100000000000001" hidden="1" customHeight="1">
      <c r="A14" s="28"/>
      <c r="B14" s="37"/>
      <c r="C14" s="30" t="s">
        <v>15</v>
      </c>
      <c r="D14" s="31" t="s">
        <v>24</v>
      </c>
      <c r="E14" s="32">
        <v>6</v>
      </c>
      <c r="F14" s="32">
        <v>6</v>
      </c>
      <c r="G14" s="33">
        <f>'[1]ORDER SHEET'!O301</f>
        <v>0</v>
      </c>
      <c r="H14" s="34">
        <v>1600</v>
      </c>
      <c r="I14" s="35">
        <f t="shared" si="0"/>
        <v>0</v>
      </c>
    </row>
    <row r="15" spans="1:9" s="36" customFormat="1" ht="20.100000000000001" hidden="1" customHeight="1">
      <c r="A15" s="28"/>
      <c r="B15" s="37"/>
      <c r="C15" s="30" t="s">
        <v>15</v>
      </c>
      <c r="D15" s="39" t="s">
        <v>25</v>
      </c>
      <c r="E15" s="32">
        <v>6</v>
      </c>
      <c r="F15" s="32">
        <v>6</v>
      </c>
      <c r="G15" s="33"/>
      <c r="H15" s="34">
        <v>3200</v>
      </c>
      <c r="I15" s="35">
        <f t="shared" si="0"/>
        <v>0</v>
      </c>
    </row>
    <row r="16" spans="1:9" s="36" customFormat="1" ht="20.100000000000001" hidden="1" customHeight="1">
      <c r="A16" s="28"/>
      <c r="B16" s="37"/>
      <c r="C16" s="30" t="s">
        <v>15</v>
      </c>
      <c r="D16" s="39" t="s">
        <v>26</v>
      </c>
      <c r="E16" s="32">
        <v>6</v>
      </c>
      <c r="F16" s="32">
        <v>6</v>
      </c>
      <c r="G16" s="33"/>
      <c r="H16" s="34">
        <v>1600</v>
      </c>
      <c r="I16" s="35">
        <f t="shared" si="0"/>
        <v>0</v>
      </c>
    </row>
    <row r="17" spans="1:9" s="36" customFormat="1" ht="20.100000000000001" hidden="1" customHeight="1">
      <c r="A17" s="28"/>
      <c r="B17" s="37"/>
      <c r="C17" s="30" t="s">
        <v>15</v>
      </c>
      <c r="D17" s="39" t="s">
        <v>27</v>
      </c>
      <c r="E17" s="32">
        <v>6</v>
      </c>
      <c r="F17" s="32">
        <v>6</v>
      </c>
      <c r="G17" s="33"/>
      <c r="H17" s="34">
        <v>1600</v>
      </c>
      <c r="I17" s="35">
        <f t="shared" si="0"/>
        <v>0</v>
      </c>
    </row>
    <row r="18" spans="1:9" s="36" customFormat="1" ht="20.100000000000001" hidden="1" customHeight="1">
      <c r="A18" s="28"/>
      <c r="B18" s="37"/>
      <c r="C18" s="30" t="s">
        <v>15</v>
      </c>
      <c r="D18" s="39" t="s">
        <v>28</v>
      </c>
      <c r="E18" s="32">
        <v>6</v>
      </c>
      <c r="F18" s="32">
        <v>6</v>
      </c>
      <c r="G18" s="33"/>
      <c r="H18" s="34">
        <v>1600</v>
      </c>
      <c r="I18" s="35">
        <f t="shared" si="0"/>
        <v>0</v>
      </c>
    </row>
    <row r="19" spans="1:9" s="36" customFormat="1" ht="20.100000000000001" hidden="1" customHeight="1">
      <c r="A19" s="28"/>
      <c r="B19" s="37"/>
      <c r="C19" s="30" t="s">
        <v>15</v>
      </c>
      <c r="D19" s="39" t="s">
        <v>29</v>
      </c>
      <c r="E19" s="32">
        <v>6</v>
      </c>
      <c r="F19" s="32">
        <v>6</v>
      </c>
      <c r="G19" s="33">
        <f>'[1]ORDER SHEET'!O302</f>
        <v>0</v>
      </c>
      <c r="H19" s="34">
        <v>3200</v>
      </c>
      <c r="I19" s="35">
        <f t="shared" si="0"/>
        <v>0</v>
      </c>
    </row>
    <row r="20" spans="1:9" s="36" customFormat="1" ht="20.100000000000001" hidden="1" customHeight="1">
      <c r="A20" s="28"/>
      <c r="B20" s="37"/>
      <c r="C20" s="30" t="s">
        <v>15</v>
      </c>
      <c r="D20" s="39" t="s">
        <v>30</v>
      </c>
      <c r="E20" s="32">
        <v>6</v>
      </c>
      <c r="F20" s="32">
        <v>6</v>
      </c>
      <c r="G20" s="33">
        <f>'[1]ORDER SHEET'!O303</f>
        <v>0</v>
      </c>
      <c r="H20" s="34">
        <v>1600</v>
      </c>
      <c r="I20" s="35">
        <f t="shared" si="0"/>
        <v>0</v>
      </c>
    </row>
    <row r="21" spans="1:9" s="36" customFormat="1" ht="20.100000000000001" hidden="1" customHeight="1">
      <c r="A21" s="40"/>
      <c r="B21" s="37">
        <v>4937610121671</v>
      </c>
      <c r="C21" s="30" t="s">
        <v>15</v>
      </c>
      <c r="D21" s="39" t="s">
        <v>31</v>
      </c>
      <c r="E21" s="32">
        <v>6</v>
      </c>
      <c r="F21" s="32">
        <v>6</v>
      </c>
      <c r="G21" s="33">
        <f>'[1]ORDER SHEET'!O304</f>
        <v>0</v>
      </c>
      <c r="H21" s="34">
        <v>1600</v>
      </c>
      <c r="I21" s="35">
        <f t="shared" si="0"/>
        <v>0</v>
      </c>
    </row>
    <row r="22" spans="1:9" s="36" customFormat="1" ht="20.100000000000001" customHeight="1">
      <c r="A22" s="28"/>
      <c r="B22" s="37">
        <v>21680000</v>
      </c>
      <c r="C22" s="30" t="s">
        <v>15</v>
      </c>
      <c r="D22" s="39" t="s">
        <v>32</v>
      </c>
      <c r="E22" s="32">
        <v>6</v>
      </c>
      <c r="F22" s="32">
        <v>6</v>
      </c>
      <c r="G22" s="33">
        <f>'[1]ORDER SHEET'!O305</f>
        <v>18</v>
      </c>
      <c r="H22" s="34">
        <v>1600</v>
      </c>
      <c r="I22" s="35">
        <f t="shared" si="0"/>
        <v>28800</v>
      </c>
    </row>
    <row r="23" spans="1:9" s="36" customFormat="1" ht="20.100000000000001" hidden="1" customHeight="1">
      <c r="A23" s="28"/>
      <c r="B23" s="37"/>
      <c r="C23" s="30" t="s">
        <v>15</v>
      </c>
      <c r="D23" s="39" t="s">
        <v>33</v>
      </c>
      <c r="E23" s="32">
        <v>6</v>
      </c>
      <c r="F23" s="32">
        <v>6</v>
      </c>
      <c r="G23" s="33">
        <f>'[1]ORDER SHEET'!O306</f>
        <v>0</v>
      </c>
      <c r="H23" s="34">
        <v>1600</v>
      </c>
      <c r="I23" s="35">
        <f t="shared" si="0"/>
        <v>0</v>
      </c>
    </row>
    <row r="24" spans="1:9" s="36" customFormat="1" ht="20.100000000000001" hidden="1" customHeight="1">
      <c r="A24" s="40"/>
      <c r="B24" s="37">
        <v>4937610121992</v>
      </c>
      <c r="C24" s="30" t="s">
        <v>15</v>
      </c>
      <c r="D24" s="39" t="s">
        <v>34</v>
      </c>
      <c r="E24" s="32">
        <v>6</v>
      </c>
      <c r="F24" s="32">
        <v>6</v>
      </c>
      <c r="G24" s="33">
        <f>'[1]ORDER SHEET'!O307</f>
        <v>0</v>
      </c>
      <c r="H24" s="34">
        <v>1600</v>
      </c>
      <c r="I24" s="35">
        <f t="shared" si="0"/>
        <v>0</v>
      </c>
    </row>
    <row r="25" spans="1:9" s="36" customFormat="1" ht="20.100000000000001" customHeight="1">
      <c r="A25" s="28"/>
      <c r="B25" s="37">
        <v>21290000</v>
      </c>
      <c r="C25" s="30" t="s">
        <v>15</v>
      </c>
      <c r="D25" s="39" t="s">
        <v>35</v>
      </c>
      <c r="E25" s="32">
        <v>6</v>
      </c>
      <c r="F25" s="32">
        <v>6</v>
      </c>
      <c r="G25" s="33">
        <f>'[1]ORDER SHEET'!O308</f>
        <v>36</v>
      </c>
      <c r="H25" s="34">
        <v>1485</v>
      </c>
      <c r="I25" s="35">
        <f t="shared" si="0"/>
        <v>53460</v>
      </c>
    </row>
    <row r="26" spans="1:9" s="48" customFormat="1" ht="20.100000000000001" customHeight="1">
      <c r="A26" s="41"/>
      <c r="B26" s="37">
        <v>21300000</v>
      </c>
      <c r="C26" s="42" t="s">
        <v>15</v>
      </c>
      <c r="D26" s="43" t="s">
        <v>36</v>
      </c>
      <c r="E26" s="44">
        <v>6</v>
      </c>
      <c r="F26" s="44">
        <v>6</v>
      </c>
      <c r="G26" s="45">
        <f>'[1]ORDER SHEET'!O309</f>
        <v>36</v>
      </c>
      <c r="H26" s="46">
        <v>1551</v>
      </c>
      <c r="I26" s="47">
        <f t="shared" si="0"/>
        <v>55836</v>
      </c>
    </row>
    <row r="27" spans="1:9" s="48" customFormat="1" ht="20.100000000000001" customHeight="1">
      <c r="A27" s="41"/>
      <c r="B27" s="37">
        <v>21310000</v>
      </c>
      <c r="C27" s="42" t="s">
        <v>15</v>
      </c>
      <c r="D27" s="43" t="s">
        <v>37</v>
      </c>
      <c r="E27" s="44">
        <v>6</v>
      </c>
      <c r="F27" s="44">
        <v>6</v>
      </c>
      <c r="G27" s="45">
        <f>'[1]ORDER SHEET'!O310</f>
        <v>36</v>
      </c>
      <c r="H27" s="46">
        <v>1600</v>
      </c>
      <c r="I27" s="47">
        <f t="shared" si="0"/>
        <v>57600</v>
      </c>
    </row>
    <row r="28" spans="1:9" s="36" customFormat="1" ht="20.100000000000001" hidden="1" customHeight="1">
      <c r="A28" s="28"/>
      <c r="B28" s="37"/>
      <c r="C28" s="30" t="s">
        <v>15</v>
      </c>
      <c r="D28" s="39" t="s">
        <v>38</v>
      </c>
      <c r="E28" s="32">
        <v>6</v>
      </c>
      <c r="F28" s="32">
        <v>6</v>
      </c>
      <c r="G28" s="33">
        <f>'[1]ORDER SHEET'!O311</f>
        <v>0</v>
      </c>
      <c r="H28" s="34">
        <v>1920</v>
      </c>
      <c r="I28" s="35">
        <f t="shared" si="0"/>
        <v>0</v>
      </c>
    </row>
    <row r="29" spans="1:9" s="36" customFormat="1" ht="20.100000000000001" hidden="1" customHeight="1">
      <c r="A29" s="28"/>
      <c r="B29" s="37"/>
      <c r="C29" s="30" t="s">
        <v>15</v>
      </c>
      <c r="D29" s="39" t="s">
        <v>39</v>
      </c>
      <c r="E29" s="32">
        <v>6</v>
      </c>
      <c r="F29" s="32">
        <v>6</v>
      </c>
      <c r="G29" s="33">
        <f>'[1]ORDER SHEET'!O312</f>
        <v>0</v>
      </c>
      <c r="H29" s="49">
        <v>1920</v>
      </c>
      <c r="I29" s="35">
        <f t="shared" si="0"/>
        <v>0</v>
      </c>
    </row>
    <row r="30" spans="1:9" s="36" customFormat="1" ht="20.100000000000001" hidden="1" customHeight="1">
      <c r="A30" s="28"/>
      <c r="B30" s="37"/>
      <c r="C30" s="30" t="s">
        <v>15</v>
      </c>
      <c r="D30" s="39" t="s">
        <v>40</v>
      </c>
      <c r="E30" s="32">
        <v>6</v>
      </c>
      <c r="F30" s="32">
        <v>6</v>
      </c>
      <c r="G30" s="33"/>
      <c r="H30" s="34">
        <v>2240</v>
      </c>
      <c r="I30" s="35">
        <f t="shared" si="0"/>
        <v>0</v>
      </c>
    </row>
    <row r="31" spans="1:9" s="36" customFormat="1" ht="20.100000000000001" hidden="1" customHeight="1">
      <c r="A31" s="28"/>
      <c r="B31" s="37"/>
      <c r="C31" s="30" t="s">
        <v>15</v>
      </c>
      <c r="D31" s="39" t="s">
        <v>41</v>
      </c>
      <c r="E31" s="32">
        <v>6</v>
      </c>
      <c r="F31" s="32">
        <v>6</v>
      </c>
      <c r="G31" s="33">
        <f>'[1]ORDER SHEET'!O313</f>
        <v>0</v>
      </c>
      <c r="H31" s="34">
        <v>1600</v>
      </c>
      <c r="I31" s="35">
        <f t="shared" si="0"/>
        <v>0</v>
      </c>
    </row>
    <row r="32" spans="1:9" s="36" customFormat="1" ht="20.100000000000001" hidden="1" customHeight="1">
      <c r="A32" s="40"/>
      <c r="B32" s="37" t="s">
        <v>42</v>
      </c>
      <c r="C32" s="30" t="s">
        <v>15</v>
      </c>
      <c r="D32" s="39" t="s">
        <v>43</v>
      </c>
      <c r="E32" s="32">
        <v>6</v>
      </c>
      <c r="F32" s="32">
        <v>6</v>
      </c>
      <c r="G32" s="33">
        <f>'[1]ORDER SHEET'!O314</f>
        <v>0</v>
      </c>
      <c r="H32" s="34">
        <v>1056</v>
      </c>
      <c r="I32" s="35">
        <f t="shared" si="0"/>
        <v>0</v>
      </c>
    </row>
    <row r="33" spans="1:10" s="36" customFormat="1" ht="20.100000000000001" hidden="1" customHeight="1">
      <c r="A33" s="28"/>
      <c r="B33" s="37"/>
      <c r="C33" s="30" t="s">
        <v>15</v>
      </c>
      <c r="D33" s="39" t="s">
        <v>44</v>
      </c>
      <c r="E33" s="32">
        <v>6</v>
      </c>
      <c r="F33" s="32">
        <v>6</v>
      </c>
      <c r="G33" s="33">
        <f>'[1]ORDER SHEET'!O315</f>
        <v>0</v>
      </c>
      <c r="H33" s="34">
        <v>1320</v>
      </c>
      <c r="I33" s="35">
        <f t="shared" si="0"/>
        <v>0</v>
      </c>
    </row>
    <row r="34" spans="1:10" s="36" customFormat="1" ht="20.100000000000001" hidden="1" customHeight="1">
      <c r="A34" s="28"/>
      <c r="B34" s="29">
        <v>19150000</v>
      </c>
      <c r="C34" s="30" t="s">
        <v>15</v>
      </c>
      <c r="D34" s="39" t="s">
        <v>45</v>
      </c>
      <c r="E34" s="32">
        <v>6</v>
      </c>
      <c r="F34" s="32">
        <v>6</v>
      </c>
      <c r="G34" s="33">
        <f>'[1]ORDER SHEET'!O316</f>
        <v>0</v>
      </c>
      <c r="H34" s="49">
        <v>245</v>
      </c>
      <c r="I34" s="35">
        <f t="shared" si="0"/>
        <v>0</v>
      </c>
      <c r="J34" s="50" t="s">
        <v>46</v>
      </c>
    </row>
    <row r="35" spans="1:10" s="36" customFormat="1" ht="20.100000000000001" hidden="1" customHeight="1">
      <c r="A35" s="40"/>
      <c r="B35" s="29">
        <v>22000000</v>
      </c>
      <c r="C35" s="30" t="s">
        <v>15</v>
      </c>
      <c r="D35" s="39" t="s">
        <v>47</v>
      </c>
      <c r="E35" s="32">
        <v>6</v>
      </c>
      <c r="F35" s="32">
        <v>6</v>
      </c>
      <c r="G35" s="33">
        <f>'[1]ORDER SHEET'!O317</f>
        <v>0</v>
      </c>
      <c r="H35" s="34">
        <v>2240</v>
      </c>
      <c r="I35" s="35">
        <f t="shared" si="0"/>
        <v>0</v>
      </c>
    </row>
    <row r="36" spans="1:10" s="36" customFormat="1" ht="20.100000000000001" hidden="1" customHeight="1">
      <c r="A36" s="28"/>
      <c r="B36" s="29"/>
      <c r="C36" s="30" t="s">
        <v>15</v>
      </c>
      <c r="D36" s="39" t="s">
        <v>48</v>
      </c>
      <c r="E36" s="32">
        <v>6</v>
      </c>
      <c r="F36" s="32">
        <v>6</v>
      </c>
      <c r="G36" s="33">
        <f>'[1]ORDER SHEET'!O318</f>
        <v>0</v>
      </c>
      <c r="H36" s="34">
        <v>12160</v>
      </c>
      <c r="I36" s="35">
        <f t="shared" si="0"/>
        <v>0</v>
      </c>
    </row>
    <row r="37" spans="1:10" s="36" customFormat="1" ht="20.100000000000001" hidden="1" customHeight="1">
      <c r="A37" s="40"/>
      <c r="B37" s="29">
        <v>4937610122593</v>
      </c>
      <c r="C37" s="30" t="s">
        <v>15</v>
      </c>
      <c r="D37" s="38" t="s">
        <v>49</v>
      </c>
      <c r="E37" s="32">
        <v>6</v>
      </c>
      <c r="F37" s="32">
        <v>6</v>
      </c>
      <c r="G37" s="33">
        <f>'[1]ORDER SHEET'!O319</f>
        <v>0</v>
      </c>
      <c r="H37" s="34">
        <v>3200</v>
      </c>
      <c r="I37" s="35">
        <f t="shared" si="0"/>
        <v>0</v>
      </c>
    </row>
    <row r="38" spans="1:10" s="36" customFormat="1" ht="20.100000000000001" customHeight="1">
      <c r="A38" s="40"/>
      <c r="B38" s="29">
        <v>4937610122623</v>
      </c>
      <c r="C38" s="30" t="s">
        <v>15</v>
      </c>
      <c r="D38" s="38" t="s">
        <v>50</v>
      </c>
      <c r="E38" s="32">
        <v>6</v>
      </c>
      <c r="F38" s="32">
        <v>6</v>
      </c>
      <c r="G38" s="33">
        <f>'[1]ORDER SHEET'!O320</f>
        <v>12</v>
      </c>
      <c r="H38" s="34">
        <v>4160</v>
      </c>
      <c r="I38" s="35">
        <f t="shared" si="0"/>
        <v>49920</v>
      </c>
    </row>
    <row r="39" spans="1:10" s="36" customFormat="1" ht="20.100000000000001" customHeight="1">
      <c r="A39" s="28"/>
      <c r="B39" s="29"/>
      <c r="C39" s="30" t="s">
        <v>15</v>
      </c>
      <c r="D39" s="39" t="s">
        <v>51</v>
      </c>
      <c r="E39" s="32">
        <v>6</v>
      </c>
      <c r="F39" s="32">
        <v>6</v>
      </c>
      <c r="G39" s="33">
        <f>'[1]ORDER SHEET'!O321</f>
        <v>12</v>
      </c>
      <c r="H39" s="34">
        <v>3200</v>
      </c>
      <c r="I39" s="35">
        <f t="shared" si="0"/>
        <v>38400</v>
      </c>
    </row>
    <row r="40" spans="1:10" s="36" customFormat="1" ht="20.100000000000001" customHeight="1">
      <c r="A40" s="40"/>
      <c r="B40" s="29">
        <v>4937610122616</v>
      </c>
      <c r="C40" s="30" t="s">
        <v>15</v>
      </c>
      <c r="D40" s="38" t="s">
        <v>52</v>
      </c>
      <c r="E40" s="32">
        <v>6</v>
      </c>
      <c r="F40" s="32">
        <v>6</v>
      </c>
      <c r="G40" s="33">
        <f>'[1]ORDER SHEET'!O322</f>
        <v>36</v>
      </c>
      <c r="H40" s="49">
        <v>3200</v>
      </c>
      <c r="I40" s="35">
        <f t="shared" si="0"/>
        <v>115200</v>
      </c>
    </row>
    <row r="41" spans="1:10" s="36" customFormat="1" ht="20.100000000000001" hidden="1" customHeight="1">
      <c r="A41" s="28"/>
      <c r="B41" s="37">
        <v>22230000</v>
      </c>
      <c r="C41" s="30" t="s">
        <v>15</v>
      </c>
      <c r="D41" s="39" t="s">
        <v>53</v>
      </c>
      <c r="E41" s="32">
        <v>6</v>
      </c>
      <c r="F41" s="32">
        <v>6</v>
      </c>
      <c r="G41" s="33">
        <f>'[1]ORDER SHEET'!O327</f>
        <v>0</v>
      </c>
      <c r="H41" s="49">
        <v>1600</v>
      </c>
      <c r="I41" s="35">
        <f t="shared" si="0"/>
        <v>0</v>
      </c>
    </row>
    <row r="42" spans="1:10" s="36" customFormat="1" ht="20.100000000000001" hidden="1" customHeight="1">
      <c r="A42" s="28"/>
      <c r="B42" s="37">
        <v>22240000</v>
      </c>
      <c r="C42" s="30" t="s">
        <v>15</v>
      </c>
      <c r="D42" s="39" t="s">
        <v>54</v>
      </c>
      <c r="E42" s="32">
        <v>6</v>
      </c>
      <c r="F42" s="32">
        <v>6</v>
      </c>
      <c r="G42" s="33">
        <f>'[1]ORDER SHEET'!O328</f>
        <v>0</v>
      </c>
      <c r="H42" s="49">
        <v>1920</v>
      </c>
      <c r="I42" s="35">
        <f t="shared" si="0"/>
        <v>0</v>
      </c>
    </row>
    <row r="43" spans="1:10" s="48" customFormat="1" ht="20.100000000000001" hidden="1" customHeight="1">
      <c r="A43" s="41"/>
      <c r="B43" s="29">
        <v>22250000</v>
      </c>
      <c r="C43" s="42" t="s">
        <v>15</v>
      </c>
      <c r="D43" s="43" t="s">
        <v>55</v>
      </c>
      <c r="E43" s="44">
        <v>6</v>
      </c>
      <c r="F43" s="44">
        <v>6</v>
      </c>
      <c r="G43" s="45">
        <f>'[1]ORDER SHEET'!O329</f>
        <v>0</v>
      </c>
      <c r="H43" s="51">
        <v>1920</v>
      </c>
      <c r="I43" s="47">
        <f t="shared" si="0"/>
        <v>0</v>
      </c>
    </row>
    <row r="44" spans="1:10" s="36" customFormat="1" ht="20.100000000000001" customHeight="1">
      <c r="A44" s="28"/>
      <c r="B44" s="29"/>
      <c r="C44" s="30" t="s">
        <v>15</v>
      </c>
      <c r="D44" s="39" t="s">
        <v>56</v>
      </c>
      <c r="E44" s="32">
        <v>6</v>
      </c>
      <c r="F44" s="32">
        <v>6</v>
      </c>
      <c r="G44" s="33">
        <f>'[1]ORDER SHEET'!O330</f>
        <v>30</v>
      </c>
      <c r="H44" s="49">
        <v>990</v>
      </c>
      <c r="I44" s="35">
        <f t="shared" si="0"/>
        <v>29700</v>
      </c>
    </row>
    <row r="45" spans="1:10" s="36" customFormat="1" ht="20.100000000000001" customHeight="1">
      <c r="A45" s="28"/>
      <c r="B45" s="29">
        <v>22200000</v>
      </c>
      <c r="C45" s="30" t="s">
        <v>15</v>
      </c>
      <c r="D45" s="39" t="s">
        <v>57</v>
      </c>
      <c r="E45" s="32">
        <v>6</v>
      </c>
      <c r="F45" s="32">
        <v>6</v>
      </c>
      <c r="G45" s="33">
        <f>'[1]ORDER SHEET'!O331</f>
        <v>36</v>
      </c>
      <c r="H45" s="49">
        <v>990</v>
      </c>
      <c r="I45" s="35">
        <f t="shared" si="0"/>
        <v>35640</v>
      </c>
    </row>
    <row r="46" spans="1:10" s="48" customFormat="1" ht="20.100000000000001" customHeight="1">
      <c r="A46" s="41"/>
      <c r="B46" s="29">
        <v>20500000</v>
      </c>
      <c r="C46" s="42" t="s">
        <v>15</v>
      </c>
      <c r="D46" s="43" t="s">
        <v>58</v>
      </c>
      <c r="E46" s="44">
        <v>6</v>
      </c>
      <c r="F46" s="44">
        <v>6</v>
      </c>
      <c r="G46" s="45">
        <f>'[1]ORDER SHEET'!O332</f>
        <v>120</v>
      </c>
      <c r="H46" s="51">
        <v>990</v>
      </c>
      <c r="I46" s="47">
        <f t="shared" si="0"/>
        <v>118800</v>
      </c>
    </row>
    <row r="47" spans="1:10" s="36" customFormat="1" ht="20.100000000000001" hidden="1" customHeight="1">
      <c r="A47" s="28"/>
      <c r="B47" s="29"/>
      <c r="C47" s="30" t="s">
        <v>15</v>
      </c>
      <c r="D47" s="39" t="s">
        <v>59</v>
      </c>
      <c r="E47" s="32">
        <v>6</v>
      </c>
      <c r="F47" s="32">
        <v>6</v>
      </c>
      <c r="G47" s="33">
        <f>'[1]ORDER SHEET'!O333</f>
        <v>0</v>
      </c>
      <c r="H47" s="34">
        <v>4352</v>
      </c>
      <c r="I47" s="35">
        <f t="shared" si="0"/>
        <v>0</v>
      </c>
    </row>
    <row r="48" spans="1:10" s="36" customFormat="1" ht="20.100000000000001" hidden="1" customHeight="1">
      <c r="A48" s="28"/>
      <c r="B48" s="29"/>
      <c r="C48" s="30" t="s">
        <v>15</v>
      </c>
      <c r="D48" s="39" t="s">
        <v>60</v>
      </c>
      <c r="E48" s="32">
        <v>6</v>
      </c>
      <c r="F48" s="32">
        <v>6</v>
      </c>
      <c r="G48" s="33">
        <f>'[1]ORDER SHEET'!O334</f>
        <v>0</v>
      </c>
      <c r="H48" s="34">
        <v>4960</v>
      </c>
      <c r="I48" s="35">
        <f t="shared" si="0"/>
        <v>0</v>
      </c>
    </row>
    <row r="49" spans="1:10" s="36" customFormat="1" ht="20.100000000000001" hidden="1" customHeight="1">
      <c r="A49" s="28"/>
      <c r="B49" s="29"/>
      <c r="C49" s="30" t="s">
        <v>15</v>
      </c>
      <c r="D49" s="39" t="s">
        <v>61</v>
      </c>
      <c r="E49" s="32">
        <v>6</v>
      </c>
      <c r="F49" s="32">
        <v>6</v>
      </c>
      <c r="G49" s="33">
        <f>'[1]ORDER SHEET'!O335</f>
        <v>0</v>
      </c>
      <c r="H49" s="34">
        <v>350</v>
      </c>
      <c r="I49" s="35">
        <f t="shared" si="0"/>
        <v>0</v>
      </c>
    </row>
    <row r="50" spans="1:10" s="36" customFormat="1" ht="20.100000000000001" hidden="1" customHeight="1">
      <c r="A50" s="28"/>
      <c r="B50" s="29"/>
      <c r="C50" s="30" t="s">
        <v>15</v>
      </c>
      <c r="D50" s="52" t="s">
        <v>62</v>
      </c>
      <c r="E50" s="32">
        <v>6</v>
      </c>
      <c r="F50" s="32">
        <v>6</v>
      </c>
      <c r="G50" s="33">
        <f>'[1]ORDER SHEET'!O336</f>
        <v>0</v>
      </c>
      <c r="H50" s="34">
        <v>535</v>
      </c>
      <c r="I50" s="35">
        <f t="shared" si="0"/>
        <v>0</v>
      </c>
    </row>
    <row r="51" spans="1:10" s="48" customFormat="1" ht="20.100000000000001" hidden="1" customHeight="1">
      <c r="A51" s="41"/>
      <c r="B51" s="29">
        <v>22690000</v>
      </c>
      <c r="C51" s="42" t="s">
        <v>15</v>
      </c>
      <c r="D51" s="53" t="s">
        <v>63</v>
      </c>
      <c r="E51" s="44">
        <v>6</v>
      </c>
      <c r="F51" s="44">
        <v>6</v>
      </c>
      <c r="G51" s="45">
        <f>'[1]ORDER SHEET'!O337</f>
        <v>0</v>
      </c>
      <c r="H51" s="46">
        <v>1600</v>
      </c>
      <c r="I51" s="47">
        <f t="shared" si="0"/>
        <v>0</v>
      </c>
    </row>
    <row r="52" spans="1:10" s="48" customFormat="1" ht="20.100000000000001" hidden="1" customHeight="1">
      <c r="A52" s="41"/>
      <c r="B52" s="29">
        <v>22720000</v>
      </c>
      <c r="C52" s="42" t="s">
        <v>15</v>
      </c>
      <c r="D52" s="53" t="s">
        <v>64</v>
      </c>
      <c r="E52" s="44">
        <v>6</v>
      </c>
      <c r="F52" s="44">
        <v>6</v>
      </c>
      <c r="G52" s="45">
        <f>'[1]ORDER SHEET'!O338</f>
        <v>0</v>
      </c>
      <c r="H52" s="46">
        <v>2240</v>
      </c>
      <c r="I52" s="47">
        <f t="shared" si="0"/>
        <v>0</v>
      </c>
    </row>
    <row r="53" spans="1:10" s="36" customFormat="1" ht="20.100000000000001" customHeight="1">
      <c r="A53" s="28"/>
      <c r="B53" s="29">
        <v>22700000</v>
      </c>
      <c r="C53" s="30" t="s">
        <v>15</v>
      </c>
      <c r="D53" s="52" t="s">
        <v>65</v>
      </c>
      <c r="E53" s="32">
        <v>6</v>
      </c>
      <c r="F53" s="32">
        <v>6</v>
      </c>
      <c r="G53" s="33">
        <f>'[1]ORDER SHEET'!O339</f>
        <v>12</v>
      </c>
      <c r="H53" s="34">
        <v>1664</v>
      </c>
      <c r="I53" s="35">
        <f t="shared" si="0"/>
        <v>19968</v>
      </c>
      <c r="J53" s="50" t="s">
        <v>66</v>
      </c>
    </row>
    <row r="54" spans="1:10" s="48" customFormat="1" ht="20.100000000000001" customHeight="1">
      <c r="A54" s="54"/>
      <c r="B54" s="29">
        <v>22710000</v>
      </c>
      <c r="C54" s="42" t="s">
        <v>15</v>
      </c>
      <c r="D54" s="53" t="s">
        <v>67</v>
      </c>
      <c r="E54" s="44">
        <v>6</v>
      </c>
      <c r="F54" s="44">
        <v>6</v>
      </c>
      <c r="G54" s="45">
        <f>'[1]ORDER SHEET'!O340</f>
        <v>30</v>
      </c>
      <c r="H54" s="46">
        <v>1920</v>
      </c>
      <c r="I54" s="47">
        <f t="shared" si="0"/>
        <v>57600</v>
      </c>
    </row>
    <row r="55" spans="1:10" s="48" customFormat="1" ht="20.100000000000001" customHeight="1">
      <c r="A55" s="54"/>
      <c r="B55" s="29"/>
      <c r="C55" s="42" t="s">
        <v>15</v>
      </c>
      <c r="D55" s="55" t="s">
        <v>68</v>
      </c>
      <c r="E55" s="44">
        <v>6</v>
      </c>
      <c r="F55" s="44">
        <v>6</v>
      </c>
      <c r="G55" s="45">
        <f>'[1]ORDER SHEET'!O341</f>
        <v>24</v>
      </c>
      <c r="H55" s="46">
        <v>3200</v>
      </c>
      <c r="I55" s="47">
        <f t="shared" si="0"/>
        <v>76800</v>
      </c>
      <c r="J55" s="56"/>
    </row>
    <row r="56" spans="1:10" s="36" customFormat="1" ht="20.100000000000001" hidden="1" customHeight="1">
      <c r="A56" s="40"/>
      <c r="B56" s="29"/>
      <c r="C56" s="30" t="s">
        <v>15</v>
      </c>
      <c r="D56" s="57" t="s">
        <v>69</v>
      </c>
      <c r="E56" s="32">
        <v>6</v>
      </c>
      <c r="F56" s="32">
        <v>6</v>
      </c>
      <c r="G56" s="33">
        <f>'[1]ORDER SHEET'!O342</f>
        <v>0</v>
      </c>
      <c r="H56" s="34">
        <v>6400</v>
      </c>
      <c r="I56" s="35">
        <f t="shared" si="0"/>
        <v>0</v>
      </c>
    </row>
    <row r="57" spans="1:10" s="36" customFormat="1" ht="20.100000000000001" hidden="1" customHeight="1">
      <c r="A57" s="40"/>
      <c r="B57" s="29"/>
      <c r="C57" s="30" t="s">
        <v>15</v>
      </c>
      <c r="D57" s="57" t="s">
        <v>70</v>
      </c>
      <c r="E57" s="32">
        <v>6</v>
      </c>
      <c r="F57" s="32">
        <v>6</v>
      </c>
      <c r="G57" s="33">
        <f>'[1]ORDER SHEET'!O343</f>
        <v>0</v>
      </c>
      <c r="H57" s="34">
        <v>9600</v>
      </c>
      <c r="I57" s="35">
        <f t="shared" si="0"/>
        <v>0</v>
      </c>
    </row>
    <row r="58" spans="1:10" s="48" customFormat="1" ht="20.100000000000001" customHeight="1">
      <c r="A58" s="54"/>
      <c r="B58" s="29" t="s">
        <v>71</v>
      </c>
      <c r="C58" s="42" t="s">
        <v>15</v>
      </c>
      <c r="D58" s="41" t="s">
        <v>72</v>
      </c>
      <c r="E58" s="44">
        <v>100</v>
      </c>
      <c r="F58" s="44">
        <v>100</v>
      </c>
      <c r="G58" s="45">
        <f>'[1]ORDER SHEET'!O344</f>
        <v>0</v>
      </c>
      <c r="H58" s="51">
        <v>16</v>
      </c>
      <c r="I58" s="47">
        <f t="shared" si="0"/>
        <v>0</v>
      </c>
    </row>
    <row r="59" spans="1:10" s="48" customFormat="1" ht="20.100000000000001" customHeight="1">
      <c r="A59" s="54"/>
      <c r="B59" s="29" t="s">
        <v>73</v>
      </c>
      <c r="C59" s="42" t="s">
        <v>15</v>
      </c>
      <c r="D59" s="41" t="s">
        <v>74</v>
      </c>
      <c r="E59" s="44">
        <v>100</v>
      </c>
      <c r="F59" s="44">
        <v>100</v>
      </c>
      <c r="G59" s="45">
        <f>'[1]ORDER SHEET'!O345</f>
        <v>0</v>
      </c>
      <c r="H59" s="51">
        <v>16</v>
      </c>
      <c r="I59" s="47">
        <f t="shared" si="0"/>
        <v>0</v>
      </c>
    </row>
    <row r="60" spans="1:10" s="48" customFormat="1" ht="20.100000000000001" customHeight="1">
      <c r="A60" s="54"/>
      <c r="B60" s="29" t="s">
        <v>75</v>
      </c>
      <c r="C60" s="42" t="s">
        <v>15</v>
      </c>
      <c r="D60" s="41" t="s">
        <v>76</v>
      </c>
      <c r="E60" s="44">
        <v>100</v>
      </c>
      <c r="F60" s="44">
        <v>100</v>
      </c>
      <c r="G60" s="45">
        <f>'[1]ORDER SHEET'!O346</f>
        <v>0</v>
      </c>
      <c r="H60" s="51">
        <v>16</v>
      </c>
      <c r="I60" s="47">
        <f t="shared" si="0"/>
        <v>0</v>
      </c>
    </row>
    <row r="61" spans="1:10" s="48" customFormat="1" ht="20.100000000000001" customHeight="1">
      <c r="A61" s="54"/>
      <c r="B61" s="29" t="s">
        <v>77</v>
      </c>
      <c r="C61" s="42" t="s">
        <v>15</v>
      </c>
      <c r="D61" s="41" t="s">
        <v>78</v>
      </c>
      <c r="E61" s="44">
        <v>100</v>
      </c>
      <c r="F61" s="44">
        <v>100</v>
      </c>
      <c r="G61" s="45">
        <f>'[1]ORDER SHEET'!O347</f>
        <v>0</v>
      </c>
      <c r="H61" s="51">
        <v>16</v>
      </c>
      <c r="I61" s="47">
        <f t="shared" si="0"/>
        <v>0</v>
      </c>
    </row>
    <row r="62" spans="1:10" s="48" customFormat="1" ht="20.100000000000001" customHeight="1">
      <c r="A62" s="54"/>
      <c r="B62" s="29" t="s">
        <v>79</v>
      </c>
      <c r="C62" s="42" t="s">
        <v>15</v>
      </c>
      <c r="D62" s="43" t="s">
        <v>80</v>
      </c>
      <c r="E62" s="44">
        <v>100</v>
      </c>
      <c r="F62" s="44">
        <v>100</v>
      </c>
      <c r="G62" s="45">
        <f>'[1]ORDER SHEET'!O352</f>
        <v>0</v>
      </c>
      <c r="H62" s="51">
        <v>16</v>
      </c>
      <c r="I62" s="47">
        <f t="shared" si="0"/>
        <v>0</v>
      </c>
    </row>
    <row r="63" spans="1:10" s="48" customFormat="1" ht="20.100000000000001" customHeight="1">
      <c r="A63" s="54"/>
      <c r="B63" s="29" t="s">
        <v>81</v>
      </c>
      <c r="C63" s="42" t="s">
        <v>15</v>
      </c>
      <c r="D63" s="43" t="s">
        <v>82</v>
      </c>
      <c r="E63" s="44">
        <v>100</v>
      </c>
      <c r="F63" s="44">
        <v>100</v>
      </c>
      <c r="G63" s="45">
        <f>'[1]ORDER SHEET'!O353</f>
        <v>0</v>
      </c>
      <c r="H63" s="51">
        <v>16</v>
      </c>
      <c r="I63" s="47">
        <f t="shared" si="0"/>
        <v>0</v>
      </c>
    </row>
    <row r="64" spans="1:10" s="48" customFormat="1" ht="20.100000000000001" customHeight="1">
      <c r="A64" s="54"/>
      <c r="B64" s="29" t="s">
        <v>83</v>
      </c>
      <c r="C64" s="42" t="s">
        <v>15</v>
      </c>
      <c r="D64" s="43" t="s">
        <v>84</v>
      </c>
      <c r="E64" s="44">
        <v>100</v>
      </c>
      <c r="F64" s="44">
        <v>100</v>
      </c>
      <c r="G64" s="45">
        <f>'[1]ORDER SHEET'!O354</f>
        <v>0</v>
      </c>
      <c r="H64" s="51">
        <v>16</v>
      </c>
      <c r="I64" s="47">
        <f t="shared" si="0"/>
        <v>0</v>
      </c>
    </row>
    <row r="65" spans="1:11" s="48" customFormat="1" ht="20.100000000000001" customHeight="1">
      <c r="A65" s="54"/>
      <c r="B65" s="29" t="s">
        <v>85</v>
      </c>
      <c r="C65" s="42" t="s">
        <v>15</v>
      </c>
      <c r="D65" s="43" t="s">
        <v>86</v>
      </c>
      <c r="E65" s="44">
        <v>100</v>
      </c>
      <c r="F65" s="44">
        <v>100</v>
      </c>
      <c r="G65" s="45">
        <f>'[1]ORDER SHEET'!O355</f>
        <v>0</v>
      </c>
      <c r="H65" s="51">
        <v>16</v>
      </c>
      <c r="I65" s="47">
        <f t="shared" si="0"/>
        <v>0</v>
      </c>
    </row>
    <row r="66" spans="1:11" s="48" customFormat="1" ht="20.100000000000001" customHeight="1">
      <c r="A66" s="54"/>
      <c r="B66" s="29" t="s">
        <v>87</v>
      </c>
      <c r="C66" s="42" t="s">
        <v>15</v>
      </c>
      <c r="D66" s="43" t="s">
        <v>88</v>
      </c>
      <c r="E66" s="44">
        <v>100</v>
      </c>
      <c r="F66" s="44">
        <v>100</v>
      </c>
      <c r="G66" s="45">
        <f>'[1]ORDER SHEET'!O356</f>
        <v>0</v>
      </c>
      <c r="H66" s="51">
        <v>16</v>
      </c>
      <c r="I66" s="47">
        <f t="shared" si="0"/>
        <v>0</v>
      </c>
    </row>
    <row r="67" spans="1:11" s="48" customFormat="1" ht="20.100000000000001" customHeight="1">
      <c r="A67" s="54"/>
      <c r="B67" s="29" t="s">
        <v>89</v>
      </c>
      <c r="C67" s="42" t="s">
        <v>15</v>
      </c>
      <c r="D67" s="43" t="s">
        <v>90</v>
      </c>
      <c r="E67" s="44">
        <v>100</v>
      </c>
      <c r="F67" s="44">
        <v>100</v>
      </c>
      <c r="G67" s="45">
        <f>'[1]ORDER SHEET'!O357</f>
        <v>0</v>
      </c>
      <c r="H67" s="51">
        <v>16</v>
      </c>
      <c r="I67" s="47">
        <f t="shared" si="0"/>
        <v>0</v>
      </c>
    </row>
    <row r="68" spans="1:11" s="48" customFormat="1" ht="20.100000000000001" customHeight="1">
      <c r="A68" s="54"/>
      <c r="B68" s="29" t="s">
        <v>91</v>
      </c>
      <c r="C68" s="42" t="s">
        <v>15</v>
      </c>
      <c r="D68" s="43" t="s">
        <v>92</v>
      </c>
      <c r="E68" s="44">
        <v>100</v>
      </c>
      <c r="F68" s="44">
        <v>100</v>
      </c>
      <c r="G68" s="45">
        <f>'[1]ORDER SHEET'!O358</f>
        <v>0</v>
      </c>
      <c r="H68" s="51">
        <v>16</v>
      </c>
      <c r="I68" s="47">
        <f t="shared" si="0"/>
        <v>0</v>
      </c>
    </row>
    <row r="69" spans="1:11" s="48" customFormat="1" ht="20.100000000000001" customHeight="1">
      <c r="A69" s="54"/>
      <c r="B69" s="29" t="s">
        <v>93</v>
      </c>
      <c r="C69" s="42" t="s">
        <v>15</v>
      </c>
      <c r="D69" s="43" t="s">
        <v>94</v>
      </c>
      <c r="E69" s="44">
        <v>100</v>
      </c>
      <c r="F69" s="44">
        <v>100</v>
      </c>
      <c r="G69" s="45">
        <f>'[1]ORDER SHEET'!O359</f>
        <v>0</v>
      </c>
      <c r="H69" s="51">
        <v>16</v>
      </c>
      <c r="I69" s="47">
        <f t="shared" si="0"/>
        <v>0</v>
      </c>
    </row>
    <row r="70" spans="1:11" s="48" customFormat="1" ht="20.100000000000001" customHeight="1">
      <c r="A70" s="54"/>
      <c r="B70" s="29" t="s">
        <v>95</v>
      </c>
      <c r="C70" s="42" t="s">
        <v>15</v>
      </c>
      <c r="D70" s="43" t="s">
        <v>96</v>
      </c>
      <c r="E70" s="44">
        <v>100</v>
      </c>
      <c r="F70" s="44">
        <v>100</v>
      </c>
      <c r="G70" s="45">
        <f>'[1]ORDER SHEET'!O360</f>
        <v>0</v>
      </c>
      <c r="H70" s="51">
        <v>16</v>
      </c>
      <c r="I70" s="47">
        <f t="shared" ref="I70:I105" si="1">G70*H70</f>
        <v>0</v>
      </c>
    </row>
    <row r="71" spans="1:11" s="48" customFormat="1" ht="20.100000000000001" customHeight="1">
      <c r="A71" s="54"/>
      <c r="B71" s="29" t="s">
        <v>97</v>
      </c>
      <c r="C71" s="42" t="s">
        <v>15</v>
      </c>
      <c r="D71" s="43" t="s">
        <v>98</v>
      </c>
      <c r="E71" s="44">
        <v>100</v>
      </c>
      <c r="F71" s="44">
        <v>100</v>
      </c>
      <c r="G71" s="45">
        <f>'[1]ORDER SHEET'!O361</f>
        <v>0</v>
      </c>
      <c r="H71" s="51">
        <v>16</v>
      </c>
      <c r="I71" s="47">
        <f t="shared" si="1"/>
        <v>0</v>
      </c>
    </row>
    <row r="72" spans="1:11" s="36" customFormat="1" ht="20.100000000000001" hidden="1" customHeight="1">
      <c r="A72" s="58"/>
      <c r="B72" s="59"/>
      <c r="C72" s="30" t="s">
        <v>15</v>
      </c>
      <c r="D72" s="60" t="s">
        <v>99</v>
      </c>
      <c r="E72" s="61"/>
      <c r="F72" s="62"/>
      <c r="G72" s="33">
        <f>'[1]ORDER SHEET'!O362</f>
        <v>0</v>
      </c>
      <c r="H72" s="49">
        <v>60</v>
      </c>
      <c r="I72" s="35">
        <f t="shared" si="1"/>
        <v>0</v>
      </c>
    </row>
    <row r="73" spans="1:11" s="36" customFormat="1" ht="20.100000000000001" hidden="1" customHeight="1">
      <c r="A73" s="58"/>
      <c r="B73" s="59"/>
      <c r="C73" s="30" t="s">
        <v>15</v>
      </c>
      <c r="D73" s="60" t="s">
        <v>100</v>
      </c>
      <c r="E73" s="61"/>
      <c r="F73" s="62"/>
      <c r="G73" s="33">
        <f>'[1]ORDER SHEET'!O363</f>
        <v>0</v>
      </c>
      <c r="H73" s="49">
        <v>75</v>
      </c>
      <c r="I73" s="35">
        <f t="shared" si="1"/>
        <v>0</v>
      </c>
    </row>
    <row r="74" spans="1:11" s="48" customFormat="1" ht="20.100000000000001" customHeight="1">
      <c r="A74" s="63" t="s">
        <v>101</v>
      </c>
      <c r="B74" s="64"/>
      <c r="C74" s="65"/>
      <c r="D74" s="65"/>
      <c r="E74" s="65"/>
      <c r="F74" s="66"/>
      <c r="G74" s="67">
        <f>SUM(G6:G73)</f>
        <v>438</v>
      </c>
      <c r="H74" s="67"/>
      <c r="I74" s="68">
        <f>SUM(I6:I73)</f>
        <v>737724</v>
      </c>
    </row>
    <row r="75" spans="1:11" s="48" customFormat="1" ht="20.100000000000001" customHeight="1">
      <c r="B75" s="69"/>
      <c r="G75" s="70"/>
      <c r="H75" s="70"/>
      <c r="I75" s="71"/>
    </row>
    <row r="76" spans="1:11" s="48" customFormat="1" ht="20.100000000000001" customHeight="1">
      <c r="A76" s="72" t="s">
        <v>102</v>
      </c>
      <c r="B76" s="69"/>
      <c r="G76" s="70"/>
      <c r="H76" s="70"/>
      <c r="I76" s="71"/>
    </row>
    <row r="77" spans="1:11" s="76" customFormat="1" ht="20.100000000000001" customHeight="1">
      <c r="A77" s="73" t="s">
        <v>103</v>
      </c>
      <c r="B77" s="74" t="s">
        <v>7</v>
      </c>
      <c r="C77" s="42" t="s">
        <v>8</v>
      </c>
      <c r="D77" s="44" t="s">
        <v>9</v>
      </c>
      <c r="E77" s="44" t="s">
        <v>10</v>
      </c>
      <c r="F77" s="44" t="s">
        <v>11</v>
      </c>
      <c r="G77" s="75" t="s">
        <v>104</v>
      </c>
      <c r="H77" s="51" t="s">
        <v>105</v>
      </c>
      <c r="I77" s="47" t="s">
        <v>106</v>
      </c>
    </row>
    <row r="78" spans="1:11" s="48" customFormat="1" ht="20.100000000000001" customHeight="1">
      <c r="A78" s="77"/>
      <c r="B78" s="78" t="s">
        <v>107</v>
      </c>
      <c r="C78" s="42" t="s">
        <v>108</v>
      </c>
      <c r="D78" s="43" t="s">
        <v>109</v>
      </c>
      <c r="E78" s="42"/>
      <c r="F78" s="42"/>
      <c r="G78" s="45">
        <f>'[1]ORDER SHEET'!O1026</f>
        <v>0</v>
      </c>
      <c r="H78" s="46">
        <v>0</v>
      </c>
      <c r="I78" s="47">
        <f>G78*H78</f>
        <v>0</v>
      </c>
    </row>
    <row r="79" spans="1:11" s="85" customFormat="1" ht="26.25" customHeight="1">
      <c r="A79" s="79" t="s">
        <v>110</v>
      </c>
      <c r="B79" s="80"/>
      <c r="C79" s="81"/>
      <c r="D79" s="81"/>
      <c r="E79" s="81"/>
      <c r="F79" s="82"/>
      <c r="G79" s="83">
        <f>SUM(G78:G78)</f>
        <v>0</v>
      </c>
      <c r="H79" s="24"/>
      <c r="I79" s="84">
        <f>SUM(I78:I78)</f>
        <v>0</v>
      </c>
      <c r="J79" s="8"/>
      <c r="K79" s="8"/>
    </row>
    <row r="80" spans="1:11" s="85" customFormat="1" ht="20.25" customHeight="1">
      <c r="A80" s="27"/>
      <c r="B80" s="86"/>
      <c r="C80" s="27"/>
      <c r="D80" s="27"/>
      <c r="E80" s="27"/>
      <c r="F80" s="27"/>
      <c r="G80" s="6"/>
      <c r="H80" s="6"/>
      <c r="I80" s="6"/>
      <c r="J80" s="8"/>
      <c r="K80" s="8"/>
    </row>
    <row r="81" spans="1:11" s="85" customFormat="1" ht="20.100000000000001" customHeight="1">
      <c r="A81" s="8"/>
      <c r="B81" s="86"/>
      <c r="C81" s="8"/>
      <c r="D81" s="8"/>
      <c r="E81" s="8"/>
      <c r="F81" s="8"/>
      <c r="G81" s="6" t="s">
        <v>111</v>
      </c>
      <c r="H81" s="6"/>
      <c r="I81" s="87"/>
      <c r="J81" s="8"/>
      <c r="K81" s="8"/>
    </row>
    <row r="82" spans="1:11" s="85" customFormat="1" ht="20.100000000000001" customHeight="1">
      <c r="A82" s="8"/>
      <c r="B82" s="86"/>
      <c r="C82" s="8"/>
      <c r="D82" s="8"/>
      <c r="E82" s="8"/>
      <c r="F82" s="8"/>
      <c r="G82" s="83">
        <f>G74+G79</f>
        <v>438</v>
      </c>
      <c r="H82" s="6"/>
      <c r="I82" s="6"/>
      <c r="J82" s="8"/>
      <c r="K82" s="8"/>
    </row>
    <row r="83" spans="1:11" s="85" customFormat="1" ht="20.100000000000001" customHeight="1">
      <c r="A83" s="8"/>
      <c r="B83" s="86"/>
      <c r="C83" s="8"/>
      <c r="D83" s="8"/>
      <c r="E83" s="8"/>
      <c r="F83" s="8"/>
      <c r="G83" s="6"/>
      <c r="H83" s="6"/>
      <c r="I83" s="7"/>
      <c r="J83" s="8"/>
      <c r="K83" s="8"/>
    </row>
  </sheetData>
  <autoFilter ref="A5:I74" xr:uid="{00000000-0009-0000-0000-00000D000000}">
    <filterColumn colId="6">
      <filters>
        <filter val="12"/>
        <filter val="120"/>
        <filter val="18"/>
        <filter val="24"/>
        <filter val="30"/>
        <filter val="300"/>
        <filter val="36"/>
        <filter val="4638"/>
      </filters>
    </filterColumn>
  </autoFilter>
  <mergeCells count="10">
    <mergeCell ref="E4:F4"/>
    <mergeCell ref="A74:F74"/>
    <mergeCell ref="A79:F79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CHANSON</vt:lpstr>
      <vt:lpstr>CHANSON!Print_Area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2025-09-01T14:23:24Z</dcterms:created>
  <dcterms:modified xsi:type="dcterms:W3CDTF">2025-09-01T14:23:45Z</dcterms:modified>
</cp:coreProperties>
</file>