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7485BA96-D280-42F1-A421-E6D4D08A78AB}" xr6:coauthVersionLast="47" xr6:coauthVersionMax="47" xr10:uidLastSave="{00000000-0000-0000-0000-000000000000}"/>
  <bookViews>
    <workbookView xWindow="-120" yWindow="-120" windowWidth="29040" windowHeight="15720" xr2:uid="{02F2A8BA-317E-4816-9F53-CD8731A457C8}"/>
  </bookViews>
  <sheets>
    <sheet name="CHIKUHODO" sheetId="1" r:id="rId1"/>
  </sheets>
  <externalReferences>
    <externalReference r:id="rId2"/>
  </externalReferences>
  <definedNames>
    <definedName name="_xlnm._FilterDatabase" localSheetId="0" hidden="1">CHIKUHODO!$A$5:$I$42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I41" i="1" s="1"/>
  <c r="G40" i="1"/>
  <c r="I40" i="1" s="1"/>
  <c r="I39" i="1"/>
  <c r="G39" i="1"/>
  <c r="G38" i="1"/>
  <c r="I38" i="1" s="1"/>
  <c r="G37" i="1"/>
  <c r="I37" i="1" s="1"/>
  <c r="G36" i="1"/>
  <c r="I36" i="1" s="1"/>
  <c r="I35" i="1"/>
  <c r="G35" i="1"/>
  <c r="G34" i="1"/>
  <c r="I34" i="1" s="1"/>
  <c r="G33" i="1"/>
  <c r="I33" i="1" s="1"/>
  <c r="G32" i="1"/>
  <c r="I32" i="1" s="1"/>
  <c r="I31" i="1"/>
  <c r="G31" i="1"/>
  <c r="G30" i="1"/>
  <c r="I30" i="1" s="1"/>
  <c r="G29" i="1"/>
  <c r="I29" i="1" s="1"/>
  <c r="G28" i="1"/>
  <c r="I28" i="1" s="1"/>
  <c r="I27" i="1"/>
  <c r="G27" i="1"/>
  <c r="G26" i="1"/>
  <c r="I26" i="1" s="1"/>
  <c r="G25" i="1"/>
  <c r="I25" i="1" s="1"/>
  <c r="G24" i="1"/>
  <c r="I24" i="1" s="1"/>
  <c r="I23" i="1"/>
  <c r="G23" i="1"/>
  <c r="G22" i="1"/>
  <c r="I22" i="1" s="1"/>
  <c r="G21" i="1"/>
  <c r="I21" i="1" s="1"/>
  <c r="G20" i="1"/>
  <c r="I20" i="1" s="1"/>
  <c r="I19" i="1"/>
  <c r="G19" i="1"/>
  <c r="G18" i="1"/>
  <c r="I18" i="1" s="1"/>
  <c r="G17" i="1"/>
  <c r="I17" i="1" s="1"/>
  <c r="G16" i="1"/>
  <c r="I16" i="1" s="1"/>
  <c r="I15" i="1"/>
  <c r="G15" i="1"/>
  <c r="G14" i="1"/>
  <c r="I14" i="1" s="1"/>
  <c r="G13" i="1"/>
  <c r="I13" i="1" s="1"/>
  <c r="G12" i="1"/>
  <c r="I12" i="1" s="1"/>
  <c r="I11" i="1"/>
  <c r="G11" i="1"/>
  <c r="G10" i="1"/>
  <c r="I10" i="1" s="1"/>
  <c r="G9" i="1"/>
  <c r="I9" i="1" s="1"/>
  <c r="G8" i="1"/>
  <c r="I8" i="1" s="1"/>
  <c r="I7" i="1"/>
  <c r="G7" i="1"/>
  <c r="G6" i="1"/>
  <c r="I6" i="1" s="1"/>
  <c r="I42" i="1" l="1"/>
  <c r="G42" i="1"/>
</calcChain>
</file>

<file path=xl/sharedStrings.xml><?xml version="1.0" encoding="utf-8"?>
<sst xmlns="http://schemas.openxmlformats.org/spreadsheetml/2006/main" count="123" uniqueCount="88">
  <si>
    <r>
      <t xml:space="preserve">ROYAL COSMETICS </t>
    </r>
    <r>
      <rPr>
        <sz val="16"/>
        <color rgb="FF000000"/>
        <rFont val="HGGothicE"/>
        <family val="2"/>
        <charset val="128"/>
      </rPr>
      <t>5</t>
    </r>
    <r>
      <rPr>
        <sz val="16"/>
        <color rgb="FF000000"/>
        <rFont val="Arial"/>
        <family val="2"/>
        <charset val="204"/>
      </rPr>
      <t>.</t>
    </r>
    <r>
      <rPr>
        <sz val="16"/>
        <color rgb="FF000000"/>
        <rFont val="HGGothicE"/>
        <family val="2"/>
        <charset val="128"/>
      </rPr>
      <t>2025</t>
    </r>
    <r>
      <rPr>
        <sz val="16"/>
        <color rgb="FF000000"/>
        <rFont val="ＭＳ Ｐ明朝"/>
        <family val="1"/>
        <charset val="128"/>
      </rPr>
      <t>輸出</t>
    </r>
    <phoneticPr fontId="5"/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</si>
  <si>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5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</si>
  <si>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5"/>
  </si>
  <si>
    <t>飯野港運株式会社
京都府舞鶴市松陰１８－７
営業課　谷口様
TEL: 0773-75-5371
FAX: 0773-75-5681</t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</si>
  <si>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5"/>
  </si>
  <si>
    <t>5/15(午前)</t>
    <rPh sb="5" eb="7">
      <t>ゴゼン</t>
    </rPh>
    <phoneticPr fontId="5"/>
  </si>
  <si>
    <t>INV No.</t>
    <phoneticPr fontId="5"/>
  </si>
  <si>
    <t>Jan code</t>
    <phoneticPr fontId="5"/>
  </si>
  <si>
    <t>Brand name</t>
    <phoneticPr fontId="5"/>
  </si>
  <si>
    <t>Description of goods</t>
    <phoneticPr fontId="5"/>
  </si>
  <si>
    <t>Case Q'ty</t>
    <phoneticPr fontId="5"/>
  </si>
  <si>
    <t>LOT</t>
    <phoneticPr fontId="5"/>
  </si>
  <si>
    <t>Q'ty</t>
    <phoneticPr fontId="5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</si>
  <si>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</si>
  <si>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</si>
  <si>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t>RR-P1</t>
    <phoneticPr fontId="5"/>
  </si>
  <si>
    <t>CHIKUHODO</t>
    <phoneticPr fontId="5"/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</si>
  <si>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FACE BRUSH POWDER RR-P1</t>
    </r>
    <phoneticPr fontId="5"/>
  </si>
  <si>
    <t>RR-P2</t>
    <phoneticPr fontId="5"/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</si>
  <si>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FACE BRUSH POWDER RR-P2</t>
    </r>
    <r>
      <rPr>
        <sz val="11"/>
        <color theme="1"/>
        <rFont val="游ゴシック"/>
        <family val="2"/>
        <charset val="128"/>
        <scheme val="minor"/>
      </rPr>
      <t/>
    </r>
  </si>
  <si>
    <t>RR-P3</t>
    <phoneticPr fontId="5"/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</si>
  <si>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FACE BRUSH POWDER RR-P3</t>
    </r>
    <r>
      <rPr>
        <sz val="11"/>
        <color theme="1"/>
        <rFont val="游ゴシック"/>
        <family val="2"/>
        <charset val="128"/>
        <scheme val="minor"/>
      </rPr>
      <t/>
    </r>
  </si>
  <si>
    <t>RR-P4</t>
    <phoneticPr fontId="5"/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</si>
  <si>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FACE BRUSH POWDER RR-P4</t>
    </r>
    <r>
      <rPr>
        <sz val="11"/>
        <color theme="1"/>
        <rFont val="游ゴシック"/>
        <family val="2"/>
        <charset val="128"/>
        <scheme val="minor"/>
      </rPr>
      <t/>
    </r>
  </si>
  <si>
    <t>RR-P5</t>
    <phoneticPr fontId="5"/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</si>
  <si>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FACE BRUSH POWDER RR-P5</t>
    </r>
    <r>
      <rPr>
        <sz val="11"/>
        <color theme="1"/>
        <rFont val="游ゴシック"/>
        <family val="2"/>
        <charset val="128"/>
        <scheme val="minor"/>
      </rPr>
      <t/>
    </r>
  </si>
  <si>
    <t>RR-P6</t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</si>
  <si>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FACE BRUSH POWDER RR-P6</t>
    </r>
    <r>
      <rPr>
        <sz val="11"/>
        <color theme="1"/>
        <rFont val="游ゴシック"/>
        <family val="2"/>
        <charset val="128"/>
        <scheme val="minor"/>
      </rPr>
      <t/>
    </r>
  </si>
  <si>
    <t>RR-P7</t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</si>
  <si>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FACE BRUSH POWDER RR-P7</t>
    </r>
    <r>
      <rPr>
        <sz val="11"/>
        <color theme="1"/>
        <rFont val="游ゴシック"/>
        <family val="2"/>
        <charset val="128"/>
        <scheme val="minor"/>
      </rPr>
      <t/>
    </r>
  </si>
  <si>
    <t>RR-C1</t>
    <phoneticPr fontId="5"/>
  </si>
  <si>
    <r>
      <rPr>
        <sz val="12"/>
        <color theme="1"/>
        <rFont val="ＭＳ ゴシック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ＭＳ ゴシック"/>
        <family val="3"/>
        <charset val="128"/>
      </rPr>
      <t>》</t>
    </r>
    <r>
      <rPr>
        <sz val="12"/>
        <color theme="1"/>
        <rFont val="Arial"/>
        <family val="2"/>
      </rPr>
      <t>CHEEK BRUSH  RR-C1</t>
    </r>
    <phoneticPr fontId="5"/>
  </si>
  <si>
    <t>RR-C2</t>
  </si>
  <si>
    <r>
      <rPr>
        <sz val="12"/>
        <color theme="1"/>
        <rFont val="ＭＳ ゴシック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ＭＳ ゴシック"/>
        <family val="3"/>
        <charset val="128"/>
      </rPr>
      <t>》</t>
    </r>
    <r>
      <rPr>
        <sz val="12"/>
        <color theme="1"/>
        <rFont val="Arial"/>
        <family val="2"/>
      </rPr>
      <t>CHEEK BRUSH  RR-C2</t>
    </r>
    <r>
      <rPr>
        <sz val="11"/>
        <color theme="1"/>
        <rFont val="游ゴシック"/>
        <family val="2"/>
        <charset val="128"/>
        <scheme val="minor"/>
      </rPr>
      <t/>
    </r>
  </si>
  <si>
    <t>RR-C3</t>
  </si>
  <si>
    <r>
      <rPr>
        <sz val="12"/>
        <color theme="1"/>
        <rFont val="ＭＳ ゴシック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ＭＳ ゴシック"/>
        <family val="3"/>
        <charset val="128"/>
      </rPr>
      <t>》</t>
    </r>
    <r>
      <rPr>
        <sz val="12"/>
        <color theme="1"/>
        <rFont val="Arial"/>
        <family val="2"/>
      </rPr>
      <t>CHEEK BRUSH  RR-C3</t>
    </r>
    <r>
      <rPr>
        <sz val="11"/>
        <color theme="1"/>
        <rFont val="游ゴシック"/>
        <family val="2"/>
        <charset val="128"/>
        <scheme val="minor"/>
      </rPr>
      <t/>
    </r>
  </si>
  <si>
    <t>RR-C4</t>
  </si>
  <si>
    <r>
      <rPr>
        <sz val="12"/>
        <color theme="1"/>
        <rFont val="ＭＳ ゴシック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ＭＳ ゴシック"/>
        <family val="3"/>
        <charset val="128"/>
      </rPr>
      <t>》</t>
    </r>
    <r>
      <rPr>
        <sz val="12"/>
        <color theme="1"/>
        <rFont val="Arial"/>
        <family val="2"/>
      </rPr>
      <t>CHEEK BRUSH  RR-C4</t>
    </r>
    <r>
      <rPr>
        <sz val="11"/>
        <color theme="1"/>
        <rFont val="游ゴシック"/>
        <family val="2"/>
        <charset val="128"/>
        <scheme val="minor"/>
      </rPr>
      <t/>
    </r>
  </si>
  <si>
    <t>RR-S1</t>
    <phoneticPr fontId="5"/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</si>
  <si>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EYE SHADOW BRUSH  RR-S1</t>
    </r>
    <phoneticPr fontId="5"/>
  </si>
  <si>
    <t>RR-S2</t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</si>
  <si>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EYE SHADOW BRUSH  RR-S2</t>
    </r>
    <r>
      <rPr>
        <sz val="11"/>
        <color theme="1"/>
        <rFont val="游ゴシック"/>
        <family val="2"/>
        <charset val="128"/>
        <scheme val="minor"/>
      </rPr>
      <t/>
    </r>
  </si>
  <si>
    <t>RR-S3</t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</si>
  <si>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EYE SHADOW BRUSH  RR-S3</t>
    </r>
    <r>
      <rPr>
        <sz val="11"/>
        <color theme="1"/>
        <rFont val="游ゴシック"/>
        <family val="2"/>
        <charset val="128"/>
        <scheme val="minor"/>
      </rPr>
      <t/>
    </r>
  </si>
  <si>
    <t>RR-S4</t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</si>
  <si>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EYE SHADOW BRUSH  RR-S4</t>
    </r>
    <r>
      <rPr>
        <sz val="11"/>
        <color theme="1"/>
        <rFont val="游ゴシック"/>
        <family val="2"/>
        <charset val="128"/>
        <scheme val="minor"/>
      </rPr>
      <t/>
    </r>
  </si>
  <si>
    <t>RR-S5</t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</si>
  <si>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EYE SHADOW BRUSH  RR-S5</t>
    </r>
    <r>
      <rPr>
        <sz val="11"/>
        <color theme="1"/>
        <rFont val="游ゴシック"/>
        <family val="2"/>
        <charset val="128"/>
        <scheme val="minor"/>
      </rPr>
      <t/>
    </r>
  </si>
  <si>
    <t>RR-S6</t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</si>
  <si>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EYE SHADOW BRUSH  RR-S6</t>
    </r>
    <r>
      <rPr>
        <sz val="11"/>
        <color theme="1"/>
        <rFont val="游ゴシック"/>
        <family val="2"/>
        <charset val="128"/>
        <scheme val="minor"/>
      </rPr>
      <t/>
    </r>
  </si>
  <si>
    <t>RR-S7</t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</si>
  <si>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EYE SHADOW BRUSH  RR-S7</t>
    </r>
    <r>
      <rPr>
        <sz val="11"/>
        <color theme="1"/>
        <rFont val="游ゴシック"/>
        <family val="2"/>
        <charset val="128"/>
        <scheme val="minor"/>
      </rPr>
      <t/>
    </r>
  </si>
  <si>
    <t>RR-SL1</t>
    <phoneticPr fontId="5"/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</si>
  <si>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SHADOW LINER BRUSH  RR-SL1</t>
    </r>
    <phoneticPr fontId="5"/>
  </si>
  <si>
    <t>RR-SL2</t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</si>
  <si>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EYE LINER BRUSH  RR-SL2</t>
    </r>
    <phoneticPr fontId="5"/>
  </si>
  <si>
    <t>RR-SL3</t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</si>
  <si>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EYE LINER BRUSH  RR-SL3</t>
    </r>
    <phoneticPr fontId="5"/>
  </si>
  <si>
    <t>RR-SL4</t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</si>
  <si>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SHADOW LINER BRUSH  RR-SL4</t>
    </r>
    <phoneticPr fontId="5"/>
  </si>
  <si>
    <t>RR-B1</t>
    <phoneticPr fontId="5"/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</si>
  <si>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EYE BROW BRUSH  RR-B1</t>
    </r>
    <phoneticPr fontId="5"/>
  </si>
  <si>
    <t>RR-B2</t>
  </si>
  <si>
    <r>
      <rPr>
        <sz val="12"/>
        <color theme="1"/>
        <rFont val="ＭＳ ゴシック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ＭＳ ゴシック"/>
        <family val="3"/>
        <charset val="128"/>
      </rPr>
      <t>》</t>
    </r>
    <r>
      <rPr>
        <sz val="12"/>
        <color theme="1"/>
        <rFont val="Arial"/>
        <family val="2"/>
      </rPr>
      <t>BRUSH &amp; COAM  RR-B2</t>
    </r>
    <phoneticPr fontId="5"/>
  </si>
  <si>
    <t>RR-B3</t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</si>
  <si>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FACE BRUSH SCREW RR-B3</t>
    </r>
    <phoneticPr fontId="5"/>
  </si>
  <si>
    <t>RR-B4</t>
  </si>
  <si>
    <r>
      <rPr>
        <sz val="12"/>
        <color theme="1"/>
        <rFont val="ＭＳ ゴシック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ＭＳ ゴシック"/>
        <family val="3"/>
        <charset val="128"/>
      </rPr>
      <t>》</t>
    </r>
    <r>
      <rPr>
        <sz val="12"/>
        <color theme="1"/>
        <rFont val="Arial"/>
        <family val="2"/>
      </rPr>
      <t>FACE BRUSH EYE BROW RR-B4</t>
    </r>
    <phoneticPr fontId="5"/>
  </si>
  <si>
    <t>RR-L1</t>
    <phoneticPr fontId="5"/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</si>
  <si>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LIP BRUSH RR-L1</t>
    </r>
    <phoneticPr fontId="5"/>
  </si>
  <si>
    <t>RR-LQ1</t>
    <phoneticPr fontId="5"/>
  </si>
  <si>
    <r>
      <rPr>
        <sz val="12"/>
        <color theme="1"/>
        <rFont val="ＭＳ ゴシック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ＭＳ ゴシック"/>
        <family val="3"/>
        <charset val="128"/>
      </rPr>
      <t>》</t>
    </r>
    <r>
      <rPr>
        <sz val="12"/>
        <color theme="1"/>
        <rFont val="Arial"/>
        <family val="2"/>
      </rPr>
      <t>LIQUID BRUSH RR-LQ1</t>
    </r>
    <phoneticPr fontId="5"/>
  </si>
  <si>
    <t>RR-LQ2</t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</si>
  <si>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LIQUID BRUSH RR-LQ2</t>
    </r>
    <phoneticPr fontId="5"/>
  </si>
  <si>
    <t>RR-LQ3</t>
  </si>
  <si>
    <r>
      <rPr>
        <sz val="12"/>
        <color theme="1"/>
        <rFont val="ＭＳ ゴシック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ＭＳ ゴシック"/>
        <family val="3"/>
        <charset val="128"/>
      </rPr>
      <t>》</t>
    </r>
    <r>
      <rPr>
        <sz val="12"/>
        <color theme="1"/>
        <rFont val="Arial"/>
        <family val="2"/>
      </rPr>
      <t>LIQUID BRUSH RR-LQ3</t>
    </r>
    <phoneticPr fontId="5"/>
  </si>
  <si>
    <t>RR-LQ4</t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</si>
  <si>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LIQUID BRUSH RR-LQ4</t>
    </r>
    <phoneticPr fontId="5"/>
  </si>
  <si>
    <t>RR-CO1</t>
    <phoneticPr fontId="5"/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</si>
  <si>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CONCEALER BRUSH RR-CO1</t>
    </r>
    <phoneticPr fontId="5"/>
  </si>
  <si>
    <t>RR-H1</t>
    <phoneticPr fontId="5"/>
  </si>
  <si>
    <r>
      <rPr>
        <sz val="12"/>
        <color theme="1"/>
        <rFont val="ＭＳ ゴシック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ＭＳ ゴシック"/>
        <family val="3"/>
        <charset val="128"/>
      </rPr>
      <t>》</t>
    </r>
    <r>
      <rPr>
        <sz val="12"/>
        <color theme="1"/>
        <rFont val="Arial"/>
        <family val="2"/>
      </rPr>
      <t>HILIGHT BRUSH RR-H1</t>
    </r>
    <phoneticPr fontId="5"/>
  </si>
  <si>
    <t>RR-H2</t>
    <phoneticPr fontId="5"/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</si>
  <si>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HILIGHT BRUSH RR-H2</t>
    </r>
    <phoneticPr fontId="5"/>
  </si>
  <si>
    <t>FA-4</t>
    <phoneticPr fontId="5"/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</si>
  <si>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CHIKUHODO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FACE SOAP BRUSH FA-4 BLACK</t>
    </r>
    <phoneticPr fontId="5"/>
  </si>
  <si>
    <r>
      <rPr>
        <sz val="12"/>
        <color theme="1"/>
        <rFont val="MS UI Gothic"/>
        <family val="2"/>
        <charset val="128"/>
      </rPr>
      <t>《</t>
    </r>
    <r>
      <rPr>
        <sz val="12"/>
        <color theme="1"/>
        <rFont val="Calibri"/>
        <family val="2"/>
      </rPr>
      <t>Chikuhodo</t>
    </r>
    <r>
      <rPr>
        <sz val="12"/>
        <color theme="1"/>
        <rFont val="MS UI Gothic"/>
        <family val="2"/>
        <charset val="128"/>
      </rPr>
      <t>》</t>
    </r>
    <r>
      <rPr>
        <sz val="12"/>
        <color theme="1"/>
        <rFont val="Calibri"/>
        <family val="2"/>
      </rPr>
      <t>FACE SOAP BRUSH FA-5 BLACK</t>
    </r>
    <phoneticPr fontId="5"/>
  </si>
  <si>
    <t>TOTAL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</si>
</sst>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0.000"/>
  </numFmts>
  <fonts count="2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  <charset val="204"/>
    </font>
    <font>
      <sz val="16"/>
      <color rgb="FF000000"/>
      <name val="HGGothicE"/>
      <family val="2"/>
      <charset val="128"/>
    </font>
    <font>
      <sz val="16"/>
      <color rgb="FF000000"/>
      <name val="ＭＳ Ｐ明朝"/>
      <family val="1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sz val="8"/>
      <color theme="1"/>
      <name val="MS UI Gothic"/>
      <family val="2"/>
      <charset val="128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12"/>
      <color theme="1"/>
      <name val="Arial"/>
      <family val="2"/>
    </font>
    <font>
      <sz val="12"/>
      <color theme="1"/>
      <name val="Arial Unicode MS"/>
      <family val="3"/>
      <charset val="128"/>
    </font>
    <font>
      <sz val="12"/>
      <name val="Arial"/>
      <family val="2"/>
    </font>
    <font>
      <sz val="12"/>
      <color theme="1"/>
      <name val="ＭＳ ゴシック"/>
      <family val="3"/>
      <charset val="128"/>
    </font>
    <font>
      <sz val="12"/>
      <color rgb="FFFF0000"/>
      <name val="Arial"/>
      <family val="2"/>
    </font>
    <font>
      <sz val="12"/>
      <color theme="1"/>
      <name val="Arial"/>
      <family val="2"/>
      <charset val="128"/>
    </font>
    <font>
      <sz val="12"/>
      <color theme="1"/>
      <name val="MS UI Gothic"/>
      <family val="2"/>
      <charset val="128"/>
    </font>
    <font>
      <sz val="12"/>
      <color theme="1"/>
      <name val="Calibri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6" fontId="9" fillId="0" borderId="0" xfId="1" applyFont="1" applyFill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6" fontId="8" fillId="0" borderId="0" xfId="1" applyFont="1" applyFill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4" fontId="11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176" fontId="9" fillId="0" borderId="0" xfId="0" applyNumberFormat="1" applyFo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6" fontId="9" fillId="2" borderId="4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>
      <alignment vertical="center"/>
    </xf>
    <xf numFmtId="0" fontId="15" fillId="0" borderId="6" xfId="0" applyFont="1" applyBorder="1">
      <alignment vertical="center"/>
    </xf>
    <xf numFmtId="0" fontId="15" fillId="0" borderId="7" xfId="0" applyFont="1" applyBorder="1">
      <alignment vertical="center"/>
    </xf>
    <xf numFmtId="6" fontId="15" fillId="0" borderId="7" xfId="0" applyNumberFormat="1" applyFont="1" applyBorder="1">
      <alignment vertical="center"/>
    </xf>
    <xf numFmtId="0" fontId="17" fillId="3" borderId="8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6" fontId="15" fillId="2" borderId="4" xfId="1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5" fillId="0" borderId="9" xfId="0" applyFont="1" applyBorder="1">
      <alignment vertical="center"/>
    </xf>
    <xf numFmtId="0" fontId="17" fillId="3" borderId="10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13" xfId="0" applyFont="1" applyBorder="1">
      <alignment vertical="center"/>
    </xf>
    <xf numFmtId="0" fontId="17" fillId="3" borderId="1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5" fillId="0" borderId="17" xfId="0" applyFont="1" applyBorder="1">
      <alignment vertical="center"/>
    </xf>
    <xf numFmtId="0" fontId="17" fillId="3" borderId="18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21" xfId="0" applyFont="1" applyBorder="1">
      <alignment vertical="center"/>
    </xf>
    <xf numFmtId="0" fontId="17" fillId="3" borderId="22" xfId="0" applyFont="1" applyFill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15" fillId="0" borderId="25" xfId="0" applyFont="1" applyBorder="1">
      <alignment vertical="center"/>
    </xf>
    <xf numFmtId="0" fontId="17" fillId="3" borderId="26" xfId="0" applyFont="1" applyFill="1" applyBorder="1" applyAlignment="1">
      <alignment horizontal="center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9" xfId="0" applyFont="1" applyBorder="1">
      <alignment vertical="center"/>
    </xf>
    <xf numFmtId="0" fontId="17" fillId="3" borderId="30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left" vertical="center"/>
    </xf>
    <xf numFmtId="0" fontId="15" fillId="0" borderId="32" xfId="0" applyFont="1" applyBorder="1" applyAlignment="1">
      <alignment horizontal="left" vertical="center"/>
    </xf>
    <xf numFmtId="0" fontId="15" fillId="0" borderId="33" xfId="0" applyFont="1" applyBorder="1">
      <alignment vertical="center"/>
    </xf>
    <xf numFmtId="0" fontId="17" fillId="3" borderId="34" xfId="0" applyFont="1" applyFill="1" applyBorder="1" applyAlignment="1">
      <alignment horizontal="center" vertical="center"/>
    </xf>
    <xf numFmtId="0" fontId="15" fillId="0" borderId="35" xfId="0" applyFont="1" applyBorder="1" applyAlignment="1">
      <alignment horizontal="left" vertical="center"/>
    </xf>
    <xf numFmtId="0" fontId="15" fillId="0" borderId="36" xfId="0" applyFont="1" applyBorder="1" applyAlignment="1">
      <alignment horizontal="left" vertical="center"/>
    </xf>
    <xf numFmtId="0" fontId="15" fillId="0" borderId="37" xfId="0" applyFont="1" applyBorder="1">
      <alignment vertical="center"/>
    </xf>
    <xf numFmtId="0" fontId="19" fillId="0" borderId="7" xfId="0" applyFont="1" applyBorder="1">
      <alignment vertical="center"/>
    </xf>
    <xf numFmtId="0" fontId="17" fillId="3" borderId="38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5" fillId="0" borderId="39" xfId="0" applyFont="1" applyBorder="1" applyAlignment="1">
      <alignment horizontal="left" vertical="center"/>
    </xf>
    <xf numFmtId="0" fontId="15" fillId="0" borderId="40" xfId="0" applyFont="1" applyBorder="1" applyAlignment="1">
      <alignment horizontal="left" vertical="center"/>
    </xf>
    <xf numFmtId="0" fontId="15" fillId="0" borderId="41" xfId="0" applyFont="1" applyBorder="1">
      <alignment vertical="center"/>
    </xf>
    <xf numFmtId="0" fontId="17" fillId="3" borderId="42" xfId="0" applyFont="1" applyFill="1" applyBorder="1" applyAlignment="1">
      <alignment horizontal="center" vertical="center"/>
    </xf>
    <xf numFmtId="0" fontId="15" fillId="0" borderId="43" xfId="0" applyFont="1" applyBorder="1" applyAlignment="1">
      <alignment horizontal="left" vertical="center"/>
    </xf>
    <xf numFmtId="0" fontId="15" fillId="0" borderId="44" xfId="0" applyFont="1" applyBorder="1" applyAlignment="1">
      <alignment horizontal="left" vertical="center"/>
    </xf>
    <xf numFmtId="0" fontId="15" fillId="0" borderId="45" xfId="0" applyFont="1" applyBorder="1">
      <alignment vertical="center"/>
    </xf>
    <xf numFmtId="0" fontId="17" fillId="3" borderId="46" xfId="0" applyFont="1" applyFill="1" applyBorder="1" applyAlignment="1">
      <alignment horizontal="center" vertical="center"/>
    </xf>
    <xf numFmtId="0" fontId="15" fillId="0" borderId="47" xfId="0" applyFont="1" applyBorder="1" applyAlignment="1">
      <alignment horizontal="left" vertical="center"/>
    </xf>
    <xf numFmtId="0" fontId="15" fillId="0" borderId="48" xfId="0" applyFont="1" applyBorder="1" applyAlignment="1">
      <alignment horizontal="left" vertical="center"/>
    </xf>
    <xf numFmtId="0" fontId="15" fillId="0" borderId="49" xfId="0" applyFont="1" applyBorder="1">
      <alignment vertical="center"/>
    </xf>
    <xf numFmtId="0" fontId="17" fillId="3" borderId="50" xfId="0" applyFont="1" applyFill="1" applyBorder="1" applyAlignment="1">
      <alignment horizontal="center" vertical="center"/>
    </xf>
    <xf numFmtId="0" fontId="15" fillId="0" borderId="51" xfId="0" applyFont="1" applyBorder="1" applyAlignment="1">
      <alignment horizontal="left" vertical="center"/>
    </xf>
    <xf numFmtId="0" fontId="15" fillId="0" borderId="52" xfId="0" applyFont="1" applyBorder="1" applyAlignment="1">
      <alignment horizontal="left" vertical="center"/>
    </xf>
    <xf numFmtId="0" fontId="15" fillId="0" borderId="53" xfId="0" applyFont="1" applyBorder="1">
      <alignment vertical="center"/>
    </xf>
    <xf numFmtId="0" fontId="17" fillId="3" borderId="54" xfId="0" applyFont="1" applyFill="1" applyBorder="1" applyAlignment="1">
      <alignment horizontal="center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15" fillId="0" borderId="57" xfId="0" applyFont="1" applyBorder="1">
      <alignment vertical="center"/>
    </xf>
    <xf numFmtId="0" fontId="17" fillId="3" borderId="58" xfId="0" applyFont="1" applyFill="1" applyBorder="1" applyAlignment="1">
      <alignment horizontal="center" vertical="center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>
      <alignment vertical="center"/>
    </xf>
    <xf numFmtId="0" fontId="17" fillId="3" borderId="62" xfId="0" applyFont="1" applyFill="1" applyBorder="1" applyAlignment="1">
      <alignment horizontal="center" vertical="center"/>
    </xf>
    <xf numFmtId="0" fontId="15" fillId="0" borderId="63" xfId="0" applyFont="1" applyBorder="1" applyAlignment="1">
      <alignment horizontal="left" vertical="center"/>
    </xf>
    <xf numFmtId="0" fontId="15" fillId="0" borderId="64" xfId="0" applyFont="1" applyBorder="1" applyAlignment="1">
      <alignment horizontal="left" vertical="center"/>
    </xf>
    <xf numFmtId="0" fontId="15" fillId="0" borderId="65" xfId="0" applyFont="1" applyBorder="1">
      <alignment vertical="center"/>
    </xf>
    <xf numFmtId="0" fontId="17" fillId="3" borderId="66" xfId="0" applyFont="1" applyFill="1" applyBorder="1" applyAlignment="1">
      <alignment horizontal="center" vertical="center"/>
    </xf>
    <xf numFmtId="0" fontId="15" fillId="0" borderId="67" xfId="0" applyFont="1" applyBorder="1" applyAlignment="1">
      <alignment horizontal="left" vertical="center"/>
    </xf>
    <xf numFmtId="0" fontId="15" fillId="0" borderId="68" xfId="0" applyFont="1" applyBorder="1" applyAlignment="1">
      <alignment horizontal="left" vertical="center"/>
    </xf>
    <xf numFmtId="0" fontId="15" fillId="0" borderId="69" xfId="0" applyFont="1" applyBorder="1">
      <alignment vertical="center"/>
    </xf>
    <xf numFmtId="0" fontId="17" fillId="3" borderId="70" xfId="0" applyFont="1" applyFill="1" applyBorder="1" applyAlignment="1">
      <alignment horizontal="center" vertical="center"/>
    </xf>
    <xf numFmtId="0" fontId="15" fillId="0" borderId="71" xfId="0" applyFont="1" applyBorder="1" applyAlignment="1">
      <alignment horizontal="left" vertical="center"/>
    </xf>
    <xf numFmtId="0" fontId="15" fillId="0" borderId="72" xfId="0" applyFont="1" applyBorder="1" applyAlignment="1">
      <alignment horizontal="left" vertical="center"/>
    </xf>
    <xf numFmtId="0" fontId="15" fillId="0" borderId="73" xfId="0" applyFont="1" applyBorder="1">
      <alignment vertical="center"/>
    </xf>
    <xf numFmtId="0" fontId="17" fillId="3" borderId="74" xfId="0" applyFont="1" applyFill="1" applyBorder="1" applyAlignment="1">
      <alignment horizontal="center" vertical="center"/>
    </xf>
    <xf numFmtId="0" fontId="15" fillId="0" borderId="75" xfId="0" applyFont="1" applyBorder="1" applyAlignment="1">
      <alignment horizontal="left" vertical="center"/>
    </xf>
    <xf numFmtId="0" fontId="15" fillId="0" borderId="76" xfId="0" applyFont="1" applyBorder="1" applyAlignment="1">
      <alignment horizontal="left" vertical="center"/>
    </xf>
    <xf numFmtId="0" fontId="15" fillId="0" borderId="77" xfId="0" applyFont="1" applyBorder="1">
      <alignment vertical="center"/>
    </xf>
    <xf numFmtId="0" fontId="17" fillId="3" borderId="78" xfId="0" applyFont="1" applyFill="1" applyBorder="1" applyAlignment="1">
      <alignment horizontal="center" vertical="center"/>
    </xf>
    <xf numFmtId="0" fontId="15" fillId="0" borderId="79" xfId="0" applyFont="1" applyBorder="1" applyAlignment="1">
      <alignment horizontal="left" vertical="center"/>
    </xf>
    <xf numFmtId="0" fontId="15" fillId="0" borderId="80" xfId="0" applyFont="1" applyBorder="1" applyAlignment="1">
      <alignment horizontal="left" vertical="center"/>
    </xf>
    <xf numFmtId="0" fontId="15" fillId="0" borderId="81" xfId="0" applyFont="1" applyBorder="1">
      <alignment vertical="center"/>
    </xf>
    <xf numFmtId="0" fontId="17" fillId="3" borderId="82" xfId="0" applyFont="1" applyFill="1" applyBorder="1" applyAlignment="1">
      <alignment horizontal="center" vertical="center"/>
    </xf>
    <xf numFmtId="0" fontId="15" fillId="0" borderId="83" xfId="0" applyFont="1" applyBorder="1" applyAlignment="1">
      <alignment horizontal="left" vertical="center"/>
    </xf>
    <xf numFmtId="0" fontId="15" fillId="0" borderId="84" xfId="0" applyFont="1" applyBorder="1" applyAlignment="1">
      <alignment horizontal="left" vertical="center"/>
    </xf>
    <xf numFmtId="0" fontId="15" fillId="0" borderId="85" xfId="0" applyFont="1" applyBorder="1">
      <alignment vertical="center"/>
    </xf>
    <xf numFmtId="0" fontId="15" fillId="0" borderId="86" xfId="0" applyFont="1" applyBorder="1">
      <alignment vertical="center"/>
    </xf>
    <xf numFmtId="0" fontId="17" fillId="3" borderId="87" xfId="0" applyFont="1" applyFill="1" applyBorder="1" applyAlignment="1">
      <alignment horizontal="center" vertical="center"/>
    </xf>
    <xf numFmtId="0" fontId="15" fillId="2" borderId="88" xfId="0" applyFont="1" applyFill="1" applyBorder="1" applyAlignment="1">
      <alignment horizontal="center" vertical="center"/>
    </xf>
    <xf numFmtId="6" fontId="15" fillId="2" borderId="88" xfId="1" applyFont="1" applyFill="1" applyBorder="1" applyAlignment="1">
      <alignment horizontal="center" vertical="center"/>
    </xf>
    <xf numFmtId="0" fontId="15" fillId="0" borderId="89" xfId="0" applyFont="1" applyBorder="1" applyAlignment="1">
      <alignment horizontal="left" vertical="center"/>
    </xf>
    <xf numFmtId="0" fontId="15" fillId="0" borderId="90" xfId="0" applyFont="1" applyBorder="1">
      <alignment vertical="center"/>
    </xf>
    <xf numFmtId="0" fontId="15" fillId="0" borderId="4" xfId="0" applyFont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20" fillId="0" borderId="4" xfId="0" applyFont="1" applyBorder="1">
      <alignment vertical="center"/>
    </xf>
    <xf numFmtId="0" fontId="15" fillId="0" borderId="9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92" xfId="0" applyFont="1" applyBorder="1" applyAlignment="1">
      <alignment horizontal="center" vertical="center"/>
    </xf>
    <xf numFmtId="0" fontId="23" fillId="0" borderId="93" xfId="0" applyFont="1" applyBorder="1" applyAlignment="1">
      <alignment horizontal="center" vertical="center"/>
    </xf>
    <xf numFmtId="6" fontId="24" fillId="2" borderId="93" xfId="0" applyNumberFormat="1" applyFont="1" applyFill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C74F-6565-4779-A163-5FA29773FBDA}">
  <sheetPr filterMode="1"/>
  <dimension ref="A1:L42"/>
  <sheetViews>
    <sheetView tabSelected="1" view="pageBreakPreview" zoomScale="86" zoomScaleNormal="100" zoomScaleSheetLayoutView="86" workbookViewId="0">
      <selection activeCell="I50" sqref="I50"/>
    </sheetView>
  </sheetViews>
  <sheetFormatPr defaultColWidth="3.875" defaultRowHeight="11.25"/>
  <cols>
    <col min="1" max="1" width="6" style="7" customWidth="1"/>
    <col min="2" max="2" width="12.375" style="26" hidden="1" customWidth="1"/>
    <col min="3" max="3" width="10.875" style="7" customWidth="1"/>
    <col min="4" max="4" width="36.375" style="7" customWidth="1"/>
    <col min="5" max="6" width="8.375" style="7" customWidth="1"/>
    <col min="7" max="8" width="7.875" style="5" customWidth="1"/>
    <col min="9" max="9" width="13.125" style="6" customWidth="1"/>
    <col min="10" max="10" width="6.125" style="7" bestFit="1" customWidth="1"/>
    <col min="11" max="11" width="7.875" style="7" bestFit="1" customWidth="1"/>
    <col min="12" max="12" width="6.125" style="7" bestFit="1" customWidth="1"/>
    <col min="13" max="15" width="3.875" style="7"/>
    <col min="16" max="16" width="5.125" style="7" bestFit="1" customWidth="1"/>
    <col min="17" max="16384" width="3.875" style="7"/>
  </cols>
  <sheetData>
    <row r="1" spans="1:12" ht="21" customHeight="1">
      <c r="A1" s="1" t="s">
        <v>0</v>
      </c>
      <c r="B1" s="2"/>
      <c r="C1" s="2"/>
      <c r="D1" s="2"/>
      <c r="E1" s="3"/>
      <c r="F1" s="3"/>
      <c r="G1" s="4"/>
    </row>
    <row r="2" spans="1:12" ht="12" customHeight="1">
      <c r="A2" s="8" t="s">
        <v>1</v>
      </c>
      <c r="B2" s="8"/>
      <c r="C2" s="9">
        <v>45793</v>
      </c>
      <c r="D2" s="10"/>
    </row>
    <row r="3" spans="1:12" ht="69" customHeight="1">
      <c r="A3" s="8" t="s">
        <v>2</v>
      </c>
      <c r="B3" s="8"/>
      <c r="C3" s="11" t="s">
        <v>3</v>
      </c>
      <c r="D3" s="12"/>
      <c r="G3" s="13"/>
    </row>
    <row r="4" spans="1:12" ht="12" customHeight="1">
      <c r="A4" s="14" t="s">
        <v>4</v>
      </c>
      <c r="B4" s="14"/>
      <c r="C4" s="15" t="s">
        <v>5</v>
      </c>
      <c r="D4" s="16"/>
      <c r="E4" s="17"/>
      <c r="F4" s="17"/>
      <c r="L4" s="18"/>
    </row>
    <row r="5" spans="1:12" s="26" customFormat="1">
      <c r="A5" s="19" t="s">
        <v>6</v>
      </c>
      <c r="B5" s="20" t="s">
        <v>7</v>
      </c>
      <c r="C5" s="21" t="s">
        <v>8</v>
      </c>
      <c r="D5" s="22" t="s">
        <v>9</v>
      </c>
      <c r="E5" s="19" t="s">
        <v>10</v>
      </c>
      <c r="F5" s="19" t="s">
        <v>11</v>
      </c>
      <c r="G5" s="23" t="s">
        <v>12</v>
      </c>
      <c r="H5" s="24" t="s">
        <v>13</v>
      </c>
      <c r="I5" s="25" t="s">
        <v>14</v>
      </c>
    </row>
    <row r="6" spans="1:12" s="36" customFormat="1" ht="20.100000000000001" hidden="1" customHeight="1">
      <c r="A6" s="27"/>
      <c r="B6" s="28" t="s">
        <v>15</v>
      </c>
      <c r="C6" s="29" t="s">
        <v>16</v>
      </c>
      <c r="D6" s="30" t="s">
        <v>17</v>
      </c>
      <c r="E6" s="31"/>
      <c r="F6" s="32"/>
      <c r="G6" s="33">
        <f>'[1]ORDER SHEET'!O430</f>
        <v>0</v>
      </c>
      <c r="H6" s="34">
        <v>3750</v>
      </c>
      <c r="I6" s="35">
        <f t="shared" ref="I6:I41" si="0">G6*H6</f>
        <v>0</v>
      </c>
    </row>
    <row r="7" spans="1:12" s="36" customFormat="1" ht="20.100000000000001" hidden="1" customHeight="1">
      <c r="A7" s="27"/>
      <c r="B7" s="28" t="s">
        <v>18</v>
      </c>
      <c r="C7" s="29" t="s">
        <v>16</v>
      </c>
      <c r="D7" s="37" t="s">
        <v>19</v>
      </c>
      <c r="E7" s="31"/>
      <c r="F7" s="31"/>
      <c r="G7" s="38">
        <f>'[1]ORDER SHEET'!O431</f>
        <v>0</v>
      </c>
      <c r="H7" s="34">
        <v>3250</v>
      </c>
      <c r="I7" s="35">
        <f t="shared" si="0"/>
        <v>0</v>
      </c>
    </row>
    <row r="8" spans="1:12" s="36" customFormat="1" ht="20.100000000000001" hidden="1" customHeight="1">
      <c r="A8" s="39"/>
      <c r="B8" s="28" t="s">
        <v>20</v>
      </c>
      <c r="C8" s="29" t="s">
        <v>16</v>
      </c>
      <c r="D8" s="37" t="s">
        <v>21</v>
      </c>
      <c r="E8" s="31"/>
      <c r="F8" s="31"/>
      <c r="G8" s="38">
        <f>'[1]ORDER SHEET'!O432</f>
        <v>0</v>
      </c>
      <c r="H8" s="34">
        <v>2250</v>
      </c>
      <c r="I8" s="35">
        <f t="shared" si="0"/>
        <v>0</v>
      </c>
    </row>
    <row r="9" spans="1:12" s="36" customFormat="1" ht="20.100000000000001" hidden="1" customHeight="1">
      <c r="A9" s="40"/>
      <c r="B9" s="41" t="s">
        <v>22</v>
      </c>
      <c r="C9" s="29" t="s">
        <v>16</v>
      </c>
      <c r="D9" s="42" t="s">
        <v>23</v>
      </c>
      <c r="E9" s="31"/>
      <c r="F9" s="31"/>
      <c r="G9" s="43">
        <f>'[1]ORDER SHEET'!O433</f>
        <v>0</v>
      </c>
      <c r="H9" s="34">
        <v>2800</v>
      </c>
      <c r="I9" s="35">
        <f t="shared" si="0"/>
        <v>0</v>
      </c>
    </row>
    <row r="10" spans="1:12" s="36" customFormat="1" ht="20.100000000000001" hidden="1" customHeight="1">
      <c r="A10" s="44"/>
      <c r="B10" s="45" t="s">
        <v>24</v>
      </c>
      <c r="C10" s="29" t="s">
        <v>16</v>
      </c>
      <c r="D10" s="46" t="s">
        <v>25</v>
      </c>
      <c r="E10" s="31"/>
      <c r="F10" s="31"/>
      <c r="G10" s="47">
        <f>'[1]ORDER SHEET'!O434</f>
        <v>0</v>
      </c>
      <c r="H10" s="34">
        <v>3700</v>
      </c>
      <c r="I10" s="35">
        <f t="shared" si="0"/>
        <v>0</v>
      </c>
    </row>
    <row r="11" spans="1:12" s="36" customFormat="1" ht="20.100000000000001" hidden="1" customHeight="1">
      <c r="A11" s="39"/>
      <c r="B11" s="45" t="s">
        <v>26</v>
      </c>
      <c r="C11" s="29" t="s">
        <v>16</v>
      </c>
      <c r="D11" s="46" t="s">
        <v>27</v>
      </c>
      <c r="E11" s="31"/>
      <c r="F11" s="31"/>
      <c r="G11" s="47">
        <f>'[1]ORDER SHEET'!O435</f>
        <v>0</v>
      </c>
      <c r="H11" s="34">
        <v>6500</v>
      </c>
      <c r="I11" s="35">
        <f t="shared" si="0"/>
        <v>0</v>
      </c>
    </row>
    <row r="12" spans="1:12" s="36" customFormat="1" ht="20.100000000000001" hidden="1" customHeight="1">
      <c r="A12" s="39"/>
      <c r="B12" s="45" t="s">
        <v>28</v>
      </c>
      <c r="C12" s="29" t="s">
        <v>16</v>
      </c>
      <c r="D12" s="46" t="s">
        <v>29</v>
      </c>
      <c r="E12" s="31"/>
      <c r="F12" s="31"/>
      <c r="G12" s="47">
        <f>'[1]ORDER SHEET'!O436</f>
        <v>0</v>
      </c>
      <c r="H12" s="34">
        <v>5000</v>
      </c>
      <c r="I12" s="35">
        <f t="shared" si="0"/>
        <v>0</v>
      </c>
    </row>
    <row r="13" spans="1:12" s="36" customFormat="1" ht="20.100000000000001" hidden="1" customHeight="1">
      <c r="A13" s="39"/>
      <c r="B13" s="45" t="s">
        <v>30</v>
      </c>
      <c r="C13" s="29" t="s">
        <v>16</v>
      </c>
      <c r="D13" s="46" t="s">
        <v>31</v>
      </c>
      <c r="E13" s="31"/>
      <c r="F13" s="31"/>
      <c r="G13" s="47">
        <f>'[1]ORDER SHEET'!O437</f>
        <v>0</v>
      </c>
      <c r="H13" s="34">
        <v>2900</v>
      </c>
      <c r="I13" s="35">
        <f t="shared" si="0"/>
        <v>0</v>
      </c>
    </row>
    <row r="14" spans="1:12" s="36" customFormat="1" ht="20.100000000000001" hidden="1" customHeight="1">
      <c r="A14" s="48"/>
      <c r="B14" s="49" t="s">
        <v>32</v>
      </c>
      <c r="C14" s="29" t="s">
        <v>16</v>
      </c>
      <c r="D14" s="50" t="s">
        <v>33</v>
      </c>
      <c r="E14" s="31"/>
      <c r="F14" s="31"/>
      <c r="G14" s="51">
        <f>'[1]ORDER SHEET'!O438</f>
        <v>0</v>
      </c>
      <c r="H14" s="34">
        <v>2500</v>
      </c>
      <c r="I14" s="35">
        <f t="shared" si="0"/>
        <v>0</v>
      </c>
    </row>
    <row r="15" spans="1:12" s="36" customFormat="1" ht="20.100000000000001" hidden="1" customHeight="1">
      <c r="A15" s="39"/>
      <c r="B15" s="49" t="s">
        <v>34</v>
      </c>
      <c r="C15" s="29" t="s">
        <v>16</v>
      </c>
      <c r="D15" s="50" t="s">
        <v>35</v>
      </c>
      <c r="E15" s="31"/>
      <c r="F15" s="31"/>
      <c r="G15" s="51">
        <f>'[1]ORDER SHEET'!O439</f>
        <v>0</v>
      </c>
      <c r="H15" s="34">
        <v>2250</v>
      </c>
      <c r="I15" s="35">
        <f t="shared" si="0"/>
        <v>0</v>
      </c>
    </row>
    <row r="16" spans="1:12" s="36" customFormat="1" ht="20.100000000000001" hidden="1" customHeight="1">
      <c r="A16" s="39"/>
      <c r="B16" s="49" t="s">
        <v>36</v>
      </c>
      <c r="C16" s="29" t="s">
        <v>16</v>
      </c>
      <c r="D16" s="50" t="s">
        <v>37</v>
      </c>
      <c r="E16" s="31"/>
      <c r="F16" s="31"/>
      <c r="G16" s="51">
        <f>'[1]ORDER SHEET'!O440</f>
        <v>0</v>
      </c>
      <c r="H16" s="34">
        <v>1400</v>
      </c>
      <c r="I16" s="35">
        <f t="shared" si="0"/>
        <v>0</v>
      </c>
    </row>
    <row r="17" spans="1:9" s="36" customFormat="1" ht="20.100000000000001" hidden="1" customHeight="1">
      <c r="A17" s="52"/>
      <c r="B17" s="53" t="s">
        <v>38</v>
      </c>
      <c r="C17" s="29" t="s">
        <v>16</v>
      </c>
      <c r="D17" s="54" t="s">
        <v>39</v>
      </c>
      <c r="E17" s="31"/>
      <c r="F17" s="31"/>
      <c r="G17" s="55">
        <f>'[1]ORDER SHEET'!O441</f>
        <v>0</v>
      </c>
      <c r="H17" s="34">
        <v>800</v>
      </c>
      <c r="I17" s="35">
        <f t="shared" si="0"/>
        <v>0</v>
      </c>
    </row>
    <row r="18" spans="1:9" s="36" customFormat="1" ht="20.100000000000001" hidden="1" customHeight="1">
      <c r="A18" s="56"/>
      <c r="B18" s="57" t="s">
        <v>40</v>
      </c>
      <c r="C18" s="29" t="s">
        <v>16</v>
      </c>
      <c r="D18" s="58" t="s">
        <v>41</v>
      </c>
      <c r="E18" s="31"/>
      <c r="F18" s="31"/>
      <c r="G18" s="59">
        <f>'[1]ORDER SHEET'!O442</f>
        <v>0</v>
      </c>
      <c r="H18" s="34">
        <v>700</v>
      </c>
      <c r="I18" s="35">
        <f t="shared" si="0"/>
        <v>0</v>
      </c>
    </row>
    <row r="19" spans="1:9" s="36" customFormat="1" ht="20.100000000000001" hidden="1" customHeight="1">
      <c r="A19" s="60"/>
      <c r="B19" s="61" t="s">
        <v>42</v>
      </c>
      <c r="C19" s="29" t="s">
        <v>16</v>
      </c>
      <c r="D19" s="62" t="s">
        <v>43</v>
      </c>
      <c r="E19" s="31"/>
      <c r="F19" s="31"/>
      <c r="G19" s="63">
        <f>'[1]ORDER SHEET'!O443</f>
        <v>0</v>
      </c>
      <c r="H19" s="34">
        <v>650</v>
      </c>
      <c r="I19" s="35">
        <f t="shared" si="0"/>
        <v>0</v>
      </c>
    </row>
    <row r="20" spans="1:9" s="36" customFormat="1" ht="20.100000000000001" hidden="1" customHeight="1">
      <c r="A20" s="64"/>
      <c r="B20" s="65" t="s">
        <v>44</v>
      </c>
      <c r="C20" s="29" t="s">
        <v>16</v>
      </c>
      <c r="D20" s="66" t="s">
        <v>45</v>
      </c>
      <c r="E20" s="67"/>
      <c r="F20" s="31"/>
      <c r="G20" s="68">
        <f>'[1]ORDER SHEET'!O444</f>
        <v>0</v>
      </c>
      <c r="H20" s="69">
        <v>1050</v>
      </c>
      <c r="I20" s="35">
        <f t="shared" si="0"/>
        <v>0</v>
      </c>
    </row>
    <row r="21" spans="1:9" s="36" customFormat="1" ht="20.100000000000001" hidden="1" customHeight="1">
      <c r="A21" s="39"/>
      <c r="B21" s="65" t="s">
        <v>46</v>
      </c>
      <c r="C21" s="29" t="s">
        <v>16</v>
      </c>
      <c r="D21" s="66" t="s">
        <v>47</v>
      </c>
      <c r="E21" s="67"/>
      <c r="F21" s="31"/>
      <c r="G21" s="68">
        <f>'[1]ORDER SHEET'!O445</f>
        <v>0</v>
      </c>
      <c r="H21" s="69">
        <v>700</v>
      </c>
      <c r="I21" s="35">
        <f t="shared" si="0"/>
        <v>0</v>
      </c>
    </row>
    <row r="22" spans="1:9" s="36" customFormat="1" ht="20.100000000000001" hidden="1" customHeight="1">
      <c r="A22" s="70"/>
      <c r="B22" s="71" t="s">
        <v>48</v>
      </c>
      <c r="C22" s="29" t="s">
        <v>16</v>
      </c>
      <c r="D22" s="72" t="s">
        <v>49</v>
      </c>
      <c r="E22" s="67"/>
      <c r="F22" s="31"/>
      <c r="G22" s="73">
        <f>'[1]ORDER SHEET'!O446</f>
        <v>0</v>
      </c>
      <c r="H22" s="69">
        <v>1350</v>
      </c>
      <c r="I22" s="35">
        <f t="shared" si="0"/>
        <v>0</v>
      </c>
    </row>
    <row r="23" spans="1:9" s="36" customFormat="1" ht="20.100000000000001" hidden="1" customHeight="1">
      <c r="A23" s="39"/>
      <c r="B23" s="71" t="s">
        <v>50</v>
      </c>
      <c r="C23" s="29" t="s">
        <v>16</v>
      </c>
      <c r="D23" s="72" t="s">
        <v>51</v>
      </c>
      <c r="E23" s="67"/>
      <c r="F23" s="31"/>
      <c r="G23" s="73">
        <f>'[1]ORDER SHEET'!O447</f>
        <v>0</v>
      </c>
      <c r="H23" s="69">
        <v>2400</v>
      </c>
      <c r="I23" s="35">
        <f t="shared" si="0"/>
        <v>0</v>
      </c>
    </row>
    <row r="24" spans="1:9" s="36" customFormat="1" ht="20.100000000000001" hidden="1" customHeight="1">
      <c r="A24" s="74"/>
      <c r="B24" s="75" t="s">
        <v>52</v>
      </c>
      <c r="C24" s="29" t="s">
        <v>16</v>
      </c>
      <c r="D24" s="76" t="s">
        <v>53</v>
      </c>
      <c r="E24" s="67"/>
      <c r="F24" s="31"/>
      <c r="G24" s="77">
        <f>'[1]ORDER SHEET'!O448</f>
        <v>0</v>
      </c>
      <c r="H24" s="69">
        <v>1000</v>
      </c>
      <c r="I24" s="35">
        <f t="shared" si="0"/>
        <v>0</v>
      </c>
    </row>
    <row r="25" spans="1:9" s="36" customFormat="1" ht="20.100000000000001" hidden="1" customHeight="1">
      <c r="A25" s="78"/>
      <c r="B25" s="79" t="s">
        <v>54</v>
      </c>
      <c r="C25" s="29" t="s">
        <v>16</v>
      </c>
      <c r="D25" s="80" t="s">
        <v>55</v>
      </c>
      <c r="E25" s="67"/>
      <c r="F25" s="31"/>
      <c r="G25" s="81">
        <f>'[1]ORDER SHEET'!O449</f>
        <v>0</v>
      </c>
      <c r="H25" s="69">
        <v>1200</v>
      </c>
      <c r="I25" s="35">
        <f t="shared" si="0"/>
        <v>0</v>
      </c>
    </row>
    <row r="26" spans="1:9" s="36" customFormat="1" ht="20.100000000000001" hidden="1" customHeight="1">
      <c r="A26" s="82"/>
      <c r="B26" s="83" t="s">
        <v>56</v>
      </c>
      <c r="C26" s="29" t="s">
        <v>16</v>
      </c>
      <c r="D26" s="84" t="s">
        <v>57</v>
      </c>
      <c r="E26" s="67"/>
      <c r="F26" s="31"/>
      <c r="G26" s="85">
        <f>'[1]ORDER SHEET'!O450</f>
        <v>0</v>
      </c>
      <c r="H26" s="69">
        <v>650</v>
      </c>
      <c r="I26" s="35">
        <f t="shared" si="0"/>
        <v>0</v>
      </c>
    </row>
    <row r="27" spans="1:9" s="36" customFormat="1" ht="20.100000000000001" hidden="1" customHeight="1">
      <c r="A27" s="86"/>
      <c r="B27" s="87" t="s">
        <v>58</v>
      </c>
      <c r="C27" s="29" t="s">
        <v>16</v>
      </c>
      <c r="D27" s="88" t="s">
        <v>59</v>
      </c>
      <c r="E27" s="67"/>
      <c r="F27" s="31"/>
      <c r="G27" s="89">
        <f>'[1]ORDER SHEET'!O451</f>
        <v>0</v>
      </c>
      <c r="H27" s="34">
        <v>650</v>
      </c>
      <c r="I27" s="35">
        <f t="shared" si="0"/>
        <v>0</v>
      </c>
    </row>
    <row r="28" spans="1:9" s="36" customFormat="1" ht="20.100000000000001" hidden="1" customHeight="1">
      <c r="A28" s="90"/>
      <c r="B28" s="91" t="s">
        <v>60</v>
      </c>
      <c r="C28" s="29" t="s">
        <v>16</v>
      </c>
      <c r="D28" s="92" t="s">
        <v>61</v>
      </c>
      <c r="E28" s="67"/>
      <c r="F28" s="31"/>
      <c r="G28" s="93">
        <f>'[1]ORDER SHEET'!O452</f>
        <v>0</v>
      </c>
      <c r="H28" s="34">
        <v>1050</v>
      </c>
      <c r="I28" s="35">
        <f t="shared" si="0"/>
        <v>0</v>
      </c>
    </row>
    <row r="29" spans="1:9" s="36" customFormat="1" ht="20.100000000000001" hidden="1" customHeight="1">
      <c r="A29" s="39"/>
      <c r="B29" s="91" t="s">
        <v>62</v>
      </c>
      <c r="C29" s="29" t="s">
        <v>16</v>
      </c>
      <c r="D29" s="92" t="s">
        <v>63</v>
      </c>
      <c r="E29" s="67"/>
      <c r="F29" s="31"/>
      <c r="G29" s="93">
        <f>'[1]ORDER SHEET'!O453</f>
        <v>0</v>
      </c>
      <c r="H29" s="34">
        <v>550</v>
      </c>
      <c r="I29" s="35">
        <f t="shared" si="0"/>
        <v>0</v>
      </c>
    </row>
    <row r="30" spans="1:9" s="36" customFormat="1" ht="20.100000000000001" hidden="1" customHeight="1">
      <c r="A30" s="94"/>
      <c r="B30" s="95" t="s">
        <v>64</v>
      </c>
      <c r="C30" s="29" t="s">
        <v>16</v>
      </c>
      <c r="D30" s="96" t="s">
        <v>65</v>
      </c>
      <c r="E30" s="67"/>
      <c r="F30" s="31"/>
      <c r="G30" s="97">
        <f>'[1]ORDER SHEET'!O454</f>
        <v>0</v>
      </c>
      <c r="H30" s="34">
        <v>500</v>
      </c>
      <c r="I30" s="35">
        <f t="shared" si="0"/>
        <v>0</v>
      </c>
    </row>
    <row r="31" spans="1:9" s="36" customFormat="1" ht="20.100000000000001" hidden="1" customHeight="1">
      <c r="A31" s="39"/>
      <c r="B31" s="95" t="s">
        <v>66</v>
      </c>
      <c r="C31" s="29" t="s">
        <v>16</v>
      </c>
      <c r="D31" s="96" t="s">
        <v>67</v>
      </c>
      <c r="E31" s="67"/>
      <c r="F31" s="31"/>
      <c r="G31" s="97">
        <f>'[1]ORDER SHEET'!O455</f>
        <v>0</v>
      </c>
      <c r="H31" s="34">
        <v>1500</v>
      </c>
      <c r="I31" s="35">
        <f t="shared" si="0"/>
        <v>0</v>
      </c>
    </row>
    <row r="32" spans="1:9" s="36" customFormat="1" ht="20.100000000000001" hidden="1" customHeight="1">
      <c r="A32" s="98"/>
      <c r="B32" s="99" t="s">
        <v>68</v>
      </c>
      <c r="C32" s="29" t="s">
        <v>16</v>
      </c>
      <c r="D32" s="100" t="s">
        <v>69</v>
      </c>
      <c r="E32" s="67"/>
      <c r="F32" s="31"/>
      <c r="G32" s="101">
        <f>'[1]ORDER SHEET'!O456</f>
        <v>0</v>
      </c>
      <c r="H32" s="69">
        <v>900</v>
      </c>
      <c r="I32" s="35">
        <f t="shared" si="0"/>
        <v>0</v>
      </c>
    </row>
    <row r="33" spans="1:9" s="36" customFormat="1" ht="20.100000000000001" hidden="1" customHeight="1">
      <c r="A33" s="39"/>
      <c r="B33" s="99" t="s">
        <v>70</v>
      </c>
      <c r="C33" s="29" t="s">
        <v>16</v>
      </c>
      <c r="D33" s="100" t="s">
        <v>71</v>
      </c>
      <c r="E33" s="67"/>
      <c r="F33" s="31"/>
      <c r="G33" s="101">
        <f>'[1]ORDER SHEET'!O457</f>
        <v>0</v>
      </c>
      <c r="H33" s="34">
        <v>2000</v>
      </c>
      <c r="I33" s="35">
        <f t="shared" si="0"/>
        <v>0</v>
      </c>
    </row>
    <row r="34" spans="1:9" s="36" customFormat="1" ht="20.100000000000001" hidden="1" customHeight="1">
      <c r="A34" s="102"/>
      <c r="B34" s="103" t="s">
        <v>72</v>
      </c>
      <c r="C34" s="29" t="s">
        <v>16</v>
      </c>
      <c r="D34" s="104" t="s">
        <v>73</v>
      </c>
      <c r="E34" s="67"/>
      <c r="F34" s="31"/>
      <c r="G34" s="105">
        <f>'[1]ORDER SHEET'!O458</f>
        <v>0</v>
      </c>
      <c r="H34" s="69">
        <v>3000</v>
      </c>
      <c r="I34" s="35">
        <f t="shared" si="0"/>
        <v>0</v>
      </c>
    </row>
    <row r="35" spans="1:9" s="36" customFormat="1" ht="20.100000000000001" hidden="1" customHeight="1">
      <c r="A35" s="39"/>
      <c r="B35" s="103" t="s">
        <v>74</v>
      </c>
      <c r="C35" s="29" t="s">
        <v>16</v>
      </c>
      <c r="D35" s="104" t="s">
        <v>75</v>
      </c>
      <c r="E35" s="31"/>
      <c r="F35" s="31"/>
      <c r="G35" s="105">
        <f>'[1]ORDER SHEET'!O459</f>
        <v>0</v>
      </c>
      <c r="H35" s="34">
        <v>2000</v>
      </c>
      <c r="I35" s="35">
        <f t="shared" si="0"/>
        <v>0</v>
      </c>
    </row>
    <row r="36" spans="1:9" s="36" customFormat="1" ht="20.100000000000001" hidden="1" customHeight="1">
      <c r="A36" s="106"/>
      <c r="B36" s="107" t="s">
        <v>76</v>
      </c>
      <c r="C36" s="29" t="s">
        <v>16</v>
      </c>
      <c r="D36" s="108" t="s">
        <v>77</v>
      </c>
      <c r="E36" s="31"/>
      <c r="F36" s="31"/>
      <c r="G36" s="109">
        <f>'[1]ORDER SHEET'!O460</f>
        <v>0</v>
      </c>
      <c r="H36" s="34">
        <v>1700</v>
      </c>
      <c r="I36" s="35">
        <f t="shared" si="0"/>
        <v>0</v>
      </c>
    </row>
    <row r="37" spans="1:9" s="36" customFormat="1" ht="20.100000000000001" hidden="1" customHeight="1">
      <c r="A37" s="110"/>
      <c r="B37" s="111" t="s">
        <v>78</v>
      </c>
      <c r="C37" s="29" t="s">
        <v>16</v>
      </c>
      <c r="D37" s="112" t="s">
        <v>79</v>
      </c>
      <c r="E37" s="31"/>
      <c r="F37" s="31"/>
      <c r="G37" s="113">
        <f>'[1]ORDER SHEET'!O461</f>
        <v>0</v>
      </c>
      <c r="H37" s="34">
        <v>1100</v>
      </c>
      <c r="I37" s="35">
        <f t="shared" si="0"/>
        <v>0</v>
      </c>
    </row>
    <row r="38" spans="1:9" s="36" customFormat="1" ht="20.100000000000001" hidden="1" customHeight="1">
      <c r="A38" s="39"/>
      <c r="B38" s="111" t="s">
        <v>80</v>
      </c>
      <c r="C38" s="29" t="s">
        <v>16</v>
      </c>
      <c r="D38" s="112" t="s">
        <v>81</v>
      </c>
      <c r="E38" s="31"/>
      <c r="F38" s="31"/>
      <c r="G38" s="113">
        <f>'[1]ORDER SHEET'!O462</f>
        <v>0</v>
      </c>
      <c r="H38" s="34">
        <v>2600</v>
      </c>
      <c r="I38" s="35">
        <f t="shared" si="0"/>
        <v>0</v>
      </c>
    </row>
    <row r="39" spans="1:9" s="36" customFormat="1" ht="20.100000000000001" hidden="1" customHeight="1">
      <c r="A39" s="114"/>
      <c r="B39" s="115" t="s">
        <v>82</v>
      </c>
      <c r="C39" s="29" t="s">
        <v>16</v>
      </c>
      <c r="D39" s="116" t="s">
        <v>83</v>
      </c>
      <c r="E39" s="31"/>
      <c r="F39" s="117"/>
      <c r="G39" s="118">
        <f>'[1]ORDER SHEET'!O463</f>
        <v>0</v>
      </c>
      <c r="H39" s="119">
        <v>1400</v>
      </c>
      <c r="I39" s="120">
        <f t="shared" si="0"/>
        <v>0</v>
      </c>
    </row>
    <row r="40" spans="1:9" s="36" customFormat="1" ht="20.100000000000001" customHeight="1">
      <c r="A40" s="39"/>
      <c r="B40" s="121" t="s">
        <v>84</v>
      </c>
      <c r="C40" s="29" t="s">
        <v>16</v>
      </c>
      <c r="D40" s="116" t="s">
        <v>85</v>
      </c>
      <c r="E40" s="122"/>
      <c r="F40" s="123"/>
      <c r="G40" s="124">
        <f>'[1]ORDER SHEET'!O464</f>
        <v>0</v>
      </c>
      <c r="H40" s="34">
        <v>1500</v>
      </c>
      <c r="I40" s="35">
        <f t="shared" si="0"/>
        <v>0</v>
      </c>
    </row>
    <row r="41" spans="1:9" s="36" customFormat="1" ht="20.100000000000001" hidden="1" customHeight="1">
      <c r="A41" s="39"/>
      <c r="B41" s="39"/>
      <c r="C41" s="29" t="s">
        <v>16</v>
      </c>
      <c r="D41" s="125" t="s">
        <v>86</v>
      </c>
      <c r="E41" s="116"/>
      <c r="F41" s="123"/>
      <c r="G41" s="124">
        <f>'[1]ORDER SHEET'!O465</f>
        <v>0</v>
      </c>
      <c r="H41" s="34">
        <v>3360</v>
      </c>
      <c r="I41" s="35">
        <f t="shared" si="0"/>
        <v>0</v>
      </c>
    </row>
    <row r="42" spans="1:9" s="36" customFormat="1" ht="20.100000000000001" customHeight="1">
      <c r="A42" s="126" t="s">
        <v>87</v>
      </c>
      <c r="B42" s="127"/>
      <c r="C42" s="127"/>
      <c r="D42" s="127"/>
      <c r="E42" s="127"/>
      <c r="F42" s="128"/>
      <c r="G42" s="129">
        <f>SUM(G6:G41)</f>
        <v>0</v>
      </c>
      <c r="H42" s="129"/>
      <c r="I42" s="130">
        <f>SUM(I6:I41)</f>
        <v>0</v>
      </c>
    </row>
  </sheetData>
  <autoFilter ref="A5:I42" xr:uid="{00000000-0009-0000-0000-00001D000000}">
    <filterColumn colId="6">
      <filters>
        <filter val="12"/>
      </filters>
    </filterColumn>
  </autoFilter>
  <mergeCells count="9">
    <mergeCell ref="E4:F4"/>
    <mergeCell ref="A42:F42"/>
    <mergeCell ref="A1:D1"/>
    <mergeCell ref="A2:B2"/>
    <mergeCell ref="C2:D2"/>
    <mergeCell ref="A3:B3"/>
    <mergeCell ref="C3:D3"/>
    <mergeCell ref="A4:B4"/>
    <mergeCell ref="C4:D4"/>
  </mergeCells>
  <phoneticPr fontId="5"/>
  <pageMargins left="0.7" right="0.7" top="0.75" bottom="0.75" header="0.3" footer="0.3"/>
  <pageSetup paperSize="9"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CHIKUHODO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2025-09-01T14:31:49Z</dcterms:created>
  <dcterms:modified xsi:type="dcterms:W3CDTF">2025-09-01T14:32:17Z</dcterms:modified>
</cp:coreProperties>
</file>