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904\Downloads\kristina\kristina_project\kristina_project\data\"/>
    </mc:Choice>
  </mc:AlternateContent>
  <xr:revisionPtr revIDLastSave="0" documentId="8_{8211AF05-B467-45D5-B0B6-138400033BD5}" xr6:coauthVersionLast="47" xr6:coauthVersionMax="47" xr10:uidLastSave="{00000000-0000-0000-0000-000000000000}"/>
  <bookViews>
    <workbookView xWindow="-120" yWindow="-120" windowWidth="29040" windowHeight="15720" xr2:uid="{A8E53F4E-8416-42C3-861F-E60596AC0EB8}"/>
  </bookViews>
  <sheets>
    <sheet name="COCOCHI　発注書" sheetId="1" r:id="rId1"/>
  </sheets>
  <externalReferences>
    <externalReference r:id="rId2"/>
  </externalReferences>
  <definedNames>
    <definedName name="_xlnm._FilterDatabase" localSheetId="0" hidden="1">'COCOCHI　発注書'!$A$10:$F$51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1" l="1"/>
  <c r="C47" i="1"/>
  <c r="F47" i="1" s="1"/>
  <c r="F46" i="1"/>
  <c r="C46" i="1"/>
  <c r="C45" i="1"/>
  <c r="F45" i="1" s="1"/>
  <c r="F44" i="1"/>
  <c r="C44" i="1"/>
  <c r="C43" i="1"/>
  <c r="F43" i="1" s="1"/>
  <c r="F42" i="1"/>
  <c r="C42" i="1"/>
  <c r="C41" i="1"/>
  <c r="F41" i="1" s="1"/>
  <c r="F40" i="1"/>
  <c r="C40" i="1"/>
  <c r="C39" i="1"/>
  <c r="F39" i="1" s="1"/>
  <c r="F38" i="1"/>
  <c r="C38" i="1"/>
  <c r="C37" i="1"/>
  <c r="F37" i="1" s="1"/>
  <c r="F36" i="1"/>
  <c r="C36" i="1"/>
  <c r="C35" i="1"/>
  <c r="F35" i="1" s="1"/>
  <c r="F34" i="1"/>
  <c r="C34" i="1"/>
  <c r="C33" i="1"/>
  <c r="F33" i="1" s="1"/>
  <c r="F32" i="1"/>
  <c r="C32" i="1"/>
  <c r="C31" i="1"/>
  <c r="F31" i="1" s="1"/>
  <c r="F30" i="1"/>
  <c r="C30" i="1"/>
  <c r="C29" i="1"/>
  <c r="F29" i="1" s="1"/>
  <c r="F28" i="1"/>
  <c r="C28" i="1"/>
  <c r="C27" i="1"/>
  <c r="F27" i="1" s="1"/>
  <c r="F26" i="1"/>
  <c r="C26" i="1"/>
  <c r="C25" i="1"/>
  <c r="F25" i="1" s="1"/>
  <c r="F24" i="1"/>
  <c r="C24" i="1"/>
  <c r="C23" i="1"/>
  <c r="F23" i="1" s="1"/>
  <c r="F22" i="1"/>
  <c r="C22" i="1"/>
  <c r="C21" i="1"/>
  <c r="F21" i="1" s="1"/>
  <c r="F20" i="1"/>
  <c r="C20" i="1"/>
  <c r="C19" i="1"/>
  <c r="F19" i="1" s="1"/>
  <c r="F18" i="1"/>
  <c r="C18" i="1"/>
  <c r="C17" i="1"/>
  <c r="F17" i="1" s="1"/>
  <c r="F16" i="1"/>
  <c r="C16" i="1"/>
  <c r="C15" i="1"/>
  <c r="F15" i="1" s="1"/>
  <c r="F14" i="1"/>
  <c r="C14" i="1"/>
  <c r="C13" i="1"/>
  <c r="F13" i="1" s="1"/>
  <c r="F12" i="1"/>
  <c r="C12" i="1"/>
  <c r="F49" i="1" l="1"/>
  <c r="F51" i="1" l="1"/>
  <c r="F50" i="1"/>
</calcChain>
</file>

<file path=xl/sharedStrings.xml><?xml version="1.0" encoding="utf-8"?>
<sst xmlns="http://schemas.openxmlformats.org/spreadsheetml/2006/main" count="54" uniqueCount="52">
  <si>
    <t>発　注　書</t>
  </si>
  <si>
    <t>発注日：2025/8/28</t>
    <phoneticPr fontId="3"/>
  </si>
  <si>
    <t>Cocochi Cosme株式会社　　　　　　　　　　　　　様</t>
  </si>
  <si>
    <t>発注NO. 25082801</t>
    <phoneticPr fontId="3"/>
  </si>
  <si>
    <t>下記のとおり発注いたします。</t>
  </si>
  <si>
    <t>商品名</t>
  </si>
  <si>
    <t>JANコード</t>
  </si>
  <si>
    <t>数量</t>
  </si>
  <si>
    <t>単位</t>
  </si>
  <si>
    <t>金額</t>
  </si>
  <si>
    <t>合計</t>
  </si>
  <si>
    <t>COCOCHI Facial Essence Mask</t>
  </si>
  <si>
    <t>COCOCHI AG Ocean Mask</t>
  </si>
  <si>
    <t>COCOCHI AG Akoya White Pearl Mask</t>
  </si>
  <si>
    <t>COCOCHI Facial Essence Cream Mask N</t>
  </si>
  <si>
    <r>
      <t xml:space="preserve">COCOCHI Essence Lotion EX </t>
    </r>
    <r>
      <rPr>
        <sz val="10.5"/>
        <color rgb="FFFF0000"/>
        <rFont val="ＭＳ Ｐゴシック"/>
        <family val="2"/>
        <charset val="128"/>
      </rPr>
      <t>N</t>
    </r>
    <phoneticPr fontId="3"/>
  </si>
  <si>
    <r>
      <t xml:space="preserve">COCOCHI Luxe Emulsion EX </t>
    </r>
    <r>
      <rPr>
        <sz val="10.5"/>
        <color rgb="FFFF0000"/>
        <rFont val="ＭＳ Ｐゴシック"/>
        <family val="2"/>
        <charset val="128"/>
      </rPr>
      <t>N</t>
    </r>
    <phoneticPr fontId="3"/>
  </si>
  <si>
    <t>COCOCHI Luxe Tteatment Essence</t>
  </si>
  <si>
    <t>COCOCHI Facial Hydration Balancing Essence Cream Mask</t>
  </si>
  <si>
    <t>COCOCHI Facial Balancing Lotion</t>
  </si>
  <si>
    <t>COCOCHI Facial Balancing Emulsion</t>
  </si>
  <si>
    <t>COCOCHI Renovating Treatment Mask</t>
  </si>
  <si>
    <t>COCOCHI Eye Zone Firming Mask</t>
    <phoneticPr fontId="3"/>
  </si>
  <si>
    <t>COCOCHI Eye Care Set (Eye Cream/Eye Zone Firming Mask)</t>
    <phoneticPr fontId="3"/>
  </si>
  <si>
    <t>COCOCHI Facial Essence Mask SAKURA</t>
  </si>
  <si>
    <t>COCOCHI AG Sleeping Pack N</t>
  </si>
  <si>
    <t>COCOCHI Facial Cream Reserve 50g</t>
  </si>
  <si>
    <t>COCOCHI Facial Cream Reserve 15g</t>
  </si>
  <si>
    <t>COCOCHI AG Ultimate Glowing Essence Cream Mask 20g/60g</t>
  </si>
  <si>
    <t xml:space="preserve"> COCOCHI AG Ultimate Glowing Essence Cream Mask T 7g/21g</t>
  </si>
  <si>
    <t>COCOCHI AG Facial Triple Itensive SPA Treatment (essence cream N 3g/essence cream mask 15g/essence lotion EX 20ml</t>
  </si>
  <si>
    <t>COCOCHI AG Clarifying Concentrate Mask 5sht/ 1g x5</t>
  </si>
  <si>
    <t>COCOCHI AG Ultimate Brightening Cleansing Mask</t>
  </si>
  <si>
    <t>COCOCHI Facial Essence Mask Tester (commercial free)</t>
  </si>
  <si>
    <t>COCOCHI AG Ocean Mask Tester (commercial free)</t>
  </si>
  <si>
    <t>COCOCHI AG Akoya White Pearl Mask Tester (commercial free)</t>
  </si>
  <si>
    <t>COCOCHI Facial Essence Cream Mask N Tester (commercial free)</t>
  </si>
  <si>
    <t>COCOCHI Essence Lotion EX Tester (commercial free)</t>
  </si>
  <si>
    <t>COCOCHI Luxe Emulsion EX Tester (commercial free)</t>
  </si>
  <si>
    <t>COCOCHI Luxe Tteatment Essence Tester (commercial free)</t>
  </si>
  <si>
    <t>COCOCHI Facial Balancing Lotion Tester (commercial free)</t>
  </si>
  <si>
    <t>COCOCHI Facial Balancing Emulsion Tester (commercial free)</t>
  </si>
  <si>
    <t>COCOCHI Renovating Treatment Mask Tester (commercial free)</t>
  </si>
  <si>
    <t>COCOCHI Eye Zone Firming Mask Tester (commercial free)</t>
  </si>
  <si>
    <t>COCOCHI Eye Care Set (Eye Cream/Eye Zone Firming Mask) Tester (commercial free)</t>
  </si>
  <si>
    <t>COCOCHI Facial Essence Mask SAKURA Tester (commercial free)</t>
  </si>
  <si>
    <t>COCOCHI AG Sleeping Pack N Tester (commercial free)</t>
  </si>
  <si>
    <t>小計</t>
  </si>
  <si>
    <t>消費税</t>
  </si>
  <si>
    <r>
      <t xml:space="preserve">納品先：
</t>
    </r>
    <r>
      <rPr>
        <sz val="10.5"/>
        <color theme="1"/>
        <rFont val="ＭＳ Ｐゴシック"/>
        <family val="2"/>
        <charset val="128"/>
      </rPr>
      <t>飯野港運株式会社
京都府舞鶴市松陰１８－７
営業課　谷口様
TEL: 0773-75-5371
FAX: 0773-75-5681</t>
    </r>
  </si>
  <si>
    <t xml:space="preserve">
指定納期：2025/9/5
梱包情報提出締切：2025/9/3</t>
    <rPh sb="15" eb="17">
      <t>コンポウ</t>
    </rPh>
    <rPh sb="17" eb="19">
      <t>ジョウホウ</t>
    </rPh>
    <rPh sb="19" eb="21">
      <t>テイシュツ</t>
    </rPh>
    <rPh sb="21" eb="23">
      <t>シメキリ</t>
    </rPh>
    <phoneticPr fontId="3"/>
  </si>
  <si>
    <t>備考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</si>
</sst>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\¥#,##0;[Red]\¥\-#,##0"/>
  </numFmts>
  <fonts count="1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theme="1"/>
      <name val="ＭＳ Ｐゴシック"/>
      <family val="2"/>
      <charset val="128"/>
    </font>
    <font>
      <sz val="6"/>
      <name val="游ゴシック"/>
      <family val="2"/>
      <charset val="128"/>
      <scheme val="minor"/>
    </font>
    <font>
      <sz val="10"/>
      <color theme="1"/>
      <name val="ＭＳ Ｐゴシック"/>
      <family val="2"/>
      <charset val="128"/>
    </font>
    <font>
      <sz val="18"/>
      <color theme="1"/>
      <name val="ＭＳ Ｐゴシック"/>
      <family val="2"/>
      <charset val="128"/>
    </font>
    <font>
      <u/>
      <sz val="10.5"/>
      <color theme="1"/>
      <name val="ＭＳ Ｐゴシック"/>
      <family val="2"/>
      <charset val="128"/>
    </font>
    <font>
      <sz val="10.5"/>
      <color theme="1"/>
      <name val="ＭＳ Ｐゴシック"/>
      <family val="2"/>
      <charset val="128"/>
    </font>
    <font>
      <sz val="9"/>
      <color theme="1"/>
      <name val="ＭＳ Ｐゴシック"/>
      <family val="2"/>
      <charset val="128"/>
    </font>
    <font>
      <sz val="10.5"/>
      <color rgb="FFFF0000"/>
      <name val="ＭＳ Ｐゴシック"/>
      <family val="2"/>
      <charset val="128"/>
    </font>
    <font>
      <sz val="9"/>
      <color rgb="FFFF0000"/>
      <name val="ＭＳ Ｐゴシック"/>
      <family val="2"/>
      <charset val="128"/>
    </font>
    <font>
      <b/>
      <u/>
      <sz val="10.5"/>
      <color rgb="FFFF0000"/>
      <name val="ＭＳ Ｐゴシック"/>
      <family val="2"/>
      <charset val="128"/>
    </font>
    <font>
      <u/>
      <sz val="10"/>
      <color theme="1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 wrapText="1"/>
    </xf>
    <xf numFmtId="1" fontId="7" fillId="0" borderId="9" xfId="0" applyNumberFormat="1" applyFont="1" applyBorder="1" applyAlignment="1">
      <alignment horizontal="center" vertical="center" wrapText="1"/>
    </xf>
    <xf numFmtId="6" fontId="8" fillId="0" borderId="9" xfId="1" applyFont="1" applyBorder="1" applyAlignment="1">
      <alignment horizontal="right" vertical="center" wrapText="1"/>
    </xf>
    <xf numFmtId="176" fontId="8" fillId="0" borderId="9" xfId="0" applyNumberFormat="1" applyFont="1" applyBorder="1">
      <alignment vertical="center"/>
    </xf>
    <xf numFmtId="1" fontId="9" fillId="0" borderId="9" xfId="0" applyNumberFormat="1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6" fontId="10" fillId="0" borderId="9" xfId="1" applyFont="1" applyBorder="1" applyAlignment="1">
      <alignment horizontal="right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right" vertical="center" wrapText="1"/>
    </xf>
    <xf numFmtId="176" fontId="4" fillId="0" borderId="9" xfId="0" applyNumberFormat="1" applyFont="1" applyBorder="1">
      <alignment vertical="center"/>
    </xf>
    <xf numFmtId="0" fontId="7" fillId="0" borderId="0" xfId="0" applyFont="1" applyAlignment="1">
      <alignment vertical="center" wrapText="1"/>
    </xf>
    <xf numFmtId="0" fontId="6" fillId="0" borderId="2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0" xfId="0" applyFont="1" applyAlignment="1"/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81904\Downloads\kristina\&#36039;&#26009;\250829NEW%20ORDER%20SHEET%20%20&#12304;&#20181;&#20837;&#35336;&#31639;&#29992;&#12305;.xlsx" TargetMode="External"/><Relationship Id="rId1" Type="http://schemas.openxmlformats.org/officeDocument/2006/relationships/externalLinkPath" Target="/Users/81904/Downloads/kristina/&#36039;&#26009;/250829NEW%20ORDER%20SHEET%20%20&#12304;&#20181;&#20837;&#35336;&#31639;&#29992;&#123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DER SHEET"/>
      <sheetName val="TOTAL"/>
      <sheetName val="SUNTREG"/>
      <sheetName val="Rey Beauty"/>
      <sheetName val="C'BON"/>
      <sheetName val="COCOCHI　発注書"/>
      <sheetName val="SUNSORIT"/>
      <sheetName val="ESTLABO"/>
      <sheetName val="URESHINO"/>
      <sheetName val="McCoy"/>
      <sheetName val="リレント納品情報"/>
      <sheetName val="リレント通常注文"/>
      <sheetName val="リレント無料提供"/>
      <sheetName val="リレント商品マスタ"/>
      <sheetName val="Q'1st-1"/>
      <sheetName val="Q'1st-2"/>
      <sheetName val="Q'1st-3"/>
      <sheetName val="FLOUVEIL"/>
      <sheetName val="CHANSON"/>
      <sheetName val="HIMELABO"/>
      <sheetName val="Beauty Conexion"/>
      <sheetName val="KYOTOMO"/>
      <sheetName val="COREIN"/>
      <sheetName val="ELEGADOLL"/>
      <sheetName val="ATMORE"/>
      <sheetName val="MARY.P"/>
      <sheetName val="ROSY DROP"/>
      <sheetName val="LAPIDEM"/>
      <sheetName val="AISHODO"/>
      <sheetName val="DOSHISHA"/>
      <sheetName val="ISTYLE"/>
      <sheetName val="MEROS"/>
      <sheetName val="RUHAKU"/>
      <sheetName val="OLUPONO"/>
      <sheetName val="D.H.C"/>
      <sheetName val="EMU"/>
      <sheetName val="CHIKUHODO"/>
      <sheetName val="STARLAB"/>
      <sheetName val="MAYURI"/>
      <sheetName val="AFURA"/>
      <sheetName val="COSMEPRO"/>
      <sheetName val="PECLIA"/>
      <sheetName val="HANAKO"/>
      <sheetName val="FAJ"/>
      <sheetName val="LEJEU"/>
      <sheetName val="Dr.Medion"/>
      <sheetName val="Diaas"/>
      <sheetName val="Luxces"/>
      <sheetName val="Evliss"/>
      <sheetName val="Esthe Pro Labo"/>
      <sheetName val="DIAMANTE"/>
      <sheetName val="OSATO"/>
      <sheetName val="Sheet1"/>
    </sheetNames>
    <sheetDataSet>
      <sheetData sheetId="0">
        <row r="849">
          <cell r="O849">
            <v>72</v>
          </cell>
        </row>
        <row r="853">
          <cell r="O853">
            <v>48</v>
          </cell>
        </row>
        <row r="854">
          <cell r="O854">
            <v>48</v>
          </cell>
        </row>
        <row r="857">
          <cell r="O857">
            <v>0</v>
          </cell>
        </row>
        <row r="858">
          <cell r="O858">
            <v>0</v>
          </cell>
        </row>
        <row r="861">
          <cell r="O861">
            <v>36</v>
          </cell>
        </row>
        <row r="862">
          <cell r="O862">
            <v>72</v>
          </cell>
        </row>
        <row r="867">
          <cell r="O867">
            <v>36</v>
          </cell>
        </row>
        <row r="869">
          <cell r="O869">
            <v>72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B7C94-7FF7-4F08-968D-6E9E12365F81}">
  <sheetPr filterMode="1">
    <pageSetUpPr fitToPage="1"/>
  </sheetPr>
  <dimension ref="A2:G108"/>
  <sheetViews>
    <sheetView tabSelected="1" view="pageBreakPreview" zoomScale="93" zoomScaleNormal="100" zoomScaleSheetLayoutView="93" workbookViewId="0">
      <selection activeCell="L24" sqref="L24"/>
    </sheetView>
  </sheetViews>
  <sheetFormatPr defaultColWidth="7.75" defaultRowHeight="12" x14ac:dyDescent="0.4"/>
  <cols>
    <col min="1" max="1" width="46.375" style="2" customWidth="1"/>
    <col min="2" max="2" width="18.375" style="2" customWidth="1"/>
    <col min="3" max="4" width="6.125" style="2" customWidth="1"/>
    <col min="5" max="5" width="8.625" style="2" customWidth="1"/>
    <col min="6" max="6" width="11.25" style="2" customWidth="1"/>
    <col min="7" max="16384" width="7.75" style="2"/>
  </cols>
  <sheetData>
    <row r="2" spans="1:6" x14ac:dyDescent="0.4">
      <c r="A2" s="1" t="s">
        <v>0</v>
      </c>
      <c r="B2" s="1"/>
      <c r="C2" s="1"/>
      <c r="D2" s="1"/>
      <c r="E2" s="1"/>
      <c r="F2" s="1"/>
    </row>
    <row r="3" spans="1:6" x14ac:dyDescent="0.4">
      <c r="A3" s="1"/>
      <c r="B3" s="1"/>
      <c r="C3" s="1"/>
      <c r="D3" s="1"/>
      <c r="E3" s="1"/>
      <c r="F3" s="1"/>
    </row>
    <row r="4" spans="1:6" ht="24.95" customHeight="1" x14ac:dyDescent="0.4">
      <c r="A4" s="3"/>
      <c r="E4" s="4" t="s">
        <v>1</v>
      </c>
      <c r="F4" s="4"/>
    </row>
    <row r="5" spans="1:6" ht="24.95" customHeight="1" x14ac:dyDescent="0.4">
      <c r="A5" s="5" t="s">
        <v>2</v>
      </c>
      <c r="E5" s="4" t="s">
        <v>3</v>
      </c>
      <c r="F5" s="4"/>
    </row>
    <row r="6" spans="1:6" ht="24.95" customHeight="1" x14ac:dyDescent="0.4">
      <c r="C6" s="6"/>
      <c r="D6" s="7"/>
      <c r="E6" s="7"/>
      <c r="F6" s="8"/>
    </row>
    <row r="7" spans="1:6" ht="24.95" customHeight="1" x14ac:dyDescent="0.4">
      <c r="A7" s="9" t="s">
        <v>4</v>
      </c>
      <c r="C7" s="10"/>
      <c r="D7" s="11"/>
      <c r="E7" s="11"/>
      <c r="F7" s="12"/>
    </row>
    <row r="8" spans="1:6" x14ac:dyDescent="0.4">
      <c r="C8" s="13"/>
      <c r="D8" s="4"/>
      <c r="E8" s="4"/>
      <c r="F8" s="14"/>
    </row>
    <row r="11" spans="1:6" ht="24.95" customHeight="1" x14ac:dyDescent="0.4">
      <c r="A11" s="15" t="s">
        <v>5</v>
      </c>
      <c r="B11" s="15" t="s">
        <v>6</v>
      </c>
      <c r="C11" s="15" t="s">
        <v>7</v>
      </c>
      <c r="D11" s="15" t="s">
        <v>8</v>
      </c>
      <c r="E11" s="15" t="s">
        <v>9</v>
      </c>
      <c r="F11" s="15" t="s">
        <v>10</v>
      </c>
    </row>
    <row r="12" spans="1:6" ht="24.95" customHeight="1" x14ac:dyDescent="0.4">
      <c r="A12" s="16" t="s">
        <v>11</v>
      </c>
      <c r="B12" s="17">
        <v>4573259170993</v>
      </c>
      <c r="C12" s="15">
        <f>'[1]ORDER SHEET'!O849</f>
        <v>72</v>
      </c>
      <c r="D12" s="15">
        <v>36</v>
      </c>
      <c r="E12" s="18">
        <v>1375</v>
      </c>
      <c r="F12" s="19">
        <f>SUM(C12*E12)</f>
        <v>99000</v>
      </c>
    </row>
    <row r="13" spans="1:6" ht="24.95" hidden="1" customHeight="1" x14ac:dyDescent="0.4">
      <c r="A13" s="16" t="s">
        <v>12</v>
      </c>
      <c r="B13" s="17">
        <v>4580504130039</v>
      </c>
      <c r="C13" s="15">
        <f>'[1]ORDER SHEET'!O850</f>
        <v>0</v>
      </c>
      <c r="D13" s="15">
        <v>36</v>
      </c>
      <c r="E13" s="18">
        <v>1375</v>
      </c>
      <c r="F13" s="19">
        <f t="shared" ref="F13:F48" si="0">SUM(C13*E13)</f>
        <v>0</v>
      </c>
    </row>
    <row r="14" spans="1:6" ht="24.95" hidden="1" customHeight="1" x14ac:dyDescent="0.4">
      <c r="A14" s="16" t="s">
        <v>13</v>
      </c>
      <c r="B14" s="17">
        <v>4580504130107</v>
      </c>
      <c r="C14" s="15">
        <f>'[1]ORDER SHEET'!O851</f>
        <v>0</v>
      </c>
      <c r="D14" s="15">
        <v>36</v>
      </c>
      <c r="E14" s="18">
        <v>1375</v>
      </c>
      <c r="F14" s="19">
        <f t="shared" si="0"/>
        <v>0</v>
      </c>
    </row>
    <row r="15" spans="1:6" ht="24.95" hidden="1" customHeight="1" x14ac:dyDescent="0.4">
      <c r="A15" s="16" t="s">
        <v>14</v>
      </c>
      <c r="B15" s="17">
        <v>4580504130657</v>
      </c>
      <c r="C15" s="15">
        <f>'[1]ORDER SHEET'!O852</f>
        <v>0</v>
      </c>
      <c r="D15" s="15">
        <v>24</v>
      </c>
      <c r="E15" s="18">
        <v>2674</v>
      </c>
      <c r="F15" s="19">
        <f t="shared" si="0"/>
        <v>0</v>
      </c>
    </row>
    <row r="16" spans="1:6" ht="24.95" customHeight="1" x14ac:dyDescent="0.4">
      <c r="A16" s="16" t="s">
        <v>15</v>
      </c>
      <c r="B16" s="20">
        <v>4580504132293</v>
      </c>
      <c r="C16" s="15">
        <f>'[1]ORDER SHEET'!O853</f>
        <v>48</v>
      </c>
      <c r="D16" s="15">
        <v>24</v>
      </c>
      <c r="E16" s="18">
        <v>2530</v>
      </c>
      <c r="F16" s="19">
        <f t="shared" si="0"/>
        <v>121440</v>
      </c>
    </row>
    <row r="17" spans="1:6" ht="24.95" customHeight="1" x14ac:dyDescent="0.4">
      <c r="A17" s="16" t="s">
        <v>16</v>
      </c>
      <c r="B17" s="20">
        <v>4580504132316</v>
      </c>
      <c r="C17" s="15">
        <f>'[1]ORDER SHEET'!O854</f>
        <v>48</v>
      </c>
      <c r="D17" s="15">
        <v>24</v>
      </c>
      <c r="E17" s="18">
        <v>2640</v>
      </c>
      <c r="F17" s="19">
        <f t="shared" si="0"/>
        <v>126720</v>
      </c>
    </row>
    <row r="18" spans="1:6" ht="24.95" hidden="1" customHeight="1" x14ac:dyDescent="0.4">
      <c r="A18" s="16" t="s">
        <v>17</v>
      </c>
      <c r="B18" s="17">
        <v>4580504130930</v>
      </c>
      <c r="C18" s="15">
        <f>'[1]ORDER SHEET'!O855</f>
        <v>0</v>
      </c>
      <c r="D18" s="15">
        <v>36</v>
      </c>
      <c r="E18" s="18">
        <v>4015</v>
      </c>
      <c r="F18" s="19">
        <f t="shared" si="0"/>
        <v>0</v>
      </c>
    </row>
    <row r="19" spans="1:6" ht="24.95" hidden="1" customHeight="1" x14ac:dyDescent="0.4">
      <c r="A19" s="16" t="s">
        <v>18</v>
      </c>
      <c r="B19" s="17">
        <v>4580504130947</v>
      </c>
      <c r="C19" s="15">
        <f>'[1]ORDER SHEET'!O856</f>
        <v>0</v>
      </c>
      <c r="D19" s="15">
        <v>24</v>
      </c>
      <c r="E19" s="18">
        <v>2255</v>
      </c>
      <c r="F19" s="19">
        <f t="shared" si="0"/>
        <v>0</v>
      </c>
    </row>
    <row r="20" spans="1:6" ht="24.95" hidden="1" customHeight="1" x14ac:dyDescent="0.4">
      <c r="A20" s="16" t="s">
        <v>19</v>
      </c>
      <c r="B20" s="17">
        <v>4580504130954</v>
      </c>
      <c r="C20" s="15">
        <f>'[1]ORDER SHEET'!O857</f>
        <v>0</v>
      </c>
      <c r="D20" s="15">
        <v>24</v>
      </c>
      <c r="E20" s="18">
        <v>1890</v>
      </c>
      <c r="F20" s="19">
        <f t="shared" si="0"/>
        <v>0</v>
      </c>
    </row>
    <row r="21" spans="1:6" ht="24.95" hidden="1" customHeight="1" x14ac:dyDescent="0.4">
      <c r="A21" s="16" t="s">
        <v>20</v>
      </c>
      <c r="B21" s="17">
        <v>4580504130961</v>
      </c>
      <c r="C21" s="15">
        <f>'[1]ORDER SHEET'!O858</f>
        <v>0</v>
      </c>
      <c r="D21" s="15">
        <v>24</v>
      </c>
      <c r="E21" s="18">
        <v>2025</v>
      </c>
      <c r="F21" s="19">
        <f t="shared" si="0"/>
        <v>0</v>
      </c>
    </row>
    <row r="22" spans="1:6" ht="24.95" hidden="1" customHeight="1" x14ac:dyDescent="0.4">
      <c r="A22" s="16" t="s">
        <v>21</v>
      </c>
      <c r="B22" s="17">
        <v>4580504130473</v>
      </c>
      <c r="C22" s="15">
        <f>'[1]ORDER SHEET'!O859</f>
        <v>0</v>
      </c>
      <c r="D22" s="15">
        <v>24</v>
      </c>
      <c r="E22" s="18">
        <v>2475</v>
      </c>
      <c r="F22" s="19">
        <f t="shared" si="0"/>
        <v>0</v>
      </c>
    </row>
    <row r="23" spans="1:6" ht="24.95" hidden="1" customHeight="1" x14ac:dyDescent="0.4">
      <c r="A23" s="16" t="s">
        <v>22</v>
      </c>
      <c r="B23" s="17">
        <v>4580504130817</v>
      </c>
      <c r="C23" s="21">
        <f>'[1]ORDER SHEET'!O860</f>
        <v>0</v>
      </c>
      <c r="D23" s="15">
        <v>36</v>
      </c>
      <c r="E23" s="18">
        <v>990</v>
      </c>
      <c r="F23" s="19">
        <f t="shared" si="0"/>
        <v>0</v>
      </c>
    </row>
    <row r="24" spans="1:6" ht="24.95" customHeight="1" x14ac:dyDescent="0.4">
      <c r="A24" s="16" t="s">
        <v>23</v>
      </c>
      <c r="B24" s="17">
        <v>4580504132255</v>
      </c>
      <c r="C24" s="21">
        <f>'[1]ORDER SHEET'!O861</f>
        <v>36</v>
      </c>
      <c r="D24" s="21">
        <v>36</v>
      </c>
      <c r="E24" s="22">
        <v>3300</v>
      </c>
      <c r="F24" s="19">
        <f t="shared" si="0"/>
        <v>118800</v>
      </c>
    </row>
    <row r="25" spans="1:6" ht="24.95" customHeight="1" x14ac:dyDescent="0.4">
      <c r="A25" s="16" t="s">
        <v>24</v>
      </c>
      <c r="B25" s="17">
        <v>4580504130084</v>
      </c>
      <c r="C25" s="15">
        <f>'[1]ORDER SHEET'!O862</f>
        <v>72</v>
      </c>
      <c r="D25" s="15">
        <v>36</v>
      </c>
      <c r="E25" s="18">
        <v>1210</v>
      </c>
      <c r="F25" s="19">
        <f t="shared" si="0"/>
        <v>87120</v>
      </c>
    </row>
    <row r="26" spans="1:6" ht="24.95" hidden="1" customHeight="1" x14ac:dyDescent="0.4">
      <c r="A26" s="16" t="s">
        <v>25</v>
      </c>
      <c r="B26" s="17">
        <v>4580504130275</v>
      </c>
      <c r="C26" s="15">
        <f>'[1]ORDER SHEET'!O863</f>
        <v>0</v>
      </c>
      <c r="D26" s="15">
        <v>36</v>
      </c>
      <c r="E26" s="18">
        <v>2475</v>
      </c>
      <c r="F26" s="19">
        <f t="shared" si="0"/>
        <v>0</v>
      </c>
    </row>
    <row r="27" spans="1:6" ht="24.95" hidden="1" customHeight="1" x14ac:dyDescent="0.4">
      <c r="A27" s="16" t="s">
        <v>26</v>
      </c>
      <c r="B27" s="17">
        <v>4580504131081</v>
      </c>
      <c r="C27" s="15">
        <f>'[1]ORDER SHEET'!O864</f>
        <v>0</v>
      </c>
      <c r="D27" s="15">
        <v>24</v>
      </c>
      <c r="E27" s="18">
        <v>5500</v>
      </c>
      <c r="F27" s="19">
        <f t="shared" si="0"/>
        <v>0</v>
      </c>
    </row>
    <row r="28" spans="1:6" ht="24.95" hidden="1" customHeight="1" x14ac:dyDescent="0.4">
      <c r="A28" s="16" t="s">
        <v>27</v>
      </c>
      <c r="B28" s="17">
        <v>4580504132071</v>
      </c>
      <c r="C28" s="15">
        <f>'[1]ORDER SHEET'!O865</f>
        <v>0</v>
      </c>
      <c r="D28" s="15">
        <v>72</v>
      </c>
      <c r="E28" s="18">
        <v>1320</v>
      </c>
      <c r="F28" s="19">
        <f t="shared" si="0"/>
        <v>0</v>
      </c>
    </row>
    <row r="29" spans="1:6" ht="24.95" hidden="1" customHeight="1" x14ac:dyDescent="0.4">
      <c r="A29" s="16" t="s">
        <v>28</v>
      </c>
      <c r="B29" s="17">
        <v>4580504131609</v>
      </c>
      <c r="C29" s="15">
        <f>'[1]ORDER SHEET'!O866</f>
        <v>0</v>
      </c>
      <c r="D29" s="15">
        <v>24</v>
      </c>
      <c r="E29" s="18">
        <v>3300</v>
      </c>
      <c r="F29" s="19">
        <f t="shared" si="0"/>
        <v>0</v>
      </c>
    </row>
    <row r="30" spans="1:6" ht="24.95" customHeight="1" x14ac:dyDescent="0.4">
      <c r="A30" s="16" t="s">
        <v>29</v>
      </c>
      <c r="B30" s="17">
        <v>4580504132033</v>
      </c>
      <c r="C30" s="15">
        <f>'[1]ORDER SHEET'!O867</f>
        <v>36</v>
      </c>
      <c r="D30" s="15">
        <v>36</v>
      </c>
      <c r="E30" s="18">
        <v>1210</v>
      </c>
      <c r="F30" s="19">
        <f t="shared" si="0"/>
        <v>43560</v>
      </c>
    </row>
    <row r="31" spans="1:6" ht="24.95" hidden="1" customHeight="1" x14ac:dyDescent="0.4">
      <c r="A31" s="16" t="s">
        <v>30</v>
      </c>
      <c r="B31" s="17">
        <v>4580504131333</v>
      </c>
      <c r="C31" s="15">
        <f>'[1]ORDER SHEET'!O868</f>
        <v>0</v>
      </c>
      <c r="D31" s="15">
        <v>36</v>
      </c>
      <c r="E31" s="18">
        <v>1540</v>
      </c>
      <c r="F31" s="19">
        <f t="shared" si="0"/>
        <v>0</v>
      </c>
    </row>
    <row r="32" spans="1:6" ht="24.95" customHeight="1" x14ac:dyDescent="0.4">
      <c r="A32" s="16" t="s">
        <v>31</v>
      </c>
      <c r="B32" s="17">
        <v>4580504131258</v>
      </c>
      <c r="C32" s="15">
        <f>'[1]ORDER SHEET'!O869</f>
        <v>72</v>
      </c>
      <c r="D32" s="15">
        <v>36</v>
      </c>
      <c r="E32" s="18">
        <v>1650</v>
      </c>
      <c r="F32" s="19">
        <f t="shared" si="0"/>
        <v>118800</v>
      </c>
    </row>
    <row r="33" spans="1:6" ht="24.95" hidden="1" customHeight="1" x14ac:dyDescent="0.4">
      <c r="A33" s="16" t="s">
        <v>32</v>
      </c>
      <c r="B33" s="17">
        <v>4580504131425</v>
      </c>
      <c r="C33" s="15">
        <f>'[1]ORDER SHEET'!O870</f>
        <v>0</v>
      </c>
      <c r="D33" s="15">
        <v>36</v>
      </c>
      <c r="E33" s="18">
        <v>2475</v>
      </c>
      <c r="F33" s="19">
        <f t="shared" si="0"/>
        <v>0</v>
      </c>
    </row>
    <row r="34" spans="1:6" ht="24.95" hidden="1" customHeight="1" x14ac:dyDescent="0.4">
      <c r="A34" s="16" t="s">
        <v>33</v>
      </c>
      <c r="B34" s="17">
        <v>4573259170993</v>
      </c>
      <c r="C34" s="15">
        <f>'[1]ORDER SHEET'!O1398</f>
        <v>0</v>
      </c>
      <c r="D34" s="15"/>
      <c r="E34" s="18">
        <v>0</v>
      </c>
      <c r="F34" s="19">
        <f t="shared" si="0"/>
        <v>0</v>
      </c>
    </row>
    <row r="35" spans="1:6" ht="24.95" hidden="1" customHeight="1" x14ac:dyDescent="0.4">
      <c r="A35" s="16" t="s">
        <v>34</v>
      </c>
      <c r="B35" s="17">
        <v>4580504130039</v>
      </c>
      <c r="C35" s="15">
        <f>'[1]ORDER SHEET'!O1399</f>
        <v>0</v>
      </c>
      <c r="D35" s="15"/>
      <c r="E35" s="18">
        <v>0</v>
      </c>
      <c r="F35" s="19">
        <f t="shared" si="0"/>
        <v>0</v>
      </c>
    </row>
    <row r="36" spans="1:6" ht="24.95" hidden="1" customHeight="1" x14ac:dyDescent="0.4">
      <c r="A36" s="16" t="s">
        <v>35</v>
      </c>
      <c r="B36" s="17">
        <v>4580504130107</v>
      </c>
      <c r="C36" s="15">
        <f>'[1]ORDER SHEET'!O1400</f>
        <v>0</v>
      </c>
      <c r="D36" s="15"/>
      <c r="E36" s="18">
        <v>0</v>
      </c>
      <c r="F36" s="19">
        <f t="shared" si="0"/>
        <v>0</v>
      </c>
    </row>
    <row r="37" spans="1:6" ht="24.95" hidden="1" customHeight="1" x14ac:dyDescent="0.4">
      <c r="A37" s="16" t="s">
        <v>36</v>
      </c>
      <c r="B37" s="17">
        <v>4580504130657</v>
      </c>
      <c r="C37" s="15">
        <f>'[1]ORDER SHEET'!O1401</f>
        <v>0</v>
      </c>
      <c r="D37" s="15"/>
      <c r="E37" s="18">
        <v>0</v>
      </c>
      <c r="F37" s="19">
        <f t="shared" si="0"/>
        <v>0</v>
      </c>
    </row>
    <row r="38" spans="1:6" ht="24.95" hidden="1" customHeight="1" x14ac:dyDescent="0.4">
      <c r="A38" s="16" t="s">
        <v>37</v>
      </c>
      <c r="B38" s="17">
        <v>4580504130046</v>
      </c>
      <c r="C38" s="15">
        <f>'[1]ORDER SHEET'!O1402</f>
        <v>0</v>
      </c>
      <c r="D38" s="15"/>
      <c r="E38" s="18">
        <v>0</v>
      </c>
      <c r="F38" s="19">
        <f t="shared" si="0"/>
        <v>0</v>
      </c>
    </row>
    <row r="39" spans="1:6" ht="24.95" hidden="1" customHeight="1" x14ac:dyDescent="0.4">
      <c r="A39" s="16" t="s">
        <v>38</v>
      </c>
      <c r="B39" s="17">
        <v>4580504130138</v>
      </c>
      <c r="C39" s="15">
        <f>'[1]ORDER SHEET'!O1403</f>
        <v>0</v>
      </c>
      <c r="D39" s="15"/>
      <c r="E39" s="18">
        <v>0</v>
      </c>
      <c r="F39" s="19">
        <f t="shared" si="0"/>
        <v>0</v>
      </c>
    </row>
    <row r="40" spans="1:6" ht="24.95" hidden="1" customHeight="1" x14ac:dyDescent="0.4">
      <c r="A40" s="16" t="s">
        <v>39</v>
      </c>
      <c r="B40" s="17">
        <v>4580504130930</v>
      </c>
      <c r="C40" s="15">
        <f>'[1]ORDER SHEET'!O1404</f>
        <v>0</v>
      </c>
      <c r="D40" s="15"/>
      <c r="E40" s="18">
        <v>0</v>
      </c>
      <c r="F40" s="19">
        <f t="shared" si="0"/>
        <v>0</v>
      </c>
    </row>
    <row r="41" spans="1:6" ht="24.95" hidden="1" customHeight="1" x14ac:dyDescent="0.4">
      <c r="A41" s="16" t="s">
        <v>18</v>
      </c>
      <c r="B41" s="17">
        <v>4580504130947</v>
      </c>
      <c r="C41" s="15">
        <f>'[1]ORDER SHEET'!O1405</f>
        <v>0</v>
      </c>
      <c r="D41" s="15"/>
      <c r="E41" s="18">
        <v>0</v>
      </c>
      <c r="F41" s="19">
        <f t="shared" si="0"/>
        <v>0</v>
      </c>
    </row>
    <row r="42" spans="1:6" ht="24.95" hidden="1" customHeight="1" x14ac:dyDescent="0.4">
      <c r="A42" s="16" t="s">
        <v>40</v>
      </c>
      <c r="B42" s="17">
        <v>4580504130954</v>
      </c>
      <c r="C42" s="15">
        <f>'[1]ORDER SHEET'!O1406</f>
        <v>0</v>
      </c>
      <c r="D42" s="15"/>
      <c r="E42" s="18">
        <v>0</v>
      </c>
      <c r="F42" s="19">
        <f t="shared" si="0"/>
        <v>0</v>
      </c>
    </row>
    <row r="43" spans="1:6" ht="21.95" hidden="1" customHeight="1" x14ac:dyDescent="0.4">
      <c r="A43" s="23" t="s">
        <v>41</v>
      </c>
      <c r="B43" s="17">
        <v>4580504130961</v>
      </c>
      <c r="C43" s="15">
        <f>'[1]ORDER SHEET'!O1407</f>
        <v>0</v>
      </c>
      <c r="D43" s="24"/>
      <c r="E43" s="18">
        <v>0</v>
      </c>
      <c r="F43" s="19">
        <f t="shared" si="0"/>
        <v>0</v>
      </c>
    </row>
    <row r="44" spans="1:6" ht="21.95" hidden="1" customHeight="1" x14ac:dyDescent="0.4">
      <c r="A44" s="23" t="s">
        <v>42</v>
      </c>
      <c r="B44" s="17">
        <v>4580504130473</v>
      </c>
      <c r="C44" s="15">
        <f>'[1]ORDER SHEET'!O1408</f>
        <v>0</v>
      </c>
      <c r="D44" s="24"/>
      <c r="E44" s="18">
        <v>0</v>
      </c>
      <c r="F44" s="19">
        <f t="shared" si="0"/>
        <v>0</v>
      </c>
    </row>
    <row r="45" spans="1:6" ht="21.95" hidden="1" customHeight="1" x14ac:dyDescent="0.4">
      <c r="A45" s="23" t="s">
        <v>43</v>
      </c>
      <c r="B45" s="17">
        <v>4580504130817</v>
      </c>
      <c r="C45" s="15">
        <f>'[1]ORDER SHEET'!O1409</f>
        <v>0</v>
      </c>
      <c r="D45" s="24"/>
      <c r="E45" s="18">
        <v>0</v>
      </c>
      <c r="F45" s="19">
        <f t="shared" si="0"/>
        <v>0</v>
      </c>
    </row>
    <row r="46" spans="1:6" ht="21.95" hidden="1" customHeight="1" x14ac:dyDescent="0.4">
      <c r="A46" s="23" t="s">
        <v>44</v>
      </c>
      <c r="B46" s="17">
        <v>4580504130831</v>
      </c>
      <c r="C46" s="15">
        <f>'[1]ORDER SHEET'!O1410</f>
        <v>0</v>
      </c>
      <c r="D46" s="24"/>
      <c r="E46" s="18">
        <v>0</v>
      </c>
      <c r="F46" s="19">
        <f t="shared" si="0"/>
        <v>0</v>
      </c>
    </row>
    <row r="47" spans="1:6" ht="21.95" hidden="1" customHeight="1" x14ac:dyDescent="0.4">
      <c r="A47" s="23" t="s">
        <v>45</v>
      </c>
      <c r="B47" s="17">
        <v>4580504130084</v>
      </c>
      <c r="C47" s="15">
        <f>'[1]ORDER SHEET'!O1411</f>
        <v>0</v>
      </c>
      <c r="D47" s="24"/>
      <c r="E47" s="18">
        <v>0</v>
      </c>
      <c r="F47" s="19">
        <f t="shared" si="0"/>
        <v>0</v>
      </c>
    </row>
    <row r="48" spans="1:6" ht="21.95" hidden="1" customHeight="1" x14ac:dyDescent="0.4">
      <c r="A48" s="23" t="s">
        <v>46</v>
      </c>
      <c r="B48" s="17">
        <v>4580504130275</v>
      </c>
      <c r="C48" s="15"/>
      <c r="D48" s="24"/>
      <c r="E48" s="18">
        <v>0</v>
      </c>
      <c r="F48" s="19">
        <f t="shared" si="0"/>
        <v>0</v>
      </c>
    </row>
    <row r="49" spans="1:7" ht="12.75" x14ac:dyDescent="0.4">
      <c r="A49" s="25"/>
      <c r="B49" s="26"/>
      <c r="C49" s="27"/>
      <c r="D49" s="26"/>
      <c r="E49" s="16" t="s">
        <v>47</v>
      </c>
      <c r="F49" s="28">
        <f>SUM(F12:F48)</f>
        <v>715440</v>
      </c>
    </row>
    <row r="50" spans="1:7" ht="12.75" x14ac:dyDescent="0.4">
      <c r="A50" s="25"/>
      <c r="B50" s="26"/>
      <c r="C50" s="27"/>
      <c r="D50" s="26"/>
      <c r="E50" s="16" t="s">
        <v>48</v>
      </c>
      <c r="F50" s="28">
        <f>SUM(F49*0.1)</f>
        <v>71544</v>
      </c>
    </row>
    <row r="51" spans="1:7" ht="12.75" x14ac:dyDescent="0.4">
      <c r="A51" s="25"/>
      <c r="B51" s="26"/>
      <c r="C51" s="27"/>
      <c r="D51" s="26"/>
      <c r="E51" s="16" t="s">
        <v>10</v>
      </c>
      <c r="F51" s="28">
        <f>SUM(F49:F50)</f>
        <v>786984</v>
      </c>
    </row>
    <row r="52" spans="1:7" ht="12.75" x14ac:dyDescent="0.4">
      <c r="A52" s="25"/>
      <c r="B52" s="26"/>
      <c r="C52" s="29"/>
      <c r="D52" s="29"/>
      <c r="E52" s="29"/>
      <c r="F52" s="29"/>
      <c r="G52" s="29"/>
    </row>
    <row r="53" spans="1:7" ht="19.5" customHeight="1" x14ac:dyDescent="0.4">
      <c r="A53" s="30" t="s">
        <v>49</v>
      </c>
      <c r="B53" s="31" t="s">
        <v>50</v>
      </c>
      <c r="C53" s="32"/>
      <c r="D53" s="32"/>
      <c r="E53" s="32"/>
      <c r="F53" s="33"/>
    </row>
    <row r="54" spans="1:7" ht="19.5" customHeight="1" x14ac:dyDescent="0.4">
      <c r="A54" s="34"/>
      <c r="B54" s="34"/>
      <c r="C54" s="35"/>
      <c r="D54" s="35"/>
      <c r="E54" s="35"/>
      <c r="F54" s="36"/>
    </row>
    <row r="55" spans="1:7" ht="19.5" customHeight="1" x14ac:dyDescent="0.4">
      <c r="A55" s="34"/>
      <c r="B55" s="34"/>
      <c r="C55" s="35"/>
      <c r="D55" s="35"/>
      <c r="E55" s="35"/>
      <c r="F55" s="36"/>
    </row>
    <row r="56" spans="1:7" ht="19.5" customHeight="1" x14ac:dyDescent="0.4">
      <c r="A56" s="34"/>
      <c r="B56" s="34"/>
      <c r="C56" s="35"/>
      <c r="D56" s="35"/>
      <c r="E56" s="35"/>
      <c r="F56" s="36"/>
    </row>
    <row r="57" spans="1:7" ht="19.5" customHeight="1" x14ac:dyDescent="0.4">
      <c r="A57" s="37"/>
      <c r="B57" s="37"/>
      <c r="C57" s="38"/>
      <c r="D57" s="38"/>
      <c r="E57" s="38"/>
      <c r="F57" s="39"/>
    </row>
    <row r="58" spans="1:7" s="42" customFormat="1" x14ac:dyDescent="0.15">
      <c r="A58" s="40" t="s">
        <v>51</v>
      </c>
      <c r="B58" s="41"/>
      <c r="C58" s="41"/>
      <c r="D58" s="41"/>
      <c r="E58" s="41"/>
      <c r="F58" s="41"/>
    </row>
    <row r="59" spans="1:7" s="42" customFormat="1" x14ac:dyDescent="0.15">
      <c r="A59" s="41"/>
      <c r="B59" s="41"/>
      <c r="C59" s="41"/>
      <c r="D59" s="41"/>
      <c r="E59" s="41"/>
      <c r="F59" s="41"/>
    </row>
    <row r="60" spans="1:7" s="42" customFormat="1" x14ac:dyDescent="0.15">
      <c r="A60" s="41"/>
      <c r="B60" s="41"/>
      <c r="C60" s="41"/>
      <c r="D60" s="41"/>
      <c r="E60" s="41"/>
      <c r="F60" s="41"/>
    </row>
    <row r="61" spans="1:7" s="42" customFormat="1" x14ac:dyDescent="0.15">
      <c r="A61" s="41"/>
      <c r="B61" s="41"/>
      <c r="C61" s="41"/>
      <c r="D61" s="41"/>
      <c r="E61" s="41"/>
      <c r="F61" s="41"/>
    </row>
    <row r="62" spans="1:7" s="42" customFormat="1" x14ac:dyDescent="0.15">
      <c r="A62" s="41"/>
      <c r="B62" s="41"/>
      <c r="C62" s="41"/>
      <c r="D62" s="41"/>
      <c r="E62" s="41"/>
      <c r="F62" s="41"/>
    </row>
    <row r="63" spans="1:7" s="42" customFormat="1" x14ac:dyDescent="0.15">
      <c r="A63" s="2"/>
      <c r="B63" s="2"/>
      <c r="C63" s="2"/>
      <c r="D63" s="2"/>
      <c r="E63" s="2"/>
      <c r="F63" s="2"/>
    </row>
    <row r="64" spans="1:7" s="42" customFormat="1" x14ac:dyDescent="0.15">
      <c r="A64" s="2"/>
      <c r="B64" s="2"/>
      <c r="C64" s="2"/>
      <c r="D64" s="2"/>
      <c r="E64" s="2"/>
      <c r="F64" s="2"/>
    </row>
    <row r="65" spans="1:6" s="42" customFormat="1" x14ac:dyDescent="0.15">
      <c r="A65" s="2"/>
      <c r="B65" s="2"/>
      <c r="C65" s="2"/>
      <c r="D65" s="2"/>
      <c r="E65" s="2"/>
      <c r="F65" s="2"/>
    </row>
    <row r="66" spans="1:6" s="42" customFormat="1" x14ac:dyDescent="0.15">
      <c r="A66" s="2"/>
      <c r="B66" s="2"/>
      <c r="C66" s="2"/>
      <c r="D66" s="2"/>
      <c r="E66" s="2"/>
      <c r="F66" s="2"/>
    </row>
    <row r="67" spans="1:6" s="42" customFormat="1" x14ac:dyDescent="0.15">
      <c r="A67" s="2"/>
      <c r="B67" s="2"/>
      <c r="C67" s="2"/>
      <c r="D67" s="2"/>
      <c r="E67" s="2"/>
      <c r="F67" s="2"/>
    </row>
    <row r="68" spans="1:6" s="42" customFormat="1" x14ac:dyDescent="0.15">
      <c r="A68" s="2"/>
      <c r="B68" s="2"/>
      <c r="C68" s="2"/>
      <c r="D68" s="2"/>
      <c r="E68" s="2"/>
      <c r="F68" s="2"/>
    </row>
    <row r="69" spans="1:6" s="42" customFormat="1" x14ac:dyDescent="0.15">
      <c r="A69" s="2"/>
      <c r="B69" s="2"/>
      <c r="C69" s="2"/>
      <c r="D69" s="2"/>
      <c r="E69" s="2"/>
      <c r="F69" s="2"/>
    </row>
    <row r="70" spans="1:6" s="42" customFormat="1" x14ac:dyDescent="0.15">
      <c r="A70" s="2"/>
      <c r="B70" s="2"/>
      <c r="C70" s="2"/>
      <c r="D70" s="2"/>
      <c r="E70" s="2"/>
      <c r="F70" s="2"/>
    </row>
    <row r="71" spans="1:6" s="42" customFormat="1" x14ac:dyDescent="0.15">
      <c r="A71" s="2"/>
      <c r="B71" s="2"/>
      <c r="C71" s="2"/>
      <c r="D71" s="2"/>
      <c r="E71" s="2"/>
      <c r="F71" s="2"/>
    </row>
    <row r="72" spans="1:6" s="42" customFormat="1" x14ac:dyDescent="0.15">
      <c r="A72" s="2"/>
      <c r="B72" s="2"/>
      <c r="C72" s="2"/>
      <c r="D72" s="2"/>
      <c r="E72" s="2"/>
      <c r="F72" s="2"/>
    </row>
    <row r="73" spans="1:6" s="42" customFormat="1" x14ac:dyDescent="0.15">
      <c r="A73" s="2"/>
      <c r="B73" s="2"/>
      <c r="C73" s="2"/>
      <c r="D73" s="2"/>
      <c r="E73" s="2"/>
      <c r="F73" s="2"/>
    </row>
    <row r="74" spans="1:6" s="42" customFormat="1" x14ac:dyDescent="0.15">
      <c r="A74" s="2"/>
      <c r="B74" s="2"/>
      <c r="C74" s="2"/>
      <c r="D74" s="2"/>
      <c r="E74" s="2"/>
      <c r="F74" s="2"/>
    </row>
    <row r="75" spans="1:6" s="42" customFormat="1" x14ac:dyDescent="0.15">
      <c r="A75" s="2"/>
      <c r="B75" s="2"/>
      <c r="C75" s="2"/>
      <c r="D75" s="2"/>
      <c r="E75" s="2"/>
      <c r="F75" s="2"/>
    </row>
    <row r="76" spans="1:6" s="42" customFormat="1" x14ac:dyDescent="0.15">
      <c r="A76" s="2"/>
      <c r="B76" s="2"/>
      <c r="C76" s="2"/>
      <c r="D76" s="2"/>
      <c r="E76" s="2"/>
      <c r="F76" s="2"/>
    </row>
    <row r="77" spans="1:6" s="42" customFormat="1" x14ac:dyDescent="0.15">
      <c r="A77" s="2"/>
      <c r="B77" s="2"/>
      <c r="C77" s="2"/>
      <c r="D77" s="2"/>
      <c r="E77" s="2"/>
      <c r="F77" s="2"/>
    </row>
    <row r="78" spans="1:6" s="42" customFormat="1" x14ac:dyDescent="0.15">
      <c r="A78" s="2"/>
      <c r="B78" s="2"/>
      <c r="C78" s="2"/>
      <c r="D78" s="2"/>
      <c r="E78" s="2"/>
      <c r="F78" s="2"/>
    </row>
    <row r="79" spans="1:6" s="42" customFormat="1" x14ac:dyDescent="0.15">
      <c r="A79" s="2"/>
      <c r="B79" s="2"/>
      <c r="C79" s="2"/>
      <c r="D79" s="2"/>
      <c r="E79" s="2"/>
      <c r="F79" s="2"/>
    </row>
    <row r="80" spans="1:6" s="42" customFormat="1" x14ac:dyDescent="0.15">
      <c r="A80" s="2"/>
      <c r="B80" s="2"/>
      <c r="C80" s="2"/>
      <c r="D80" s="2"/>
      <c r="E80" s="2"/>
      <c r="F80" s="2"/>
    </row>
    <row r="81" spans="1:6" s="42" customFormat="1" x14ac:dyDescent="0.15">
      <c r="A81" s="2"/>
      <c r="B81" s="2"/>
      <c r="C81" s="2"/>
      <c r="D81" s="2"/>
      <c r="E81" s="2"/>
      <c r="F81" s="2"/>
    </row>
    <row r="82" spans="1:6" s="42" customFormat="1" x14ac:dyDescent="0.15">
      <c r="A82" s="2"/>
      <c r="B82" s="2"/>
      <c r="C82" s="2"/>
      <c r="D82" s="2"/>
      <c r="E82" s="2"/>
      <c r="F82" s="2"/>
    </row>
    <row r="83" spans="1:6" s="42" customFormat="1" x14ac:dyDescent="0.15">
      <c r="A83" s="2"/>
      <c r="B83" s="2"/>
      <c r="C83" s="2"/>
      <c r="D83" s="2"/>
      <c r="E83" s="2"/>
      <c r="F83" s="2"/>
    </row>
    <row r="84" spans="1:6" s="42" customFormat="1" x14ac:dyDescent="0.15">
      <c r="A84" s="2"/>
      <c r="B84" s="2"/>
      <c r="C84" s="2"/>
      <c r="D84" s="2"/>
      <c r="E84" s="2"/>
      <c r="F84" s="2"/>
    </row>
    <row r="85" spans="1:6" s="42" customFormat="1" x14ac:dyDescent="0.15">
      <c r="A85" s="2"/>
      <c r="B85" s="2"/>
      <c r="C85" s="2"/>
      <c r="D85" s="2"/>
      <c r="E85" s="2"/>
      <c r="F85" s="2"/>
    </row>
    <row r="86" spans="1:6" s="42" customFormat="1" x14ac:dyDescent="0.15">
      <c r="A86" s="2"/>
      <c r="B86" s="2"/>
      <c r="C86" s="2"/>
      <c r="D86" s="2"/>
      <c r="E86" s="2"/>
      <c r="F86" s="2"/>
    </row>
    <row r="87" spans="1:6" s="42" customFormat="1" x14ac:dyDescent="0.15">
      <c r="A87" s="2"/>
      <c r="B87" s="2"/>
      <c r="C87" s="2"/>
      <c r="D87" s="2"/>
      <c r="E87" s="2"/>
      <c r="F87" s="2"/>
    </row>
    <row r="88" spans="1:6" s="42" customFormat="1" x14ac:dyDescent="0.15">
      <c r="A88" s="2"/>
      <c r="B88" s="2"/>
      <c r="C88" s="2"/>
      <c r="D88" s="2"/>
      <c r="E88" s="2"/>
      <c r="F88" s="2"/>
    </row>
    <row r="89" spans="1:6" s="42" customFormat="1" x14ac:dyDescent="0.15">
      <c r="A89" s="2"/>
      <c r="B89" s="2"/>
      <c r="C89" s="2"/>
      <c r="D89" s="2"/>
      <c r="E89" s="2"/>
      <c r="F89" s="2"/>
    </row>
    <row r="90" spans="1:6" s="42" customFormat="1" x14ac:dyDescent="0.15">
      <c r="A90" s="2"/>
      <c r="B90" s="2"/>
      <c r="C90" s="2"/>
      <c r="D90" s="2"/>
      <c r="E90" s="2"/>
      <c r="F90" s="2"/>
    </row>
    <row r="91" spans="1:6" s="42" customFormat="1" x14ac:dyDescent="0.15">
      <c r="A91" s="2"/>
      <c r="B91" s="2"/>
      <c r="C91" s="2"/>
      <c r="D91" s="2"/>
      <c r="E91" s="2"/>
      <c r="F91" s="2"/>
    </row>
    <row r="92" spans="1:6" s="42" customFormat="1" x14ac:dyDescent="0.15">
      <c r="A92" s="2"/>
      <c r="B92" s="2"/>
      <c r="C92" s="2"/>
      <c r="D92" s="2"/>
      <c r="E92" s="2"/>
      <c r="F92" s="2"/>
    </row>
    <row r="93" spans="1:6" s="42" customFormat="1" x14ac:dyDescent="0.15">
      <c r="A93" s="2"/>
      <c r="B93" s="2"/>
      <c r="C93" s="2"/>
      <c r="D93" s="2"/>
      <c r="E93" s="2"/>
      <c r="F93" s="2"/>
    </row>
    <row r="94" spans="1:6" s="42" customFormat="1" x14ac:dyDescent="0.15">
      <c r="A94" s="2"/>
      <c r="B94" s="2"/>
      <c r="C94" s="2"/>
      <c r="D94" s="2"/>
      <c r="E94" s="2"/>
      <c r="F94" s="2"/>
    </row>
    <row r="95" spans="1:6" s="42" customFormat="1" x14ac:dyDescent="0.15">
      <c r="A95" s="2"/>
      <c r="B95" s="2"/>
      <c r="C95" s="2"/>
      <c r="D95" s="2"/>
      <c r="E95" s="2"/>
      <c r="F95" s="2"/>
    </row>
    <row r="96" spans="1:6" s="42" customFormat="1" x14ac:dyDescent="0.15">
      <c r="A96" s="2"/>
      <c r="B96" s="2"/>
      <c r="C96" s="2"/>
      <c r="D96" s="2"/>
      <c r="E96" s="2"/>
      <c r="F96" s="2"/>
    </row>
    <row r="97" spans="1:6" s="42" customFormat="1" x14ac:dyDescent="0.15">
      <c r="A97" s="2"/>
      <c r="B97" s="2"/>
      <c r="C97" s="2"/>
      <c r="D97" s="2"/>
      <c r="E97" s="2"/>
      <c r="F97" s="2"/>
    </row>
    <row r="98" spans="1:6" s="42" customFormat="1" x14ac:dyDescent="0.15">
      <c r="A98" s="2"/>
      <c r="B98" s="2"/>
      <c r="C98" s="2"/>
      <c r="D98" s="2"/>
      <c r="E98" s="2"/>
      <c r="F98" s="2"/>
    </row>
    <row r="99" spans="1:6" s="42" customFormat="1" x14ac:dyDescent="0.15">
      <c r="A99" s="2"/>
      <c r="B99" s="2"/>
      <c r="C99" s="2"/>
      <c r="D99" s="2"/>
      <c r="E99" s="2"/>
      <c r="F99" s="2"/>
    </row>
    <row r="100" spans="1:6" s="42" customFormat="1" x14ac:dyDescent="0.15">
      <c r="A100" s="2"/>
      <c r="B100" s="2"/>
      <c r="C100" s="2"/>
      <c r="D100" s="2"/>
      <c r="E100" s="2"/>
      <c r="F100" s="2"/>
    </row>
    <row r="101" spans="1:6" s="42" customFormat="1" x14ac:dyDescent="0.15">
      <c r="A101" s="2"/>
      <c r="B101" s="2"/>
      <c r="C101" s="2"/>
      <c r="D101" s="2"/>
      <c r="E101" s="2"/>
      <c r="F101" s="2"/>
    </row>
    <row r="102" spans="1:6" s="42" customFormat="1" x14ac:dyDescent="0.15">
      <c r="A102" s="2"/>
      <c r="B102" s="2"/>
      <c r="C102" s="2"/>
      <c r="D102" s="2"/>
      <c r="E102" s="2"/>
      <c r="F102" s="2"/>
    </row>
    <row r="103" spans="1:6" s="42" customFormat="1" x14ac:dyDescent="0.15">
      <c r="A103" s="2"/>
      <c r="B103" s="2"/>
      <c r="C103" s="2"/>
      <c r="D103" s="2"/>
      <c r="E103" s="2"/>
      <c r="F103" s="2"/>
    </row>
    <row r="104" spans="1:6" s="42" customFormat="1" x14ac:dyDescent="0.15">
      <c r="A104" s="2"/>
      <c r="B104" s="2"/>
      <c r="C104" s="2"/>
      <c r="D104" s="2"/>
      <c r="E104" s="2"/>
      <c r="F104" s="2"/>
    </row>
    <row r="105" spans="1:6" s="42" customFormat="1" x14ac:dyDescent="0.15">
      <c r="A105" s="2"/>
      <c r="B105" s="2"/>
      <c r="C105" s="2"/>
      <c r="D105" s="2"/>
      <c r="E105" s="2"/>
      <c r="F105" s="2"/>
    </row>
    <row r="106" spans="1:6" s="42" customFormat="1" x14ac:dyDescent="0.15">
      <c r="A106" s="2"/>
      <c r="B106" s="2"/>
      <c r="C106" s="2"/>
      <c r="D106" s="2"/>
      <c r="E106" s="2"/>
      <c r="F106" s="2"/>
    </row>
    <row r="107" spans="1:6" s="42" customFormat="1" x14ac:dyDescent="0.15">
      <c r="A107" s="2"/>
      <c r="B107" s="2"/>
      <c r="C107" s="2"/>
      <c r="D107" s="2"/>
      <c r="E107" s="2"/>
      <c r="F107" s="2"/>
    </row>
    <row r="108" spans="1:6" s="42" customFormat="1" x14ac:dyDescent="0.15">
      <c r="A108" s="2"/>
      <c r="B108" s="2"/>
      <c r="C108" s="2"/>
      <c r="D108" s="2"/>
      <c r="E108" s="2"/>
      <c r="F108" s="2"/>
    </row>
  </sheetData>
  <autoFilter ref="A10:F51" xr:uid="{52CFF60C-3115-4FAA-98C6-AC58B802773B}">
    <filterColumn colId="5">
      <filters>
        <filter val="¥118,800"/>
        <filter val="¥121,440"/>
        <filter val="¥126,720"/>
        <filter val="¥43,560"/>
        <filter val="¥71,544"/>
        <filter val="¥715,440"/>
        <filter val="¥786,984"/>
        <filter val="¥87,120"/>
        <filter val="¥99,000"/>
        <filter val="合計"/>
      </filters>
    </filterColumn>
  </autoFilter>
  <mergeCells count="7">
    <mergeCell ref="A58:F62"/>
    <mergeCell ref="A2:F3"/>
    <mergeCell ref="E4:F4"/>
    <mergeCell ref="E5:F5"/>
    <mergeCell ref="C6:F8"/>
    <mergeCell ref="A53:A57"/>
    <mergeCell ref="B53:F57"/>
  </mergeCells>
  <phoneticPr fontId="3"/>
  <pageMargins left="0.7" right="0.7" top="0.75" bottom="0.75" header="0.3" footer="0.3"/>
  <pageSetup paperSize="9"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COCOCHI　発注書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aoi kuwamura</dc:creator>
  <cp:lastModifiedBy>aoi kuwamura</cp:lastModifiedBy>
  <dcterms:created xsi:type="dcterms:W3CDTF">2025-09-01T14:14:24Z</dcterms:created>
  <dcterms:modified xsi:type="dcterms:W3CDTF">2025-09-01T14:14:41Z</dcterms:modified>
</cp:coreProperties>
</file>