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1904\Downloads\kristina\kristina_project\kristina_project\data\"/>
    </mc:Choice>
  </mc:AlternateContent>
  <xr:revisionPtr revIDLastSave="0" documentId="8_{0AFFD7B4-9664-40C4-8866-05D914BEC84A}" xr6:coauthVersionLast="47" xr6:coauthVersionMax="47" xr10:uidLastSave="{00000000-0000-0000-0000-000000000000}"/>
  <bookViews>
    <workbookView xWindow="-120" yWindow="-120" windowWidth="29040" windowHeight="15720" xr2:uid="{89E9210F-8568-4B70-8E2F-09BA650C7FAE}"/>
  </bookViews>
  <sheets>
    <sheet name="DIAMANTE" sheetId="1" r:id="rId1"/>
  </sheets>
  <externalReferences>
    <externalReference r:id="rId2"/>
  </externalReferences>
  <definedNames>
    <definedName name="_xlnm._FilterDatabase" localSheetId="0" hidden="1">DIAMANTE!$A$5:$I$37</definedName>
    <definedName name="_xlnm.Print_Area" localSheetId="0">DIAMANTE!$A$1:$I$37</definedName>
  </definedName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9" i="1" l="1"/>
  <c r="D69" i="1"/>
  <c r="G68" i="1"/>
  <c r="D68" i="1"/>
  <c r="G67" i="1"/>
  <c r="D67" i="1"/>
  <c r="G66" i="1"/>
  <c r="D66" i="1"/>
  <c r="G65" i="1"/>
  <c r="D65" i="1"/>
  <c r="G64" i="1"/>
  <c r="D64" i="1"/>
  <c r="G63" i="1"/>
  <c r="D63" i="1"/>
  <c r="G62" i="1"/>
  <c r="D62" i="1"/>
  <c r="G61" i="1"/>
  <c r="D61" i="1"/>
  <c r="G60" i="1"/>
  <c r="D60" i="1"/>
  <c r="G59" i="1"/>
  <c r="D59" i="1"/>
  <c r="G58" i="1"/>
  <c r="D58" i="1"/>
  <c r="G57" i="1"/>
  <c r="D57" i="1"/>
  <c r="G56" i="1"/>
  <c r="D56" i="1"/>
  <c r="G55" i="1"/>
  <c r="D55" i="1"/>
  <c r="G54" i="1"/>
  <c r="D54" i="1"/>
  <c r="G53" i="1"/>
  <c r="D53" i="1"/>
  <c r="G52" i="1"/>
  <c r="D52" i="1"/>
  <c r="G51" i="1"/>
  <c r="D51" i="1"/>
  <c r="G50" i="1"/>
  <c r="D50" i="1"/>
  <c r="G49" i="1"/>
  <c r="D49" i="1"/>
  <c r="G48" i="1"/>
  <c r="D48" i="1"/>
  <c r="G47" i="1"/>
  <c r="D47" i="1"/>
  <c r="G46" i="1"/>
  <c r="D46" i="1"/>
  <c r="G45" i="1"/>
  <c r="D45" i="1"/>
  <c r="G44" i="1"/>
  <c r="D44" i="1"/>
  <c r="G43" i="1"/>
  <c r="D43" i="1"/>
  <c r="G42" i="1"/>
  <c r="D42" i="1"/>
  <c r="G41" i="1"/>
  <c r="G70" i="1" s="1"/>
  <c r="D41" i="1"/>
  <c r="I36" i="1"/>
  <c r="H36" i="1"/>
  <c r="G36" i="1"/>
  <c r="H35" i="1"/>
  <c r="I35" i="1" s="1"/>
  <c r="G35" i="1"/>
  <c r="H34" i="1"/>
  <c r="I34" i="1" s="1"/>
  <c r="G34" i="1"/>
  <c r="H33" i="1"/>
  <c r="I33" i="1" s="1"/>
  <c r="G33" i="1"/>
  <c r="H32" i="1"/>
  <c r="I32" i="1" s="1"/>
  <c r="G32" i="1"/>
  <c r="H31" i="1"/>
  <c r="I31" i="1" s="1"/>
  <c r="G31" i="1"/>
  <c r="H30" i="1"/>
  <c r="I30" i="1" s="1"/>
  <c r="G30" i="1"/>
  <c r="H29" i="1"/>
  <c r="I29" i="1" s="1"/>
  <c r="G29" i="1"/>
  <c r="I28" i="1"/>
  <c r="H28" i="1"/>
  <c r="G28" i="1"/>
  <c r="H27" i="1"/>
  <c r="I27" i="1" s="1"/>
  <c r="G27" i="1"/>
  <c r="H26" i="1"/>
  <c r="I26" i="1" s="1"/>
  <c r="G26" i="1"/>
  <c r="H25" i="1"/>
  <c r="I25" i="1" s="1"/>
  <c r="G25" i="1"/>
  <c r="H24" i="1"/>
  <c r="I24" i="1" s="1"/>
  <c r="G24" i="1"/>
  <c r="H23" i="1"/>
  <c r="I23" i="1" s="1"/>
  <c r="G23" i="1"/>
  <c r="H22" i="1"/>
  <c r="I22" i="1" s="1"/>
  <c r="G22" i="1"/>
  <c r="H21" i="1"/>
  <c r="I21" i="1" s="1"/>
  <c r="G21" i="1"/>
  <c r="I20" i="1"/>
  <c r="H20" i="1"/>
  <c r="G20" i="1"/>
  <c r="H19" i="1"/>
  <c r="I19" i="1" s="1"/>
  <c r="G19" i="1"/>
  <c r="H18" i="1"/>
  <c r="I18" i="1" s="1"/>
  <c r="G18" i="1"/>
  <c r="H17" i="1"/>
  <c r="I17" i="1" s="1"/>
  <c r="G17" i="1"/>
  <c r="H16" i="1"/>
  <c r="I16" i="1" s="1"/>
  <c r="G16" i="1"/>
  <c r="H15" i="1"/>
  <c r="I15" i="1" s="1"/>
  <c r="G15" i="1"/>
  <c r="H14" i="1"/>
  <c r="I14" i="1" s="1"/>
  <c r="G14" i="1"/>
  <c r="H13" i="1"/>
  <c r="I13" i="1" s="1"/>
  <c r="G13" i="1"/>
  <c r="I12" i="1"/>
  <c r="H12" i="1"/>
  <c r="G12" i="1"/>
  <c r="H11" i="1"/>
  <c r="I11" i="1" s="1"/>
  <c r="G11" i="1"/>
  <c r="H10" i="1"/>
  <c r="I10" i="1" s="1"/>
  <c r="G10" i="1"/>
  <c r="G37" i="1" s="1"/>
  <c r="H9" i="1"/>
  <c r="I9" i="1" s="1"/>
  <c r="G9" i="1"/>
  <c r="H8" i="1"/>
  <c r="I8" i="1" s="1"/>
  <c r="G8" i="1"/>
  <c r="D8" i="1"/>
  <c r="I7" i="1"/>
  <c r="H7" i="1"/>
  <c r="G7" i="1"/>
  <c r="D7" i="1"/>
  <c r="H6" i="1"/>
  <c r="I6" i="1" s="1"/>
  <c r="G6" i="1"/>
  <c r="D6" i="1"/>
  <c r="I37" i="1" l="1"/>
  <c r="G74" i="1"/>
</calcChain>
</file>

<file path=xl/sharedStrings.xml><?xml version="1.0" encoding="utf-8"?>
<sst xmlns="http://schemas.openxmlformats.org/spreadsheetml/2006/main" count="120" uniqueCount="52">
  <si>
    <r>
      <t>ROYAL COSMETICS 0</t>
    </r>
    <r>
      <rPr>
        <sz val="16"/>
        <color rgb="FF000000"/>
        <rFont val="MS UI Gothic"/>
        <family val="2"/>
        <charset val="128"/>
      </rPr>
      <t>9</t>
    </r>
    <r>
      <rPr>
        <sz val="16"/>
        <color rgb="FF000000"/>
        <rFont val="Arial"/>
        <family val="2"/>
        <charset val="204"/>
      </rPr>
      <t>.2025</t>
    </r>
    <r>
      <rPr>
        <sz val="16"/>
        <color rgb="FF000000"/>
        <rFont val="ＭＳ ゴシック"/>
        <family val="3"/>
        <charset val="128"/>
      </rPr>
      <t>輸出</t>
    </r>
    <phoneticPr fontId="5"/>
  </si>
  <si>
    <r>
      <rPr>
        <sz val="8"/>
        <color theme="1"/>
        <rFont val="ＭＳ Ｐゴシック"/>
        <family val="1"/>
        <charset val="128"/>
      </rPr>
      <t>納品日</t>
    </r>
    <rPh sb="0" eb="3">
      <t>ノウヒンビ</t>
    </rPh>
    <phoneticPr fontId="5"/>
  </si>
  <si>
    <r>
      <rPr>
        <sz val="8"/>
        <color theme="1"/>
        <rFont val="ＭＳ Ｐゴシック"/>
        <family val="1"/>
        <charset val="128"/>
      </rPr>
      <t>納品先</t>
    </r>
    <rPh sb="0" eb="2">
      <t>ノウヒン</t>
    </rPh>
    <rPh sb="2" eb="3">
      <t>サキ</t>
    </rPh>
    <phoneticPr fontId="5"/>
  </si>
  <si>
    <t>飯野港運株式会社
京都府舞鶴市松陰１８－７
営業課　谷口様
TEL: 0773-75-5371
FAX: 0773-75-5681</t>
  </si>
  <si>
    <r>
      <rPr>
        <sz val="8"/>
        <color theme="1"/>
        <rFont val="ＭＳ Ｐゴシック"/>
        <family val="1"/>
        <charset val="128"/>
      </rPr>
      <t>梱包情報提出期限</t>
    </r>
    <rPh sb="0" eb="2">
      <t>コンポウ</t>
    </rPh>
    <rPh sb="2" eb="4">
      <t>ジョウホウ</t>
    </rPh>
    <rPh sb="4" eb="6">
      <t>テイシュツ</t>
    </rPh>
    <rPh sb="6" eb="8">
      <t>キゲン</t>
    </rPh>
    <phoneticPr fontId="5"/>
  </si>
  <si>
    <t>9/3午前</t>
    <rPh sb="3" eb="5">
      <t>ゴゼン</t>
    </rPh>
    <phoneticPr fontId="5"/>
  </si>
  <si>
    <t>INV No.</t>
    <phoneticPr fontId="5"/>
  </si>
  <si>
    <t>Jan code</t>
    <phoneticPr fontId="5"/>
  </si>
  <si>
    <t>Brand name</t>
    <phoneticPr fontId="5"/>
  </si>
  <si>
    <t>Description of goods</t>
    <phoneticPr fontId="5"/>
  </si>
  <si>
    <t>Case Q'ty</t>
    <phoneticPr fontId="5"/>
  </si>
  <si>
    <t>LOT</t>
    <phoneticPr fontId="5"/>
  </si>
  <si>
    <t>Q'ty</t>
    <phoneticPr fontId="5"/>
  </si>
  <si>
    <r>
      <rPr>
        <sz val="8"/>
        <rFont val="ＭＳ Ｐ明朝"/>
        <family val="1"/>
        <charset val="128"/>
      </rPr>
      <t>仕入値</t>
    </r>
    <rPh sb="0" eb="2">
      <t>シイレ</t>
    </rPh>
    <rPh sb="2" eb="3">
      <t>ネ</t>
    </rPh>
    <phoneticPr fontId="5"/>
  </si>
  <si>
    <r>
      <rPr>
        <sz val="8"/>
        <color theme="1"/>
        <rFont val="ＭＳ Ｐ明朝"/>
        <family val="1"/>
        <charset val="128"/>
      </rPr>
      <t>仕入値合計</t>
    </r>
    <rPh sb="0" eb="2">
      <t>シイレ</t>
    </rPh>
    <rPh sb="2" eb="3">
      <t>ネ</t>
    </rPh>
    <rPh sb="3" eb="5">
      <t>ゴウケイ</t>
    </rPh>
    <phoneticPr fontId="5"/>
  </si>
  <si>
    <t>DIAMANTE</t>
  </si>
  <si>
    <t>DIAMANTE</t>
    <phoneticPr fontId="5"/>
  </si>
  <si>
    <r>
      <rPr>
        <sz val="12"/>
        <color theme="1"/>
        <rFont val="MS Gothic"/>
        <family val="3"/>
        <charset val="128"/>
      </rPr>
      <t>《</t>
    </r>
    <r>
      <rPr>
        <sz val="12"/>
        <color theme="1"/>
        <rFont val="Arial"/>
        <family val="2"/>
        <charset val="204"/>
      </rPr>
      <t>GLOW</t>
    </r>
    <r>
      <rPr>
        <sz val="12"/>
        <color theme="1"/>
        <rFont val="MS Gothic"/>
        <family val="3"/>
        <charset val="128"/>
      </rPr>
      <t>》</t>
    </r>
    <r>
      <rPr>
        <sz val="12"/>
        <color theme="1"/>
        <rFont val="Arial"/>
        <family val="2"/>
        <charset val="204"/>
      </rPr>
      <t>DD PERFECT PLUS (120ml)</t>
    </r>
    <phoneticPr fontId="5"/>
  </si>
  <si>
    <t>《GLOW》DD PERFECT PLUS (200ml)</t>
  </si>
  <si>
    <t>0002</t>
  </si>
  <si>
    <t>《GLOW》DD PERFECT PLUS (500ml)</t>
  </si>
  <si>
    <t>《GLOW》 HYBRID G11 AQUA No.5. 150ml</t>
  </si>
  <si>
    <t>《GLOW》 HYBRID G11 AQUA No.5. 600ml</t>
  </si>
  <si>
    <t>《GLOW》 HYBRID G11 AQUA No6. 150ml</t>
  </si>
  <si>
    <t>《GLOW》 HYBRID G11 AQUA No6. 600ml</t>
  </si>
  <si>
    <t>《GLOW》 HYBRID AQUA Cleansing Gel No.1</t>
  </si>
  <si>
    <t>《GLOW》 HYBRID AQUA Cleansing Soap No.2</t>
  </si>
  <si>
    <t>0004</t>
  </si>
  <si>
    <r>
      <t>《</t>
    </r>
    <r>
      <rPr>
        <sz val="10"/>
        <color theme="1"/>
        <rFont val="Arial"/>
        <family val="2"/>
        <charset val="204"/>
      </rPr>
      <t>SOWARE INTERNATIONAL</t>
    </r>
    <r>
      <rPr>
        <sz val="10"/>
        <color theme="1"/>
        <rFont val="Arial"/>
        <family val="2"/>
      </rPr>
      <t>》</t>
    </r>
    <r>
      <rPr>
        <sz val="10"/>
        <color theme="1"/>
        <rFont val="Arial"/>
        <family val="2"/>
        <charset val="204"/>
      </rPr>
      <t>PERFECT Thalasso Serum Thalasso Mask (1sheet)</t>
    </r>
  </si>
  <si>
    <t>《SOWARE INTERNATIONAL》PERFECT Thalasso Serum Thalasso Mask (10sheets)</t>
  </si>
  <si>
    <t>《DR AQUA》DR SAIBO HAIR REBORN</t>
  </si>
  <si>
    <t>《DR AQUA》DR SAIBO HAIR REBORN PRO</t>
  </si>
  <si>
    <t>《DR AQUA》PROTEOGLYCAN SHAMPOO</t>
  </si>
  <si>
    <t>0007</t>
  </si>
  <si>
    <t>《DR AQUA》PROTEOGLYCAN TREATMENT</t>
  </si>
  <si>
    <t>《DR AQUA》PROTEOGLYCAN CLEANSING CREAM</t>
  </si>
  <si>
    <t>《DR AQUA》PROTEOGLYCAN BOTTLE</t>
  </si>
  <si>
    <t>《Oran Mule》DERMA PEN DEVICE (STAMP TIPS – 5 pcs)</t>
  </si>
  <si>
    <t xml:space="preserve">《Oran Mule》STAMP TIPS for DERMAPEN  – 10 pcs </t>
  </si>
  <si>
    <t>《Oran Mule》NEEDLE TIPS (36 pins) for DERMA PEN DEVICE – 10 pcs</t>
  </si>
  <si>
    <t>SGF-OK 1ml</t>
  </si>
  <si>
    <t>SGF-OK 2ml</t>
  </si>
  <si>
    <t>0001</t>
  </si>
  <si>
    <t xml:space="preserve">NAD+250mg </t>
  </si>
  <si>
    <t xml:space="preserve">NMN 500mg </t>
  </si>
  <si>
    <t>DIVINE JENESIS (45pcs)</t>
  </si>
  <si>
    <t>DIVINE JENESIS PRO (100pcs)</t>
  </si>
  <si>
    <t>DIVINE　Fine Water 1000ml</t>
  </si>
  <si>
    <t>《DD Perfect》 Natural Leaf Cushion СНЯТО С ПР-ВА</t>
  </si>
  <si>
    <t>TOTAL</t>
    <phoneticPr fontId="5"/>
  </si>
  <si>
    <t>SAMPLE/TESTER ORDER</t>
  </si>
  <si>
    <t>合計個数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</si>
</sst>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¥&quot;#,##0;[Red]&quot;¥&quot;\-#,##0"/>
    <numFmt numFmtId="176" formatCode="0.000"/>
  </numFmts>
  <fonts count="25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6"/>
      <color rgb="FF000000"/>
      <name val="Arial"/>
      <family val="2"/>
      <charset val="204"/>
    </font>
    <font>
      <sz val="16"/>
      <color rgb="FF000000"/>
      <name val="MS UI Gothic"/>
      <family val="2"/>
      <charset val="128"/>
    </font>
    <font>
      <sz val="16"/>
      <color rgb="FF000000"/>
      <name val="ＭＳ ゴシック"/>
      <family val="3"/>
      <charset val="128"/>
    </font>
    <font>
      <sz val="6"/>
      <name val="游ゴシック"/>
      <family val="2"/>
      <charset val="128"/>
      <scheme val="minor"/>
    </font>
    <font>
      <sz val="16"/>
      <color theme="1"/>
      <name val="Arial"/>
      <family val="2"/>
    </font>
    <font>
      <sz val="8"/>
      <color rgb="FFFF0000"/>
      <name val="Arial"/>
      <family val="2"/>
    </font>
    <font>
      <sz val="8"/>
      <name val="Arial"/>
      <family val="2"/>
    </font>
    <font>
      <sz val="8"/>
      <color theme="1"/>
      <name val="Arial"/>
      <family val="2"/>
    </font>
    <font>
      <sz val="8"/>
      <color theme="1"/>
      <name val="ＭＳ Ｐゴシック"/>
      <family val="1"/>
      <charset val="128"/>
    </font>
    <font>
      <sz val="8"/>
      <color theme="1"/>
      <name val="HGGothicE"/>
      <family val="2"/>
      <charset val="128"/>
    </font>
    <font>
      <b/>
      <sz val="11"/>
      <color rgb="FFFF0000"/>
      <name val="Arial"/>
      <family val="2"/>
    </font>
    <font>
      <sz val="8"/>
      <name val="ＭＳ Ｐ明朝"/>
      <family val="1"/>
      <charset val="128"/>
    </font>
    <font>
      <sz val="8"/>
      <color theme="1"/>
      <name val="ＭＳ Ｐ明朝"/>
      <family val="1"/>
      <charset val="128"/>
    </font>
    <font>
      <sz val="12"/>
      <color theme="1"/>
      <name val="Arial"/>
      <family val="2"/>
    </font>
    <font>
      <sz val="11"/>
      <color theme="1"/>
      <name val="Arial"/>
      <family val="2"/>
      <charset val="204"/>
    </font>
    <font>
      <sz val="12"/>
      <name val="Arial"/>
      <family val="2"/>
    </font>
    <font>
      <sz val="12"/>
      <color theme="1"/>
      <name val="Arial"/>
      <family val="2"/>
      <charset val="204"/>
    </font>
    <font>
      <sz val="12"/>
      <color theme="1"/>
      <name val="Arial"/>
      <family val="3"/>
      <charset val="128"/>
    </font>
    <font>
      <sz val="12"/>
      <color theme="1"/>
      <name val="MS Gothic"/>
      <family val="3"/>
      <charset val="128"/>
    </font>
    <font>
      <sz val="10"/>
      <color theme="1"/>
      <name val="Arial"/>
      <family val="2"/>
    </font>
    <font>
      <sz val="10"/>
      <color theme="1"/>
      <name val="Arial"/>
      <family val="2"/>
      <charset val="204"/>
    </font>
    <font>
      <b/>
      <sz val="12"/>
      <name val="Arial"/>
      <family val="2"/>
    </font>
    <font>
      <b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>
      <alignment vertical="center"/>
    </xf>
    <xf numFmtId="6" fontId="1" fillId="0" borderId="0" applyFont="0" applyFill="0" applyBorder="0" applyAlignment="0" applyProtection="0">
      <alignment vertical="center"/>
    </xf>
  </cellStyleXfs>
  <cellXfs count="60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6" fillId="0" borderId="0" xfId="0" applyFont="1" applyAlignment="1">
      <alignment horizontal="left" vertical="top"/>
    </xf>
    <xf numFmtId="0" fontId="7" fillId="0" borderId="0" xfId="0" applyFont="1" applyAlignment="1">
      <alignment horizontal="left" vertical="center" wrapText="1"/>
    </xf>
    <xf numFmtId="0" fontId="8" fillId="0" borderId="0" xfId="0" applyFont="1" applyAlignment="1">
      <alignment vertical="center" wrapText="1"/>
    </xf>
    <xf numFmtId="0" fontId="8" fillId="0" borderId="0" xfId="0" applyFont="1" applyAlignment="1">
      <alignment horizontal="center" vertical="center"/>
    </xf>
    <xf numFmtId="6" fontId="9" fillId="0" borderId="0" xfId="1" applyFont="1" applyFill="1" applyAlignment="1">
      <alignment horizontal="center" vertical="center"/>
    </xf>
    <xf numFmtId="0" fontId="9" fillId="0" borderId="0" xfId="0" applyFont="1">
      <alignment vertical="center"/>
    </xf>
    <xf numFmtId="0" fontId="9" fillId="0" borderId="0" xfId="0" applyFont="1" applyAlignment="1">
      <alignment horizontal="left" vertical="center"/>
    </xf>
    <xf numFmtId="14" fontId="9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 wrapText="1"/>
    </xf>
    <xf numFmtId="0" fontId="9" fillId="0" borderId="0" xfId="0" applyFont="1" applyAlignment="1">
      <alignment horizontal="left" vertical="center" wrapText="1"/>
    </xf>
    <xf numFmtId="6" fontId="8" fillId="0" borderId="0" xfId="1" applyFont="1" applyFill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14" fontId="11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left" vertical="center" wrapText="1"/>
    </xf>
    <xf numFmtId="176" fontId="9" fillId="0" borderId="0" xfId="0" applyNumberFormat="1" applyFont="1">
      <alignment vertical="center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>
      <alignment vertical="center"/>
    </xf>
    <xf numFmtId="0" fontId="9" fillId="0" borderId="4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6" fontId="9" fillId="2" borderId="4" xfId="1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5" fillId="0" borderId="4" xfId="0" applyFont="1" applyBorder="1">
      <alignment vertical="center"/>
    </xf>
    <xf numFmtId="0" fontId="16" fillId="0" borderId="4" xfId="0" applyFont="1" applyBorder="1" applyAlignment="1">
      <alignment horizontal="left" vertical="center"/>
    </xf>
    <xf numFmtId="0" fontId="8" fillId="3" borderId="4" xfId="0" applyFont="1" applyFill="1" applyBorder="1" applyAlignment="1">
      <alignment horizontal="center" vertical="center"/>
    </xf>
    <xf numFmtId="1" fontId="17" fillId="2" borderId="4" xfId="0" applyNumberFormat="1" applyFont="1" applyFill="1" applyBorder="1" applyAlignment="1">
      <alignment horizontal="center" vertical="center"/>
    </xf>
    <xf numFmtId="0" fontId="18" fillId="0" borderId="4" xfId="0" applyFont="1" applyBorder="1">
      <alignment vertical="center"/>
    </xf>
    <xf numFmtId="0" fontId="18" fillId="0" borderId="4" xfId="0" applyFont="1" applyBorder="1" applyAlignment="1">
      <alignment horizontal="left" vertical="center"/>
    </xf>
    <xf numFmtId="0" fontId="15" fillId="0" borderId="4" xfId="0" applyFont="1" applyBorder="1" applyAlignment="1">
      <alignment horizontal="left" vertical="center"/>
    </xf>
    <xf numFmtId="49" fontId="15" fillId="0" borderId="4" xfId="0" applyNumberFormat="1" applyFont="1" applyBorder="1" applyAlignment="1">
      <alignment horizontal="left" vertical="center"/>
    </xf>
    <xf numFmtId="0" fontId="19" fillId="0" borderId="4" xfId="0" applyFont="1" applyBorder="1">
      <alignment vertical="center"/>
    </xf>
    <xf numFmtId="0" fontId="15" fillId="0" borderId="0" xfId="0" applyFont="1">
      <alignment vertical="center"/>
    </xf>
    <xf numFmtId="0" fontId="21" fillId="0" borderId="4" xfId="0" applyFont="1" applyBorder="1">
      <alignment vertical="center"/>
    </xf>
    <xf numFmtId="0" fontId="15" fillId="0" borderId="5" xfId="0" applyFont="1" applyBorder="1" applyAlignment="1">
      <alignment horizontal="left" vertical="center"/>
    </xf>
    <xf numFmtId="49" fontId="15" fillId="0" borderId="6" xfId="0" applyNumberFormat="1" applyFont="1" applyBorder="1" applyAlignment="1">
      <alignment horizontal="left" vertical="center"/>
    </xf>
    <xf numFmtId="0" fontId="15" fillId="0" borderId="6" xfId="0" applyFont="1" applyBorder="1">
      <alignment vertical="center"/>
    </xf>
    <xf numFmtId="0" fontId="15" fillId="0" borderId="7" xfId="0" applyFont="1" applyBorder="1">
      <alignment vertical="center"/>
    </xf>
    <xf numFmtId="0" fontId="15" fillId="0" borderId="5" xfId="0" applyFont="1" applyBorder="1" applyAlignment="1">
      <alignment horizontal="center" vertical="center"/>
    </xf>
    <xf numFmtId="0" fontId="15" fillId="0" borderId="6" xfId="0" applyFont="1" applyBorder="1" applyAlignment="1">
      <alignment horizontal="center" vertical="center"/>
    </xf>
    <xf numFmtId="0" fontId="15" fillId="0" borderId="7" xfId="0" applyFont="1" applyBorder="1" applyAlignment="1">
      <alignment horizontal="center" vertical="center"/>
    </xf>
    <xf numFmtId="0" fontId="23" fillId="0" borderId="4" xfId="0" applyFont="1" applyBorder="1" applyAlignment="1">
      <alignment horizontal="center" vertical="center"/>
    </xf>
    <xf numFmtId="6" fontId="24" fillId="2" borderId="4" xfId="0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6" fontId="15" fillId="0" borderId="0" xfId="1" applyFont="1" applyFill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8" xfId="0" applyFont="1" applyBorder="1" applyAlignment="1">
      <alignment horizontal="center" vertical="center"/>
    </xf>
    <xf numFmtId="0" fontId="9" fillId="0" borderId="6" xfId="0" applyFont="1" applyBorder="1" applyAlignment="1">
      <alignment horizontal="left" vertical="center"/>
    </xf>
    <xf numFmtId="0" fontId="9" fillId="0" borderId="6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15" fillId="0" borderId="6" xfId="0" applyFont="1" applyBorder="1" applyAlignment="1">
      <alignment horizontal="center" vertical="center"/>
    </xf>
    <xf numFmtId="0" fontId="15" fillId="0" borderId="7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3" borderId="9" xfId="0" applyFont="1" applyFill="1" applyBorder="1" applyAlignment="1">
      <alignment horizontal="center" vertical="center"/>
    </xf>
  </cellXfs>
  <cellStyles count="2">
    <cellStyle name="通貨" xfId="1" builtinId="7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81904\Downloads\kristina\&#36039;&#26009;\250829NEW%20ORDER%20SHEET%20%20&#12304;&#20181;&#20837;&#35336;&#31639;&#29992;&#12305;.xlsx" TargetMode="External"/><Relationship Id="rId1" Type="http://schemas.openxmlformats.org/officeDocument/2006/relationships/externalLinkPath" Target="/Users/81904/Downloads/kristina/&#36039;&#26009;/250829NEW%20ORDER%20SHEET%20%20&#12304;&#20181;&#20837;&#35336;&#31639;&#29992;&#12305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RDER SHEET"/>
      <sheetName val="TOTAL"/>
      <sheetName val="SUNTREG"/>
      <sheetName val="Rey Beauty"/>
      <sheetName val="C'BON"/>
      <sheetName val="COCOCHI　発注書"/>
      <sheetName val="SUNSORIT"/>
      <sheetName val="ESTLABO"/>
      <sheetName val="URESHINO"/>
      <sheetName val="McCoy"/>
      <sheetName val="リレント納品情報"/>
      <sheetName val="リレント通常注文"/>
      <sheetName val="リレント無料提供"/>
      <sheetName val="リレント商品マスタ"/>
      <sheetName val="Q'1st-1"/>
      <sheetName val="Q'1st-2"/>
      <sheetName val="Q'1st-3"/>
      <sheetName val="FLOUVEIL"/>
      <sheetName val="CHANSON"/>
      <sheetName val="HIMELABO"/>
      <sheetName val="Beauty Conexion"/>
      <sheetName val="KYOTOMO"/>
      <sheetName val="COREIN"/>
      <sheetName val="ELEGADOLL"/>
      <sheetName val="ATMORE"/>
      <sheetName val="MARY.P"/>
      <sheetName val="ROSY DROP"/>
      <sheetName val="LAPIDEM"/>
      <sheetName val="AISHODO"/>
      <sheetName val="DOSHISHA"/>
      <sheetName val="ISTYLE"/>
      <sheetName val="MEROS"/>
      <sheetName val="RUHAKU"/>
      <sheetName val="OLUPONO"/>
      <sheetName val="D.H.C"/>
      <sheetName val="EMU"/>
      <sheetName val="CHIKUHODO"/>
      <sheetName val="STARLAB"/>
      <sheetName val="MAYURI"/>
      <sheetName val="AFURA"/>
      <sheetName val="COSMEPRO"/>
      <sheetName val="PECLIA"/>
      <sheetName val="HANAKO"/>
      <sheetName val="FAJ"/>
      <sheetName val="LEJEU"/>
      <sheetName val="Dr.Medion"/>
      <sheetName val="Diaas"/>
      <sheetName val="Luxces"/>
      <sheetName val="Evliss"/>
      <sheetName val="Esthe Pro Labo"/>
      <sheetName val="DIAMANTE"/>
      <sheetName val="OSATO"/>
      <sheetName val="Sheet1"/>
    </sheetNames>
    <sheetDataSet>
      <sheetData sheetId="0">
        <row r="904">
          <cell r="H904" t="str">
            <v>Cosmetic Airbrush/Regulator Set For Scent sprayers and similar toilet sprayers</v>
          </cell>
          <cell r="R904">
            <v>40000</v>
          </cell>
        </row>
        <row r="905">
          <cell r="H905" t="str">
            <v>Cosmetic Airbrush Set For Scent sprayers and similar toilet sprayers</v>
          </cell>
          <cell r="R905">
            <v>25000</v>
          </cell>
        </row>
        <row r="906">
          <cell r="H906" t="str">
            <v>Attached Regulator (Model RV-20)</v>
          </cell>
          <cell r="R906">
            <v>19800</v>
          </cell>
        </row>
        <row r="907">
          <cell r="R907">
            <v>4300</v>
          </cell>
        </row>
        <row r="908">
          <cell r="R908">
            <v>4500</v>
          </cell>
        </row>
        <row r="909">
          <cell r="R909">
            <v>7200</v>
          </cell>
        </row>
        <row r="910">
          <cell r="R910">
            <v>3300</v>
          </cell>
        </row>
        <row r="911">
          <cell r="O911">
            <v>30</v>
          </cell>
          <cell r="R911">
            <v>5400</v>
          </cell>
        </row>
        <row r="912">
          <cell r="R912">
            <v>3960</v>
          </cell>
        </row>
        <row r="913">
          <cell r="O913">
            <v>30</v>
          </cell>
          <cell r="R913">
            <v>6000</v>
          </cell>
        </row>
        <row r="914">
          <cell r="R914">
            <v>3800</v>
          </cell>
        </row>
        <row r="915">
          <cell r="R915">
            <v>2500</v>
          </cell>
        </row>
        <row r="917">
          <cell r="O917">
            <v>200</v>
          </cell>
          <cell r="R917">
            <v>850</v>
          </cell>
        </row>
        <row r="918">
          <cell r="R918">
            <v>8000</v>
          </cell>
        </row>
        <row r="919">
          <cell r="R919">
            <v>13000</v>
          </cell>
        </row>
        <row r="920">
          <cell r="R920">
            <v>39600</v>
          </cell>
        </row>
        <row r="921">
          <cell r="R921">
            <v>4500</v>
          </cell>
        </row>
        <row r="922">
          <cell r="R922">
            <v>4500</v>
          </cell>
        </row>
        <row r="923">
          <cell r="R923">
            <v>4500</v>
          </cell>
        </row>
        <row r="924">
          <cell r="R924">
            <v>800</v>
          </cell>
        </row>
        <row r="925">
          <cell r="R925">
            <v>7000</v>
          </cell>
        </row>
        <row r="926">
          <cell r="R926">
            <v>3300</v>
          </cell>
        </row>
        <row r="927">
          <cell r="R927">
            <v>3300</v>
          </cell>
        </row>
        <row r="928">
          <cell r="R928">
            <v>5500</v>
          </cell>
        </row>
        <row r="929">
          <cell r="R929">
            <v>9000</v>
          </cell>
        </row>
        <row r="930">
          <cell r="R930">
            <v>12000</v>
          </cell>
        </row>
        <row r="931">
          <cell r="R931">
            <v>13000</v>
          </cell>
        </row>
        <row r="932">
          <cell r="R932">
            <v>14000</v>
          </cell>
        </row>
        <row r="933">
          <cell r="R933">
            <v>22000</v>
          </cell>
        </row>
        <row r="934">
          <cell r="R934">
            <v>5800</v>
          </cell>
        </row>
        <row r="935">
          <cell r="R935">
            <v>2000</v>
          </cell>
        </row>
        <row r="1423">
          <cell r="H1423" t="str">
            <v>《GLOW》DD PERFECT PLUS 120ml FOR TESTER (N.C.V.)</v>
          </cell>
        </row>
        <row r="1424">
          <cell r="H1424" t="str">
            <v>《GLOW》DD PERFECT PLUS 200ml FOR TESTER (N.C.V.)</v>
          </cell>
        </row>
        <row r="1425">
          <cell r="H1425" t="str">
            <v>《GLOW》DD PERFECT PLUS 500ml FOR TESTER (N.C.V.)</v>
          </cell>
        </row>
        <row r="1426">
          <cell r="H1426" t="str">
            <v>《GLOW》 HYBRID G11 AQUA No.5. 150ml FOR TESTER (N.C.V.)</v>
          </cell>
        </row>
        <row r="1427">
          <cell r="H1427" t="str">
            <v>《GLOW》 HYBRID G11 AQUA No.5. 600ml FOR TESTER (N.C.V.)</v>
          </cell>
        </row>
        <row r="1428">
          <cell r="H1428" t="str">
            <v>《GLOW》 HYBRID G11 AQUA No6. 150ml FOR TESTER (N.C.V.)</v>
          </cell>
        </row>
        <row r="1429">
          <cell r="H1429" t="str">
            <v>《GLOW》 HYBRID G11 AQUA No6. 600ml FOR TESTER (N.C.V.)</v>
          </cell>
        </row>
        <row r="1430">
          <cell r="H1430" t="str">
            <v>《GLOW》 HYBRID AQUA Cleansing Gel No.1 FOR TESTER (N.C.V.)</v>
          </cell>
        </row>
        <row r="1431">
          <cell r="H1431" t="str">
            <v>《GLOW》 HYBRID AQUA Cleansing Soap No.2 FOR TESTER (N.C.V.)</v>
          </cell>
        </row>
        <row r="1432">
          <cell r="H1432" t="str">
            <v>《SOWARE INTERNATIONAL》PERFECT Thalasso Serum Thalasso Mask (1sheet) FOR TESTER (N.C.V.)</v>
          </cell>
        </row>
        <row r="1433">
          <cell r="H1433" t="str">
            <v>《SOWARE INTERNATIONAL》PERFECT Thalasso Serum Thalasso Mask (10sheets) FOR TESTER (N.C.V.)</v>
          </cell>
        </row>
        <row r="1434">
          <cell r="H1434" t="str">
            <v>《DR AQUA》DR SAIBO HAIR REBORN FOR TESTER (N.C.V.)</v>
          </cell>
        </row>
        <row r="1435">
          <cell r="H1435" t="str">
            <v>《DR AQUA》DR SAIBO HAIR REBORN PRO FOR TESTER (N.C.V.)</v>
          </cell>
        </row>
        <row r="1436">
          <cell r="H1436" t="str">
            <v>《DR AQUA》PROTEOGLYCAN SHAMPOO FOR TESTER (N.C.V.)</v>
          </cell>
        </row>
        <row r="1437">
          <cell r="H1437" t="str">
            <v>《DR AQUA》PROTEOGLYCAN TREATMENT FOR TESTER (N.C.V.)</v>
          </cell>
        </row>
        <row r="1438">
          <cell r="H1438" t="str">
            <v>《DR AQUA》PROTEOGLYCAN CLEANSING CREAM FOR TESTER (N.C.V.)</v>
          </cell>
        </row>
        <row r="1439">
          <cell r="H1439" t="str">
            <v>《DR AQUA》PROTEOGLYCAN BOTTLE FOR TESTER (N.C.V.)</v>
          </cell>
        </row>
        <row r="1440">
          <cell r="H1440" t="str">
            <v>《Oran Mule》DERMA PEN DEVICE (STAMP TIPS – 5 pcs) FOR TESTER (N.C.V.)</v>
          </cell>
        </row>
        <row r="1441">
          <cell r="H1441" t="str">
            <v>《Oran Mule》STAMP TIPS for DERMAPEN  – 10 pcs  FOR TESTER (N.C.V.)</v>
          </cell>
        </row>
        <row r="1442">
          <cell r="H1442" t="str">
            <v>《Oran Mule》NEEDLE TIPS (36 pins) for DERMA PEN DEVICE – 10 pcs FOR TESTER (N.C.V.)</v>
          </cell>
        </row>
        <row r="1443">
          <cell r="H1443" t="str">
            <v>SGF-OK 1ml FOR TESTER (N.C.V.)</v>
          </cell>
        </row>
        <row r="1444">
          <cell r="H1444" t="str">
            <v>SGF-OK 2ml FOR TESTER (N.C.V.)</v>
          </cell>
        </row>
        <row r="1445">
          <cell r="H1445" t="str">
            <v>NAD+250mg  FOR TESTER (N.C.V.)</v>
          </cell>
        </row>
        <row r="1446">
          <cell r="H1446" t="str">
            <v>NMN 500mg  FOR TESTER (N.C.V.)</v>
          </cell>
        </row>
        <row r="1447">
          <cell r="H1447" t="str">
            <v>DIVINE JENESIS (45pcs) FOR TESTER (N.C.V.)</v>
          </cell>
        </row>
        <row r="1448">
          <cell r="H1448" t="str">
            <v>DIVINE JENESIS PRO (100pcs) FOR TESTER (N.C.V.)</v>
          </cell>
        </row>
        <row r="1449">
          <cell r="H1449" t="str">
            <v>DIVINE　Fine Water 1000ml FOR TESTER (N.C.V.)</v>
          </cell>
        </row>
        <row r="1450">
          <cell r="H1450" t="str">
            <v>《DD Perfect》 Natural Leaf Cushion FOR TESTER (N.C.V.) СНЯТО С ПР-ВА</v>
          </cell>
        </row>
        <row r="1451">
          <cell r="H1451" t="str">
            <v>Bag(N.C.V)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</sheetDataSet>
  </externalBook>
</externalLink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36C9D1-98B2-4248-8ED4-71325FC88038}">
  <sheetPr filterMode="1"/>
  <dimension ref="A1:L74"/>
  <sheetViews>
    <sheetView tabSelected="1" view="pageBreakPreview" zoomScale="80" zoomScaleNormal="100" zoomScaleSheetLayoutView="80" workbookViewId="0">
      <selection activeCell="D46" sqref="D46"/>
    </sheetView>
  </sheetViews>
  <sheetFormatPr defaultColWidth="3.875" defaultRowHeight="11.25"/>
  <cols>
    <col min="1" max="1" width="6" style="7" customWidth="1"/>
    <col min="2" max="2" width="12.375" style="26" hidden="1" customWidth="1"/>
    <col min="3" max="3" width="10.875" style="7" customWidth="1"/>
    <col min="4" max="4" width="71" style="7" customWidth="1"/>
    <col min="5" max="6" width="8.375" style="7" hidden="1" customWidth="1"/>
    <col min="7" max="8" width="7.875" style="5" customWidth="1"/>
    <col min="9" max="9" width="13.125" style="6" customWidth="1"/>
    <col min="10" max="10" width="6.125" style="7" bestFit="1" customWidth="1"/>
    <col min="11" max="11" width="7.875" style="7" bestFit="1" customWidth="1"/>
    <col min="12" max="12" width="6.125" style="7" bestFit="1" customWidth="1"/>
    <col min="13" max="15" width="3.875" style="7"/>
    <col min="16" max="16" width="5.125" style="7" bestFit="1" customWidth="1"/>
    <col min="17" max="16384" width="3.875" style="7"/>
  </cols>
  <sheetData>
    <row r="1" spans="1:12" ht="21" customHeight="1">
      <c r="A1" s="1" t="s">
        <v>0</v>
      </c>
      <c r="B1" s="2"/>
      <c r="C1" s="2"/>
      <c r="D1" s="2"/>
      <c r="E1" s="3"/>
      <c r="F1" s="3"/>
      <c r="G1" s="4"/>
    </row>
    <row r="2" spans="1:12" ht="12" customHeight="1">
      <c r="A2" s="8" t="s">
        <v>1</v>
      </c>
      <c r="B2" s="8"/>
      <c r="C2" s="9">
        <v>45905</v>
      </c>
      <c r="D2" s="10"/>
    </row>
    <row r="3" spans="1:12" ht="60.75" customHeight="1">
      <c r="A3" s="8" t="s">
        <v>2</v>
      </c>
      <c r="B3" s="8"/>
      <c r="C3" s="11" t="s">
        <v>3</v>
      </c>
      <c r="D3" s="12"/>
      <c r="G3" s="13"/>
    </row>
    <row r="4" spans="1:12" ht="12" customHeight="1">
      <c r="A4" s="14" t="s">
        <v>4</v>
      </c>
      <c r="B4" s="14"/>
      <c r="C4" s="15" t="s">
        <v>5</v>
      </c>
      <c r="D4" s="16"/>
      <c r="E4" s="17"/>
      <c r="F4" s="17"/>
      <c r="L4" s="18"/>
    </row>
    <row r="5" spans="1:12" s="26" customFormat="1">
      <c r="A5" s="19" t="s">
        <v>6</v>
      </c>
      <c r="B5" s="20" t="s">
        <v>7</v>
      </c>
      <c r="C5" s="21" t="s">
        <v>8</v>
      </c>
      <c r="D5" s="22" t="s">
        <v>9</v>
      </c>
      <c r="E5" s="22" t="s">
        <v>10</v>
      </c>
      <c r="F5" s="22" t="s">
        <v>11</v>
      </c>
      <c r="G5" s="23" t="s">
        <v>12</v>
      </c>
      <c r="H5" s="24" t="s">
        <v>13</v>
      </c>
      <c r="I5" s="25" t="s">
        <v>14</v>
      </c>
    </row>
    <row r="6" spans="1:12" s="26" customFormat="1" ht="20.100000000000001" hidden="1" customHeight="1">
      <c r="A6" s="19"/>
      <c r="B6" s="20"/>
      <c r="C6" s="27" t="s">
        <v>15</v>
      </c>
      <c r="D6" s="28" t="str">
        <f>'[1]ORDER SHEET'!H904</f>
        <v>Cosmetic Airbrush/Regulator Set For Scent sprayers and similar toilet sprayers</v>
      </c>
      <c r="E6" s="22"/>
      <c r="F6" s="22"/>
      <c r="G6" s="29">
        <f>'[1]ORDER SHEET'!O904</f>
        <v>0</v>
      </c>
      <c r="H6" s="30">
        <f>'[1]ORDER SHEET'!R904</f>
        <v>40000</v>
      </c>
      <c r="I6" s="25">
        <f>H6*G6</f>
        <v>0</v>
      </c>
    </row>
    <row r="7" spans="1:12" s="26" customFormat="1" ht="20.100000000000001" hidden="1" customHeight="1">
      <c r="A7" s="19"/>
      <c r="B7" s="20"/>
      <c r="C7" s="31" t="s">
        <v>15</v>
      </c>
      <c r="D7" s="32" t="str">
        <f>'[1]ORDER SHEET'!H905</f>
        <v>Cosmetic Airbrush Set For Scent sprayers and similar toilet sprayers</v>
      </c>
      <c r="E7" s="22"/>
      <c r="F7" s="22"/>
      <c r="G7" s="29">
        <f>'[1]ORDER SHEET'!O905</f>
        <v>0</v>
      </c>
      <c r="H7" s="30">
        <f>'[1]ORDER SHEET'!R905</f>
        <v>25000</v>
      </c>
      <c r="I7" s="25">
        <f t="shared" ref="I7:I36" si="0">H7*G7</f>
        <v>0</v>
      </c>
    </row>
    <row r="8" spans="1:12" s="26" customFormat="1" ht="20.100000000000001" hidden="1" customHeight="1">
      <c r="A8" s="19"/>
      <c r="B8" s="20"/>
      <c r="C8" s="31" t="s">
        <v>15</v>
      </c>
      <c r="D8" s="32" t="str">
        <f>'[1]ORDER SHEET'!H906</f>
        <v>Attached Regulator (Model RV-20)</v>
      </c>
      <c r="E8" s="22"/>
      <c r="F8" s="22"/>
      <c r="G8" s="29">
        <f>'[1]ORDER SHEET'!O906</f>
        <v>0</v>
      </c>
      <c r="H8" s="30">
        <f>'[1]ORDER SHEET'!R906</f>
        <v>19800</v>
      </c>
      <c r="I8" s="25">
        <f t="shared" si="0"/>
        <v>0</v>
      </c>
    </row>
    <row r="9" spans="1:12" s="36" customFormat="1" ht="20.100000000000001" hidden="1" customHeight="1">
      <c r="A9" s="33"/>
      <c r="B9" s="34"/>
      <c r="C9" s="27" t="s">
        <v>16</v>
      </c>
      <c r="D9" s="35" t="s">
        <v>17</v>
      </c>
      <c r="E9" s="27">
        <v>36</v>
      </c>
      <c r="F9" s="27"/>
      <c r="G9" s="29">
        <f>'[1]ORDER SHEET'!O907</f>
        <v>0</v>
      </c>
      <c r="H9" s="30">
        <f>'[1]ORDER SHEET'!R907</f>
        <v>4300</v>
      </c>
      <c r="I9" s="25">
        <f t="shared" si="0"/>
        <v>0</v>
      </c>
    </row>
    <row r="10" spans="1:12" s="36" customFormat="1" ht="20.100000000000001" hidden="1" customHeight="1">
      <c r="A10" s="33"/>
      <c r="B10" s="34"/>
      <c r="C10" s="27" t="s">
        <v>16</v>
      </c>
      <c r="D10" s="27" t="s">
        <v>18</v>
      </c>
      <c r="E10" s="27"/>
      <c r="F10" s="27"/>
      <c r="G10" s="29">
        <f>'[1]ORDER SHEET'!O908</f>
        <v>0</v>
      </c>
      <c r="H10" s="30">
        <f>'[1]ORDER SHEET'!R908</f>
        <v>4500</v>
      </c>
      <c r="I10" s="25">
        <f t="shared" si="0"/>
        <v>0</v>
      </c>
    </row>
    <row r="11" spans="1:12" s="36" customFormat="1" ht="20.100000000000001" hidden="1" customHeight="1">
      <c r="A11" s="33"/>
      <c r="B11" s="34" t="s">
        <v>19</v>
      </c>
      <c r="C11" s="27" t="s">
        <v>16</v>
      </c>
      <c r="D11" s="27" t="s">
        <v>20</v>
      </c>
      <c r="E11" s="27">
        <v>400</v>
      </c>
      <c r="F11" s="27"/>
      <c r="G11" s="29">
        <f>'[1]ORDER SHEET'!O909</f>
        <v>0</v>
      </c>
      <c r="H11" s="30">
        <f>'[1]ORDER SHEET'!R909</f>
        <v>7200</v>
      </c>
      <c r="I11" s="25">
        <f t="shared" si="0"/>
        <v>0</v>
      </c>
    </row>
    <row r="12" spans="1:12" s="36" customFormat="1" ht="20.100000000000001" hidden="1" customHeight="1">
      <c r="A12" s="33"/>
      <c r="B12" s="34"/>
      <c r="C12" s="27" t="s">
        <v>16</v>
      </c>
      <c r="D12" s="27" t="s">
        <v>21</v>
      </c>
      <c r="E12" s="27"/>
      <c r="F12" s="27"/>
      <c r="G12" s="29">
        <f>'[1]ORDER SHEET'!O910</f>
        <v>0</v>
      </c>
      <c r="H12" s="30">
        <f>'[1]ORDER SHEET'!R910</f>
        <v>3300</v>
      </c>
      <c r="I12" s="25">
        <f t="shared" si="0"/>
        <v>0</v>
      </c>
    </row>
    <row r="13" spans="1:12" s="36" customFormat="1" ht="20.100000000000001" customHeight="1">
      <c r="A13" s="33"/>
      <c r="B13" s="34"/>
      <c r="C13" s="27" t="s">
        <v>16</v>
      </c>
      <c r="D13" s="27" t="s">
        <v>22</v>
      </c>
      <c r="E13" s="27"/>
      <c r="F13" s="27"/>
      <c r="G13" s="29">
        <f>'[1]ORDER SHEET'!O911</f>
        <v>30</v>
      </c>
      <c r="H13" s="30">
        <f>'[1]ORDER SHEET'!R911</f>
        <v>5400</v>
      </c>
      <c r="I13" s="25">
        <f t="shared" si="0"/>
        <v>162000</v>
      </c>
    </row>
    <row r="14" spans="1:12" s="36" customFormat="1" ht="20.100000000000001" hidden="1" customHeight="1">
      <c r="A14" s="33"/>
      <c r="B14" s="34"/>
      <c r="C14" s="27" t="s">
        <v>16</v>
      </c>
      <c r="D14" s="27" t="s">
        <v>23</v>
      </c>
      <c r="E14" s="27"/>
      <c r="F14" s="27"/>
      <c r="G14" s="29">
        <f>'[1]ORDER SHEET'!O912</f>
        <v>0</v>
      </c>
      <c r="H14" s="30">
        <f>'[1]ORDER SHEET'!R912</f>
        <v>3960</v>
      </c>
      <c r="I14" s="25">
        <f t="shared" si="0"/>
        <v>0</v>
      </c>
    </row>
    <row r="15" spans="1:12" s="36" customFormat="1" ht="20.100000000000001" customHeight="1">
      <c r="A15" s="33"/>
      <c r="B15" s="34"/>
      <c r="C15" s="27" t="s">
        <v>16</v>
      </c>
      <c r="D15" s="27" t="s">
        <v>24</v>
      </c>
      <c r="E15" s="27"/>
      <c r="F15" s="27"/>
      <c r="G15" s="29">
        <f>'[1]ORDER SHEET'!O913</f>
        <v>30</v>
      </c>
      <c r="H15" s="30">
        <f>'[1]ORDER SHEET'!R913</f>
        <v>6000</v>
      </c>
      <c r="I15" s="25">
        <f t="shared" si="0"/>
        <v>180000</v>
      </c>
    </row>
    <row r="16" spans="1:12" s="36" customFormat="1" ht="20.100000000000001" hidden="1" customHeight="1">
      <c r="A16" s="33"/>
      <c r="B16" s="34"/>
      <c r="C16" s="27" t="s">
        <v>16</v>
      </c>
      <c r="D16" s="27" t="s">
        <v>25</v>
      </c>
      <c r="E16" s="27"/>
      <c r="F16" s="27"/>
      <c r="G16" s="29">
        <f>'[1]ORDER SHEET'!O914</f>
        <v>0</v>
      </c>
      <c r="H16" s="30">
        <f>'[1]ORDER SHEET'!R914</f>
        <v>3800</v>
      </c>
      <c r="I16" s="25">
        <f t="shared" si="0"/>
        <v>0</v>
      </c>
    </row>
    <row r="17" spans="1:9" s="36" customFormat="1" ht="20.100000000000001" hidden="1" customHeight="1">
      <c r="A17" s="33"/>
      <c r="B17" s="34"/>
      <c r="C17" s="27" t="s">
        <v>16</v>
      </c>
      <c r="D17" s="27" t="s">
        <v>26</v>
      </c>
      <c r="E17" s="27"/>
      <c r="F17" s="27"/>
      <c r="G17" s="29">
        <f>'[1]ORDER SHEET'!O915</f>
        <v>0</v>
      </c>
      <c r="H17" s="30">
        <f>'[1]ORDER SHEET'!R915</f>
        <v>2500</v>
      </c>
      <c r="I17" s="25">
        <f t="shared" si="0"/>
        <v>0</v>
      </c>
    </row>
    <row r="18" spans="1:9" s="36" customFormat="1" ht="20.100000000000001" customHeight="1">
      <c r="A18" s="33"/>
      <c r="B18" s="34" t="s">
        <v>27</v>
      </c>
      <c r="C18" s="27" t="s">
        <v>16</v>
      </c>
      <c r="D18" s="37" t="s">
        <v>28</v>
      </c>
      <c r="E18" s="27">
        <v>30</v>
      </c>
      <c r="F18" s="27"/>
      <c r="G18" s="29">
        <f>'[1]ORDER SHEET'!O917</f>
        <v>200</v>
      </c>
      <c r="H18" s="30">
        <f>'[1]ORDER SHEET'!R917</f>
        <v>850</v>
      </c>
      <c r="I18" s="25">
        <f t="shared" si="0"/>
        <v>170000</v>
      </c>
    </row>
    <row r="19" spans="1:9" s="36" customFormat="1" ht="20.100000000000001" hidden="1" customHeight="1">
      <c r="A19" s="33"/>
      <c r="B19" s="34"/>
      <c r="C19" s="27" t="s">
        <v>16</v>
      </c>
      <c r="D19" s="27" t="s">
        <v>29</v>
      </c>
      <c r="E19" s="27">
        <v>48</v>
      </c>
      <c r="F19" s="27"/>
      <c r="G19" s="29">
        <f>'[1]ORDER SHEET'!O918</f>
        <v>0</v>
      </c>
      <c r="H19" s="30">
        <f>'[1]ORDER SHEET'!R918</f>
        <v>8000</v>
      </c>
      <c r="I19" s="25">
        <f t="shared" si="0"/>
        <v>0</v>
      </c>
    </row>
    <row r="20" spans="1:9" s="36" customFormat="1" ht="20.100000000000001" hidden="1" customHeight="1">
      <c r="A20" s="33"/>
      <c r="B20" s="34"/>
      <c r="C20" s="27" t="s">
        <v>16</v>
      </c>
      <c r="D20" s="27" t="s">
        <v>30</v>
      </c>
      <c r="E20" s="27"/>
      <c r="F20" s="27"/>
      <c r="G20" s="29">
        <f>'[1]ORDER SHEET'!O919</f>
        <v>0</v>
      </c>
      <c r="H20" s="30">
        <f>'[1]ORDER SHEET'!R919</f>
        <v>13000</v>
      </c>
      <c r="I20" s="25">
        <f t="shared" si="0"/>
        <v>0</v>
      </c>
    </row>
    <row r="21" spans="1:9" s="36" customFormat="1" ht="20.100000000000001" hidden="1" customHeight="1">
      <c r="A21" s="33"/>
      <c r="B21" s="34"/>
      <c r="C21" s="27" t="s">
        <v>16</v>
      </c>
      <c r="D21" s="27" t="s">
        <v>31</v>
      </c>
      <c r="E21" s="27">
        <v>48</v>
      </c>
      <c r="F21" s="27"/>
      <c r="G21" s="29">
        <f>'[1]ORDER SHEET'!O920</f>
        <v>0</v>
      </c>
      <c r="H21" s="30">
        <f>'[1]ORDER SHEET'!R920</f>
        <v>39600</v>
      </c>
      <c r="I21" s="25">
        <f t="shared" si="0"/>
        <v>0</v>
      </c>
    </row>
    <row r="22" spans="1:9" s="36" customFormat="1" ht="20.100000000000001" hidden="1" customHeight="1">
      <c r="A22" s="33"/>
      <c r="B22" s="34"/>
      <c r="C22" s="27" t="s">
        <v>16</v>
      </c>
      <c r="D22" s="27" t="s">
        <v>32</v>
      </c>
      <c r="E22" s="27"/>
      <c r="F22" s="27"/>
      <c r="G22" s="29">
        <f>'[1]ORDER SHEET'!O921</f>
        <v>0</v>
      </c>
      <c r="H22" s="30">
        <f>'[1]ORDER SHEET'!R921</f>
        <v>4500</v>
      </c>
      <c r="I22" s="25">
        <f t="shared" si="0"/>
        <v>0</v>
      </c>
    </row>
    <row r="23" spans="1:9" s="36" customFormat="1" ht="20.100000000000001" hidden="1" customHeight="1">
      <c r="A23" s="33"/>
      <c r="B23" s="34" t="s">
        <v>33</v>
      </c>
      <c r="C23" s="27" t="s">
        <v>16</v>
      </c>
      <c r="D23" s="27" t="s">
        <v>34</v>
      </c>
      <c r="E23" s="27">
        <v>24</v>
      </c>
      <c r="F23" s="27"/>
      <c r="G23" s="29">
        <f>'[1]ORDER SHEET'!O922</f>
        <v>0</v>
      </c>
      <c r="H23" s="30">
        <f>'[1]ORDER SHEET'!R922</f>
        <v>4500</v>
      </c>
      <c r="I23" s="25">
        <f t="shared" si="0"/>
        <v>0</v>
      </c>
    </row>
    <row r="24" spans="1:9" s="36" customFormat="1" ht="20.100000000000001" hidden="1" customHeight="1">
      <c r="A24" s="33"/>
      <c r="B24" s="34"/>
      <c r="C24" s="27" t="s">
        <v>16</v>
      </c>
      <c r="D24" s="27" t="s">
        <v>35</v>
      </c>
      <c r="E24" s="27"/>
      <c r="F24" s="27"/>
      <c r="G24" s="29">
        <f>'[1]ORDER SHEET'!O923</f>
        <v>0</v>
      </c>
      <c r="H24" s="30">
        <f>'[1]ORDER SHEET'!R923</f>
        <v>4500</v>
      </c>
      <c r="I24" s="25">
        <f t="shared" si="0"/>
        <v>0</v>
      </c>
    </row>
    <row r="25" spans="1:9" s="36" customFormat="1" ht="20.100000000000001" hidden="1" customHeight="1">
      <c r="A25" s="33"/>
      <c r="B25" s="34"/>
      <c r="C25" s="27" t="s">
        <v>16</v>
      </c>
      <c r="D25" s="27" t="s">
        <v>36</v>
      </c>
      <c r="E25" s="27"/>
      <c r="F25" s="27"/>
      <c r="G25" s="29">
        <f>'[1]ORDER SHEET'!O924</f>
        <v>0</v>
      </c>
      <c r="H25" s="30">
        <f>'[1]ORDER SHEET'!R924</f>
        <v>800</v>
      </c>
      <c r="I25" s="25">
        <f t="shared" si="0"/>
        <v>0</v>
      </c>
    </row>
    <row r="26" spans="1:9" s="36" customFormat="1" ht="20.100000000000001" hidden="1" customHeight="1">
      <c r="A26" s="33"/>
      <c r="B26" s="34"/>
      <c r="C26" s="27" t="s">
        <v>16</v>
      </c>
      <c r="D26" s="27" t="s">
        <v>37</v>
      </c>
      <c r="E26" s="27"/>
      <c r="F26" s="27"/>
      <c r="G26" s="29">
        <f>'[1]ORDER SHEET'!O925</f>
        <v>0</v>
      </c>
      <c r="H26" s="30">
        <f>'[1]ORDER SHEET'!R925</f>
        <v>7000</v>
      </c>
      <c r="I26" s="25">
        <f t="shared" si="0"/>
        <v>0</v>
      </c>
    </row>
    <row r="27" spans="1:9" s="36" customFormat="1" ht="20.100000000000001" hidden="1" customHeight="1">
      <c r="A27" s="33"/>
      <c r="B27" s="34"/>
      <c r="C27" s="27" t="s">
        <v>16</v>
      </c>
      <c r="D27" s="27" t="s">
        <v>38</v>
      </c>
      <c r="E27" s="27"/>
      <c r="F27" s="27"/>
      <c r="G27" s="29">
        <f>'[1]ORDER SHEET'!O926</f>
        <v>0</v>
      </c>
      <c r="H27" s="30">
        <f>'[1]ORDER SHEET'!R926</f>
        <v>3300</v>
      </c>
      <c r="I27" s="25">
        <f t="shared" si="0"/>
        <v>0</v>
      </c>
    </row>
    <row r="28" spans="1:9" s="36" customFormat="1" ht="20.100000000000001" hidden="1" customHeight="1">
      <c r="A28" s="33"/>
      <c r="B28" s="34"/>
      <c r="C28" s="27" t="s">
        <v>16</v>
      </c>
      <c r="D28" s="27" t="s">
        <v>39</v>
      </c>
      <c r="E28" s="27"/>
      <c r="F28" s="27"/>
      <c r="G28" s="29">
        <f>'[1]ORDER SHEET'!O927</f>
        <v>0</v>
      </c>
      <c r="H28" s="30">
        <f>'[1]ORDER SHEET'!R927</f>
        <v>3300</v>
      </c>
      <c r="I28" s="25">
        <f t="shared" si="0"/>
        <v>0</v>
      </c>
    </row>
    <row r="29" spans="1:9" s="36" customFormat="1" ht="20.100000000000001" hidden="1" customHeight="1">
      <c r="A29" s="33"/>
      <c r="B29" s="34"/>
      <c r="C29" s="27" t="s">
        <v>16</v>
      </c>
      <c r="D29" s="27" t="s">
        <v>40</v>
      </c>
      <c r="E29" s="27"/>
      <c r="F29" s="27"/>
      <c r="G29" s="29">
        <f>'[1]ORDER SHEET'!O928</f>
        <v>0</v>
      </c>
      <c r="H29" s="30">
        <f>'[1]ORDER SHEET'!R928</f>
        <v>5500</v>
      </c>
      <c r="I29" s="25">
        <f t="shared" si="0"/>
        <v>0</v>
      </c>
    </row>
    <row r="30" spans="1:9" s="36" customFormat="1" ht="20.100000000000001" hidden="1" customHeight="1">
      <c r="A30" s="33"/>
      <c r="B30" s="34"/>
      <c r="C30" s="27" t="s">
        <v>16</v>
      </c>
      <c r="D30" s="27" t="s">
        <v>41</v>
      </c>
      <c r="E30" s="27"/>
      <c r="F30" s="27"/>
      <c r="G30" s="29">
        <f>'[1]ORDER SHEET'!O929</f>
        <v>0</v>
      </c>
      <c r="H30" s="30">
        <f>'[1]ORDER SHEET'!R929</f>
        <v>9000</v>
      </c>
      <c r="I30" s="25">
        <f t="shared" si="0"/>
        <v>0</v>
      </c>
    </row>
    <row r="31" spans="1:9" s="36" customFormat="1" ht="20.100000000000001" hidden="1" customHeight="1">
      <c r="A31" s="33"/>
      <c r="B31" s="34" t="s">
        <v>42</v>
      </c>
      <c r="C31" s="27" t="s">
        <v>16</v>
      </c>
      <c r="D31" s="27" t="s">
        <v>43</v>
      </c>
      <c r="E31" s="27">
        <v>480</v>
      </c>
      <c r="F31" s="27"/>
      <c r="G31" s="29">
        <f>'[1]ORDER SHEET'!O930</f>
        <v>0</v>
      </c>
      <c r="H31" s="30">
        <f>'[1]ORDER SHEET'!R930</f>
        <v>12000</v>
      </c>
      <c r="I31" s="25">
        <f t="shared" si="0"/>
        <v>0</v>
      </c>
    </row>
    <row r="32" spans="1:9" s="36" customFormat="1" ht="20.100000000000001" hidden="1" customHeight="1">
      <c r="A32" s="33"/>
      <c r="B32" s="34"/>
      <c r="C32" s="27" t="s">
        <v>16</v>
      </c>
      <c r="D32" s="27" t="s">
        <v>44</v>
      </c>
      <c r="E32" s="27"/>
      <c r="F32" s="27"/>
      <c r="G32" s="29">
        <f>'[1]ORDER SHEET'!O931</f>
        <v>0</v>
      </c>
      <c r="H32" s="30">
        <f>'[1]ORDER SHEET'!R931</f>
        <v>13000</v>
      </c>
      <c r="I32" s="25">
        <f t="shared" si="0"/>
        <v>0</v>
      </c>
    </row>
    <row r="33" spans="1:9" s="36" customFormat="1" ht="20.100000000000001" hidden="1" customHeight="1">
      <c r="A33" s="33"/>
      <c r="B33" s="34"/>
      <c r="C33" s="27" t="s">
        <v>16</v>
      </c>
      <c r="D33" s="27" t="s">
        <v>45</v>
      </c>
      <c r="E33" s="27"/>
      <c r="F33" s="27"/>
      <c r="G33" s="29">
        <f>'[1]ORDER SHEET'!O932</f>
        <v>0</v>
      </c>
      <c r="H33" s="30">
        <f>'[1]ORDER SHEET'!R932</f>
        <v>14000</v>
      </c>
      <c r="I33" s="25">
        <f t="shared" si="0"/>
        <v>0</v>
      </c>
    </row>
    <row r="34" spans="1:9" s="36" customFormat="1" ht="20.100000000000001" hidden="1" customHeight="1">
      <c r="A34" s="33"/>
      <c r="B34" s="34"/>
      <c r="C34" s="27" t="s">
        <v>16</v>
      </c>
      <c r="D34" s="27" t="s">
        <v>46</v>
      </c>
      <c r="E34" s="27"/>
      <c r="F34" s="27"/>
      <c r="G34" s="29">
        <f>'[1]ORDER SHEET'!O933</f>
        <v>0</v>
      </c>
      <c r="H34" s="30">
        <f>'[1]ORDER SHEET'!R933</f>
        <v>22000</v>
      </c>
      <c r="I34" s="25">
        <f t="shared" si="0"/>
        <v>0</v>
      </c>
    </row>
    <row r="35" spans="1:9" s="36" customFormat="1" ht="20.100000000000001" hidden="1" customHeight="1">
      <c r="A35" s="33"/>
      <c r="B35" s="34"/>
      <c r="C35" s="27" t="s">
        <v>16</v>
      </c>
      <c r="D35" s="27" t="s">
        <v>47</v>
      </c>
      <c r="E35" s="27"/>
      <c r="F35" s="27"/>
      <c r="G35" s="29">
        <f>'[1]ORDER SHEET'!O934</f>
        <v>0</v>
      </c>
      <c r="H35" s="30">
        <f>'[1]ORDER SHEET'!R934</f>
        <v>5800</v>
      </c>
      <c r="I35" s="25">
        <f t="shared" si="0"/>
        <v>0</v>
      </c>
    </row>
    <row r="36" spans="1:9" s="36" customFormat="1" ht="20.100000000000001" hidden="1" customHeight="1">
      <c r="A36" s="38"/>
      <c r="B36" s="39"/>
      <c r="C36" s="27" t="s">
        <v>16</v>
      </c>
      <c r="D36" s="27" t="s">
        <v>48</v>
      </c>
      <c r="E36" s="40"/>
      <c r="F36" s="41"/>
      <c r="G36" s="29">
        <f>'[1]ORDER SHEET'!O935</f>
        <v>0</v>
      </c>
      <c r="H36" s="30">
        <f>'[1]ORDER SHEET'!R935</f>
        <v>2000</v>
      </c>
      <c r="I36" s="25">
        <f t="shared" si="0"/>
        <v>0</v>
      </c>
    </row>
    <row r="37" spans="1:9" s="36" customFormat="1" ht="20.100000000000001" customHeight="1">
      <c r="A37" s="42" t="s">
        <v>49</v>
      </c>
      <c r="B37" s="43"/>
      <c r="C37" s="43"/>
      <c r="D37" s="43"/>
      <c r="E37" s="43"/>
      <c r="F37" s="44"/>
      <c r="G37" s="45">
        <f>SUM(G6:G36)</f>
        <v>260</v>
      </c>
      <c r="H37" s="45"/>
      <c r="I37" s="46">
        <f>SUM(I6:I36)</f>
        <v>512000</v>
      </c>
    </row>
    <row r="38" spans="1:9" s="36" customFormat="1" ht="15">
      <c r="B38" s="47"/>
      <c r="G38" s="48"/>
      <c r="H38" s="48"/>
      <c r="I38" s="49"/>
    </row>
    <row r="39" spans="1:9" ht="23.25" customHeight="1">
      <c r="A39" s="50" t="s">
        <v>50</v>
      </c>
      <c r="B39" s="50"/>
      <c r="C39" s="50"/>
      <c r="D39" s="50"/>
    </row>
    <row r="40" spans="1:9">
      <c r="A40" s="19" t="s">
        <v>6</v>
      </c>
      <c r="B40" s="20" t="s">
        <v>7</v>
      </c>
      <c r="C40" s="21" t="s">
        <v>8</v>
      </c>
      <c r="D40" s="22" t="s">
        <v>9</v>
      </c>
      <c r="E40" s="22" t="s">
        <v>10</v>
      </c>
      <c r="F40" s="22" t="s">
        <v>11</v>
      </c>
      <c r="G40" s="23" t="s">
        <v>12</v>
      </c>
      <c r="H40" s="24" t="s">
        <v>13</v>
      </c>
      <c r="I40" s="25" t="s">
        <v>14</v>
      </c>
    </row>
    <row r="41" spans="1:9" ht="20.100000000000001" customHeight="1">
      <c r="A41" s="20"/>
      <c r="B41" s="51"/>
      <c r="C41" s="21" t="s">
        <v>15</v>
      </c>
      <c r="D41" s="52" t="str">
        <f>'[1]ORDER SHEET'!H1423</f>
        <v>《GLOW》DD PERFECT PLUS 120ml FOR TESTER (N.C.V.)</v>
      </c>
      <c r="E41" s="53"/>
      <c r="F41" s="54"/>
      <c r="G41" s="23">
        <f>'[1]ORDER SHEET'!O1423</f>
        <v>0</v>
      </c>
      <c r="H41" s="24">
        <v>0</v>
      </c>
      <c r="I41" s="25"/>
    </row>
    <row r="42" spans="1:9" ht="20.100000000000001" hidden="1" customHeight="1">
      <c r="A42" s="20"/>
      <c r="B42" s="51"/>
      <c r="C42" s="21" t="s">
        <v>15</v>
      </c>
      <c r="D42" s="52" t="str">
        <f>'[1]ORDER SHEET'!H1424</f>
        <v>《GLOW》DD PERFECT PLUS 200ml FOR TESTER (N.C.V.)</v>
      </c>
      <c r="E42" s="53"/>
      <c r="F42" s="54"/>
      <c r="G42" s="23">
        <f>'[1]ORDER SHEET'!O1424</f>
        <v>0</v>
      </c>
      <c r="H42" s="24">
        <v>0</v>
      </c>
      <c r="I42" s="25"/>
    </row>
    <row r="43" spans="1:9" ht="20.100000000000001" hidden="1" customHeight="1">
      <c r="A43" s="20"/>
      <c r="B43" s="51"/>
      <c r="C43" s="21" t="s">
        <v>15</v>
      </c>
      <c r="D43" s="52" t="str">
        <f>'[1]ORDER SHEET'!H1425</f>
        <v>《GLOW》DD PERFECT PLUS 500ml FOR TESTER (N.C.V.)</v>
      </c>
      <c r="E43" s="53"/>
      <c r="F43" s="54"/>
      <c r="G43" s="23">
        <f>'[1]ORDER SHEET'!O1425</f>
        <v>0</v>
      </c>
      <c r="H43" s="24">
        <v>0</v>
      </c>
      <c r="I43" s="25"/>
    </row>
    <row r="44" spans="1:9" ht="20.100000000000001" customHeight="1">
      <c r="A44" s="20"/>
      <c r="B44" s="51"/>
      <c r="C44" s="21" t="s">
        <v>15</v>
      </c>
      <c r="D44" s="52" t="str">
        <f>'[1]ORDER SHEET'!H1426</f>
        <v>《GLOW》 HYBRID G11 AQUA No.5. 150ml FOR TESTER (N.C.V.)</v>
      </c>
      <c r="E44" s="53"/>
      <c r="F44" s="54"/>
      <c r="G44" s="23">
        <f>'[1]ORDER SHEET'!O1426</f>
        <v>0</v>
      </c>
      <c r="H44" s="24">
        <v>0</v>
      </c>
      <c r="I44" s="25"/>
    </row>
    <row r="45" spans="1:9" ht="20.100000000000001" customHeight="1">
      <c r="A45" s="20"/>
      <c r="B45" s="51"/>
      <c r="C45" s="21" t="s">
        <v>15</v>
      </c>
      <c r="D45" s="52" t="str">
        <f>'[1]ORDER SHEET'!H1427</f>
        <v>《GLOW》 HYBRID G11 AQUA No.5. 600ml FOR TESTER (N.C.V.)</v>
      </c>
      <c r="E45" s="53"/>
      <c r="F45" s="54"/>
      <c r="G45" s="23">
        <f>'[1]ORDER SHEET'!O1427</f>
        <v>0</v>
      </c>
      <c r="H45" s="24">
        <v>0</v>
      </c>
      <c r="I45" s="25"/>
    </row>
    <row r="46" spans="1:9" ht="20.100000000000001" customHeight="1">
      <c r="A46" s="20"/>
      <c r="B46" s="51"/>
      <c r="C46" s="21" t="s">
        <v>15</v>
      </c>
      <c r="D46" s="52" t="str">
        <f>'[1]ORDER SHEET'!H1428</f>
        <v>《GLOW》 HYBRID G11 AQUA No6. 150ml FOR TESTER (N.C.V.)</v>
      </c>
      <c r="E46" s="53"/>
      <c r="F46" s="54"/>
      <c r="G46" s="23">
        <f>'[1]ORDER SHEET'!O1428</f>
        <v>0</v>
      </c>
      <c r="H46" s="24">
        <v>0</v>
      </c>
      <c r="I46" s="25"/>
    </row>
    <row r="47" spans="1:9" ht="20.100000000000001" customHeight="1">
      <c r="A47" s="20"/>
      <c r="B47" s="51"/>
      <c r="C47" s="21" t="s">
        <v>15</v>
      </c>
      <c r="D47" s="52" t="str">
        <f>'[1]ORDER SHEET'!H1429</f>
        <v>《GLOW》 HYBRID G11 AQUA No6. 600ml FOR TESTER (N.C.V.)</v>
      </c>
      <c r="E47" s="53"/>
      <c r="F47" s="54"/>
      <c r="G47" s="23">
        <f>'[1]ORDER SHEET'!O1429</f>
        <v>0</v>
      </c>
      <c r="H47" s="24">
        <v>0</v>
      </c>
      <c r="I47" s="25"/>
    </row>
    <row r="48" spans="1:9" ht="20.100000000000001" customHeight="1">
      <c r="A48" s="20"/>
      <c r="B48" s="51"/>
      <c r="C48" s="21" t="s">
        <v>15</v>
      </c>
      <c r="D48" s="52" t="str">
        <f>'[1]ORDER SHEET'!H1430</f>
        <v>《GLOW》 HYBRID AQUA Cleansing Gel No.1 FOR TESTER (N.C.V.)</v>
      </c>
      <c r="E48" s="53"/>
      <c r="F48" s="54"/>
      <c r="G48" s="23">
        <f>'[1]ORDER SHEET'!O1430</f>
        <v>0</v>
      </c>
      <c r="H48" s="24">
        <v>0</v>
      </c>
      <c r="I48" s="25"/>
    </row>
    <row r="49" spans="1:9" ht="20.100000000000001" customHeight="1">
      <c r="A49" s="20"/>
      <c r="B49" s="51"/>
      <c r="C49" s="21" t="s">
        <v>15</v>
      </c>
      <c r="D49" s="52" t="str">
        <f>'[1]ORDER SHEET'!H1431</f>
        <v>《GLOW》 HYBRID AQUA Cleansing Soap No.2 FOR TESTER (N.C.V.)</v>
      </c>
      <c r="E49" s="53"/>
      <c r="F49" s="54"/>
      <c r="G49" s="23">
        <f>'[1]ORDER SHEET'!O1431</f>
        <v>0</v>
      </c>
      <c r="H49" s="24">
        <v>0</v>
      </c>
      <c r="I49" s="25"/>
    </row>
    <row r="50" spans="1:9" ht="20.100000000000001" hidden="1" customHeight="1">
      <c r="A50" s="20"/>
      <c r="B50" s="51"/>
      <c r="C50" s="21" t="s">
        <v>15</v>
      </c>
      <c r="D50" s="52" t="str">
        <f>'[1]ORDER SHEET'!H1432</f>
        <v>《SOWARE INTERNATIONAL》PERFECT Thalasso Serum Thalasso Mask (1sheet) FOR TESTER (N.C.V.)</v>
      </c>
      <c r="E50" s="53"/>
      <c r="F50" s="54"/>
      <c r="G50" s="23">
        <f>'[1]ORDER SHEET'!O1432</f>
        <v>0</v>
      </c>
      <c r="H50" s="24">
        <v>0</v>
      </c>
      <c r="I50" s="25"/>
    </row>
    <row r="51" spans="1:9" ht="20.100000000000001" customHeight="1">
      <c r="A51" s="20"/>
      <c r="B51" s="51"/>
      <c r="C51" s="21" t="s">
        <v>15</v>
      </c>
      <c r="D51" s="52" t="str">
        <f>'[1]ORDER SHEET'!H1433</f>
        <v>《SOWARE INTERNATIONAL》PERFECT Thalasso Serum Thalasso Mask (10sheets) FOR TESTER (N.C.V.)</v>
      </c>
      <c r="E51" s="53"/>
      <c r="F51" s="54"/>
      <c r="G51" s="23">
        <f>'[1]ORDER SHEET'!O1433</f>
        <v>0</v>
      </c>
      <c r="H51" s="24">
        <v>0</v>
      </c>
      <c r="I51" s="25"/>
    </row>
    <row r="52" spans="1:9" ht="20.100000000000001" hidden="1" customHeight="1">
      <c r="A52" s="20"/>
      <c r="B52" s="51"/>
      <c r="C52" s="21" t="s">
        <v>15</v>
      </c>
      <c r="D52" s="52" t="str">
        <f>'[1]ORDER SHEET'!H1434</f>
        <v>《DR AQUA》DR SAIBO HAIR REBORN FOR TESTER (N.C.V.)</v>
      </c>
      <c r="E52" s="53"/>
      <c r="F52" s="54"/>
      <c r="G52" s="23">
        <f>'[1]ORDER SHEET'!O1434</f>
        <v>0</v>
      </c>
      <c r="H52" s="24">
        <v>0</v>
      </c>
      <c r="I52" s="25"/>
    </row>
    <row r="53" spans="1:9" ht="20.100000000000001" hidden="1" customHeight="1">
      <c r="A53" s="20"/>
      <c r="B53" s="51"/>
      <c r="C53" s="21" t="s">
        <v>15</v>
      </c>
      <c r="D53" s="52" t="str">
        <f>'[1]ORDER SHEET'!H1435</f>
        <v>《DR AQUA》DR SAIBO HAIR REBORN PRO FOR TESTER (N.C.V.)</v>
      </c>
      <c r="E53" s="53"/>
      <c r="F53" s="54"/>
      <c r="G53" s="23">
        <f>'[1]ORDER SHEET'!O1435</f>
        <v>0</v>
      </c>
      <c r="H53" s="24">
        <v>0</v>
      </c>
      <c r="I53" s="25"/>
    </row>
    <row r="54" spans="1:9" ht="20.100000000000001" hidden="1" customHeight="1">
      <c r="A54" s="20"/>
      <c r="B54" s="51"/>
      <c r="C54" s="21" t="s">
        <v>15</v>
      </c>
      <c r="D54" s="52" t="str">
        <f>'[1]ORDER SHEET'!H1436</f>
        <v>《DR AQUA》PROTEOGLYCAN SHAMPOO FOR TESTER (N.C.V.)</v>
      </c>
      <c r="E54" s="53"/>
      <c r="F54" s="54"/>
      <c r="G54" s="23">
        <f>'[1]ORDER SHEET'!O1436</f>
        <v>0</v>
      </c>
      <c r="H54" s="24">
        <v>0</v>
      </c>
      <c r="I54" s="25"/>
    </row>
    <row r="55" spans="1:9" ht="20.100000000000001" hidden="1" customHeight="1">
      <c r="A55" s="20"/>
      <c r="B55" s="51"/>
      <c r="C55" s="21" t="s">
        <v>15</v>
      </c>
      <c r="D55" s="52" t="str">
        <f>'[1]ORDER SHEET'!H1437</f>
        <v>《DR AQUA》PROTEOGLYCAN TREATMENT FOR TESTER (N.C.V.)</v>
      </c>
      <c r="E55" s="53"/>
      <c r="F55" s="54"/>
      <c r="G55" s="23">
        <f>'[1]ORDER SHEET'!O1437</f>
        <v>0</v>
      </c>
      <c r="H55" s="24">
        <v>0</v>
      </c>
      <c r="I55" s="25"/>
    </row>
    <row r="56" spans="1:9" ht="20.100000000000001" hidden="1" customHeight="1">
      <c r="A56" s="20"/>
      <c r="B56" s="51"/>
      <c r="C56" s="21" t="s">
        <v>15</v>
      </c>
      <c r="D56" s="52" t="str">
        <f>'[1]ORDER SHEET'!H1438</f>
        <v>《DR AQUA》PROTEOGLYCAN CLEANSING CREAM FOR TESTER (N.C.V.)</v>
      </c>
      <c r="E56" s="53"/>
      <c r="F56" s="54"/>
      <c r="G56" s="23">
        <f>'[1]ORDER SHEET'!O1438</f>
        <v>0</v>
      </c>
      <c r="H56" s="24">
        <v>0</v>
      </c>
      <c r="I56" s="25"/>
    </row>
    <row r="57" spans="1:9" ht="20.100000000000001" hidden="1" customHeight="1">
      <c r="A57" s="20"/>
      <c r="B57" s="51"/>
      <c r="C57" s="21" t="s">
        <v>15</v>
      </c>
      <c r="D57" s="52" t="str">
        <f>'[1]ORDER SHEET'!H1439</f>
        <v>《DR AQUA》PROTEOGLYCAN BOTTLE FOR TESTER (N.C.V.)</v>
      </c>
      <c r="E57" s="53"/>
      <c r="F57" s="54"/>
      <c r="G57" s="23">
        <f>'[1]ORDER SHEET'!O1439</f>
        <v>0</v>
      </c>
      <c r="H57" s="24">
        <v>0</v>
      </c>
      <c r="I57" s="25"/>
    </row>
    <row r="58" spans="1:9" ht="20.100000000000001" hidden="1" customHeight="1">
      <c r="A58" s="20"/>
      <c r="B58" s="51"/>
      <c r="C58" s="21" t="s">
        <v>15</v>
      </c>
      <c r="D58" s="52" t="str">
        <f>'[1]ORDER SHEET'!H1440</f>
        <v>《Oran Mule》DERMA PEN DEVICE (STAMP TIPS – 5 pcs) FOR TESTER (N.C.V.)</v>
      </c>
      <c r="E58" s="53"/>
      <c r="F58" s="54"/>
      <c r="G58" s="23">
        <f>'[1]ORDER SHEET'!O1440</f>
        <v>0</v>
      </c>
      <c r="H58" s="24">
        <v>0</v>
      </c>
      <c r="I58" s="25"/>
    </row>
    <row r="59" spans="1:9" ht="20.100000000000001" hidden="1" customHeight="1">
      <c r="A59" s="20"/>
      <c r="B59" s="51"/>
      <c r="C59" s="21" t="s">
        <v>15</v>
      </c>
      <c r="D59" s="52" t="str">
        <f>'[1]ORDER SHEET'!H1441</f>
        <v>《Oran Mule》STAMP TIPS for DERMAPEN  – 10 pcs  FOR TESTER (N.C.V.)</v>
      </c>
      <c r="E59" s="53"/>
      <c r="F59" s="54"/>
      <c r="G59" s="23">
        <f>'[1]ORDER SHEET'!O1441</f>
        <v>0</v>
      </c>
      <c r="H59" s="24">
        <v>0</v>
      </c>
      <c r="I59" s="25"/>
    </row>
    <row r="60" spans="1:9" ht="20.100000000000001" hidden="1" customHeight="1">
      <c r="A60" s="20"/>
      <c r="B60" s="51"/>
      <c r="C60" s="21" t="s">
        <v>15</v>
      </c>
      <c r="D60" s="52" t="str">
        <f>'[1]ORDER SHEET'!H1442</f>
        <v>《Oran Mule》NEEDLE TIPS (36 pins) for DERMA PEN DEVICE – 10 pcs FOR TESTER (N.C.V.)</v>
      </c>
      <c r="E60" s="53"/>
      <c r="F60" s="54"/>
      <c r="G60" s="23">
        <f>'[1]ORDER SHEET'!O1442</f>
        <v>0</v>
      </c>
      <c r="H60" s="24">
        <v>0</v>
      </c>
      <c r="I60" s="25"/>
    </row>
    <row r="61" spans="1:9" ht="20.100000000000001" hidden="1" customHeight="1">
      <c r="A61" s="20"/>
      <c r="B61" s="51"/>
      <c r="C61" s="21" t="s">
        <v>15</v>
      </c>
      <c r="D61" s="52" t="str">
        <f>'[1]ORDER SHEET'!H1443</f>
        <v>SGF-OK 1ml FOR TESTER (N.C.V.)</v>
      </c>
      <c r="E61" s="53"/>
      <c r="F61" s="54"/>
      <c r="G61" s="23">
        <f>'[1]ORDER SHEET'!O1443</f>
        <v>0</v>
      </c>
      <c r="H61" s="24">
        <v>0</v>
      </c>
      <c r="I61" s="25"/>
    </row>
    <row r="62" spans="1:9" ht="20.100000000000001" hidden="1" customHeight="1">
      <c r="A62" s="20"/>
      <c r="B62" s="51"/>
      <c r="C62" s="21" t="s">
        <v>15</v>
      </c>
      <c r="D62" s="52" t="str">
        <f>'[1]ORDER SHEET'!H1444</f>
        <v>SGF-OK 2ml FOR TESTER (N.C.V.)</v>
      </c>
      <c r="E62" s="53"/>
      <c r="F62" s="54"/>
      <c r="G62" s="23">
        <f>'[1]ORDER SHEET'!O1444</f>
        <v>0</v>
      </c>
      <c r="H62" s="24">
        <v>0</v>
      </c>
      <c r="I62" s="25"/>
    </row>
    <row r="63" spans="1:9" ht="20.100000000000001" hidden="1" customHeight="1">
      <c r="A63" s="20"/>
      <c r="B63" s="51"/>
      <c r="C63" s="21" t="s">
        <v>15</v>
      </c>
      <c r="D63" s="52" t="str">
        <f>'[1]ORDER SHEET'!H1445</f>
        <v>NAD+250mg  FOR TESTER (N.C.V.)</v>
      </c>
      <c r="E63" s="53"/>
      <c r="F63" s="54"/>
      <c r="G63" s="23">
        <f>'[1]ORDER SHEET'!O1445</f>
        <v>0</v>
      </c>
      <c r="H63" s="24">
        <v>0</v>
      </c>
      <c r="I63" s="25"/>
    </row>
    <row r="64" spans="1:9" ht="20.100000000000001" hidden="1" customHeight="1">
      <c r="A64" s="20"/>
      <c r="B64" s="51"/>
      <c r="C64" s="21" t="s">
        <v>15</v>
      </c>
      <c r="D64" s="52" t="str">
        <f>'[1]ORDER SHEET'!H1446</f>
        <v>NMN 500mg  FOR TESTER (N.C.V.)</v>
      </c>
      <c r="E64" s="53"/>
      <c r="F64" s="54"/>
      <c r="G64" s="23">
        <f>'[1]ORDER SHEET'!O1446</f>
        <v>0</v>
      </c>
      <c r="H64" s="24">
        <v>0</v>
      </c>
      <c r="I64" s="25"/>
    </row>
    <row r="65" spans="1:9" ht="20.100000000000001" hidden="1" customHeight="1">
      <c r="A65" s="20"/>
      <c r="B65" s="51"/>
      <c r="C65" s="21" t="s">
        <v>15</v>
      </c>
      <c r="D65" s="52" t="str">
        <f>'[1]ORDER SHEET'!H1447</f>
        <v>DIVINE JENESIS (45pcs) FOR TESTER (N.C.V.)</v>
      </c>
      <c r="E65" s="53"/>
      <c r="F65" s="54"/>
      <c r="G65" s="23">
        <f>'[1]ORDER SHEET'!O1447</f>
        <v>0</v>
      </c>
      <c r="H65" s="24">
        <v>0</v>
      </c>
      <c r="I65" s="25"/>
    </row>
    <row r="66" spans="1:9" ht="20.100000000000001" hidden="1" customHeight="1">
      <c r="A66" s="20"/>
      <c r="B66" s="51"/>
      <c r="C66" s="21" t="s">
        <v>15</v>
      </c>
      <c r="D66" s="52" t="str">
        <f>'[1]ORDER SHEET'!H1448</f>
        <v>DIVINE JENESIS PRO (100pcs) FOR TESTER (N.C.V.)</v>
      </c>
      <c r="E66" s="53"/>
      <c r="F66" s="54"/>
      <c r="G66" s="23">
        <f>'[1]ORDER SHEET'!O1448</f>
        <v>0</v>
      </c>
      <c r="H66" s="24">
        <v>0</v>
      </c>
      <c r="I66" s="25"/>
    </row>
    <row r="67" spans="1:9" ht="20.100000000000001" hidden="1" customHeight="1">
      <c r="A67" s="20"/>
      <c r="B67" s="51"/>
      <c r="C67" s="21" t="s">
        <v>15</v>
      </c>
      <c r="D67" s="52" t="str">
        <f>'[1]ORDER SHEET'!H1449</f>
        <v>DIVINE　Fine Water 1000ml FOR TESTER (N.C.V.)</v>
      </c>
      <c r="E67" s="53"/>
      <c r="F67" s="54"/>
      <c r="G67" s="23">
        <f>'[1]ORDER SHEET'!O1449</f>
        <v>0</v>
      </c>
      <c r="H67" s="24">
        <v>0</v>
      </c>
      <c r="I67" s="25"/>
    </row>
    <row r="68" spans="1:9" ht="20.100000000000001" hidden="1" customHeight="1">
      <c r="A68" s="20"/>
      <c r="B68" s="51"/>
      <c r="C68" s="21" t="s">
        <v>15</v>
      </c>
      <c r="D68" s="52" t="str">
        <f>'[1]ORDER SHEET'!H1450</f>
        <v>《DD Perfect》 Natural Leaf Cushion FOR TESTER (N.C.V.) СНЯТО С ПР-ВА</v>
      </c>
      <c r="E68" s="53"/>
      <c r="F68" s="54"/>
      <c r="G68" s="23">
        <f>'[1]ORDER SHEET'!O1450</f>
        <v>0</v>
      </c>
      <c r="H68" s="24">
        <v>0</v>
      </c>
      <c r="I68" s="25"/>
    </row>
    <row r="69" spans="1:9" ht="20.100000000000001" hidden="1" customHeight="1">
      <c r="A69" s="20"/>
      <c r="B69" s="51"/>
      <c r="C69" s="21" t="s">
        <v>15</v>
      </c>
      <c r="D69" s="52" t="str">
        <f>'[1]ORDER SHEET'!H1451</f>
        <v>Bag(N.C.V)</v>
      </c>
      <c r="E69" s="53"/>
      <c r="F69" s="54"/>
      <c r="G69" s="23">
        <f>'[1]ORDER SHEET'!O1451</f>
        <v>0</v>
      </c>
      <c r="H69" s="24">
        <v>0</v>
      </c>
      <c r="I69" s="25"/>
    </row>
    <row r="70" spans="1:9" ht="15.75">
      <c r="A70" s="55" t="s">
        <v>49</v>
      </c>
      <c r="B70" s="56"/>
      <c r="C70" s="56"/>
      <c r="D70" s="56"/>
      <c r="E70" s="56"/>
      <c r="F70" s="57"/>
      <c r="G70" s="45">
        <f>SUM(G41:G69)</f>
        <v>0</v>
      </c>
      <c r="H70" s="45"/>
      <c r="I70" s="46"/>
    </row>
    <row r="73" spans="1:9" ht="21" customHeight="1">
      <c r="G73" s="58" t="s">
        <v>51</v>
      </c>
    </row>
    <row r="74" spans="1:9" ht="23.25" customHeight="1">
      <c r="G74" s="59">
        <f>G70+G37</f>
        <v>260</v>
      </c>
    </row>
  </sheetData>
  <autoFilter ref="A5:I37" xr:uid="{00000000-0009-0000-0000-00002D000000}">
    <filterColumn colId="6">
      <filters>
        <filter val="200"/>
        <filter val="260"/>
        <filter val="30"/>
      </filters>
    </filterColumn>
  </autoFilter>
  <mergeCells count="9">
    <mergeCell ref="E4:F4"/>
    <mergeCell ref="A37:F37"/>
    <mergeCell ref="A1:D1"/>
    <mergeCell ref="A2:B2"/>
    <mergeCell ref="C2:D2"/>
    <mergeCell ref="A3:B3"/>
    <mergeCell ref="C3:D3"/>
    <mergeCell ref="A4:B4"/>
    <mergeCell ref="C4:D4"/>
  </mergeCells>
  <phoneticPr fontId="5"/>
  <pageMargins left="0.7" right="0.7" top="0.75" bottom="0.75" header="0.3" footer="0.3"/>
  <pageSetup paperSize="9"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DIAMANTE</vt:lpstr>
      <vt:lpstr>DIAMANTE!Print_Area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aoi kuwamura</dc:creator>
  <cp:lastModifiedBy>aoi kuwamura</cp:lastModifiedBy>
  <dcterms:created xsi:type="dcterms:W3CDTF">2025-09-01T14:39:24Z</dcterms:created>
  <dcterms:modified xsi:type="dcterms:W3CDTF">2025-09-01T14:39:39Z</dcterms:modified>
</cp:coreProperties>
</file>