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904\Downloads\kristina\kristina_project\kristina_project\data\"/>
    </mc:Choice>
  </mc:AlternateContent>
  <xr:revisionPtr revIDLastSave="0" documentId="8_{DE2601A3-87C3-4518-89FD-BE7BBFC5C27B}" xr6:coauthVersionLast="47" xr6:coauthVersionMax="47" xr10:uidLastSave="{00000000-0000-0000-0000-000000000000}"/>
  <bookViews>
    <workbookView xWindow="-120" yWindow="-120" windowWidth="29040" windowHeight="15720" xr2:uid="{E73430CF-8971-4306-8A5D-D501B5A2CF80}"/>
  </bookViews>
  <sheets>
    <sheet name="Esthe Pro Labo" sheetId="1" r:id="rId1"/>
  </sheets>
  <externalReferences>
    <externalReference r:id="rId2"/>
  </externalReferences>
  <definedNames>
    <definedName name="_xlnm._FilterDatabase" localSheetId="0" hidden="1">'Esthe Pro Labo'!$A$5:$Q$15</definedName>
    <definedName name="_xlnm.Print_Area" localSheetId="0">'Esthe Pro Labo'!$A$1:$I$15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G23" i="1"/>
  <c r="I23" i="1" s="1"/>
  <c r="D23" i="1"/>
  <c r="C23" i="1"/>
  <c r="B23" i="1"/>
  <c r="H22" i="1"/>
  <c r="G22" i="1"/>
  <c r="I22" i="1" s="1"/>
  <c r="D22" i="1"/>
  <c r="C22" i="1"/>
  <c r="B22" i="1"/>
  <c r="I21" i="1"/>
  <c r="H21" i="1"/>
  <c r="G21" i="1"/>
  <c r="D21" i="1"/>
  <c r="C21" i="1"/>
  <c r="B21" i="1"/>
  <c r="H20" i="1"/>
  <c r="G20" i="1"/>
  <c r="I20" i="1" s="1"/>
  <c r="D20" i="1"/>
  <c r="C20" i="1"/>
  <c r="B20" i="1"/>
  <c r="H19" i="1"/>
  <c r="G19" i="1"/>
  <c r="G24" i="1" s="1"/>
  <c r="D19" i="1"/>
  <c r="C19" i="1"/>
  <c r="B19" i="1"/>
  <c r="H14" i="1"/>
  <c r="G14" i="1"/>
  <c r="I14" i="1" s="1"/>
  <c r="F14" i="1"/>
  <c r="E14" i="1"/>
  <c r="D14" i="1"/>
  <c r="H13" i="1"/>
  <c r="G13" i="1"/>
  <c r="I13" i="1" s="1"/>
  <c r="F13" i="1"/>
  <c r="E13" i="1"/>
  <c r="D13" i="1"/>
  <c r="I12" i="1"/>
  <c r="H12" i="1"/>
  <c r="G12" i="1"/>
  <c r="F12" i="1"/>
  <c r="E12" i="1"/>
  <c r="D12" i="1"/>
  <c r="H11" i="1"/>
  <c r="G11" i="1"/>
  <c r="I11" i="1" s="1"/>
  <c r="F11" i="1"/>
  <c r="E11" i="1"/>
  <c r="D11" i="1"/>
  <c r="H10" i="1"/>
  <c r="G10" i="1"/>
  <c r="I10" i="1" s="1"/>
  <c r="F10" i="1"/>
  <c r="E10" i="1"/>
  <c r="D10" i="1"/>
  <c r="H9" i="1"/>
  <c r="G9" i="1"/>
  <c r="I9" i="1" s="1"/>
  <c r="F9" i="1"/>
  <c r="E9" i="1"/>
  <c r="D9" i="1"/>
  <c r="I8" i="1"/>
  <c r="H8" i="1"/>
  <c r="G8" i="1"/>
  <c r="F8" i="1"/>
  <c r="E8" i="1"/>
  <c r="D8" i="1"/>
  <c r="H7" i="1"/>
  <c r="G7" i="1"/>
  <c r="I7" i="1" s="1"/>
  <c r="F7" i="1"/>
  <c r="E7" i="1"/>
  <c r="D7" i="1"/>
  <c r="H6" i="1"/>
  <c r="G6" i="1"/>
  <c r="G15" i="1" s="1"/>
  <c r="F6" i="1"/>
  <c r="E6" i="1"/>
  <c r="D6" i="1"/>
  <c r="I6" i="1" l="1"/>
  <c r="I15" i="1" s="1"/>
  <c r="I19" i="1"/>
</calcChain>
</file>

<file path=xl/sharedStrings.xml><?xml version="1.0" encoding="utf-8"?>
<sst xmlns="http://schemas.openxmlformats.org/spreadsheetml/2006/main" count="44" uniqueCount="29">
  <si>
    <r>
      <t xml:space="preserve">ROYAL COSMETICS </t>
    </r>
    <r>
      <rPr>
        <sz val="16"/>
        <color rgb="FF000000"/>
        <rFont val="Yu Gothic"/>
        <family val="2"/>
        <charset val="128"/>
      </rPr>
      <t>07.2025</t>
    </r>
    <r>
      <rPr>
        <sz val="16"/>
        <color rgb="FF000000"/>
        <rFont val="ＭＳ ゴシック"/>
        <family val="3"/>
        <charset val="128"/>
      </rPr>
      <t>輸出</t>
    </r>
    <phoneticPr fontId="5"/>
  </si>
  <si>
    <r>
      <rPr>
        <sz val="8"/>
        <color theme="1"/>
        <rFont val="ＭＳ Ｐゴシック"/>
        <family val="1"/>
        <charset val="128"/>
      </rPr>
      <t>納品日</t>
    </r>
  </si>
  <si>
    <r>
      <rPr>
        <sz val="8"/>
        <color theme="1"/>
        <rFont val="ＭＳ Ｐゴシック"/>
        <family val="1"/>
        <charset val="128"/>
      </rPr>
      <t>納品先</t>
    </r>
  </si>
  <si>
    <t>飯野港運株式会社
京都府舞鶴市松陰１８－７
営業課　谷口様
TEL: 0773-75-5371
FAX: 0773-75-5681</t>
    <phoneticPr fontId="5"/>
  </si>
  <si>
    <r>
      <rPr>
        <sz val="8"/>
        <color theme="1"/>
        <rFont val="ＭＳ Ｐゴシック"/>
        <family val="1"/>
        <charset val="128"/>
      </rPr>
      <t>梱包情報提出期限</t>
    </r>
  </si>
  <si>
    <t>2025/3/16(午前)</t>
    <phoneticPr fontId="5"/>
  </si>
  <si>
    <t>INV No.</t>
    <phoneticPr fontId="5"/>
  </si>
  <si>
    <t>Jan code</t>
    <phoneticPr fontId="5"/>
  </si>
  <si>
    <t>Brand name</t>
    <phoneticPr fontId="5"/>
  </si>
  <si>
    <t>Description of goods</t>
    <phoneticPr fontId="5"/>
  </si>
  <si>
    <t>Case Q'ty</t>
    <phoneticPr fontId="5"/>
  </si>
  <si>
    <t>LOT</t>
    <phoneticPr fontId="5"/>
  </si>
  <si>
    <t>Q'ty</t>
    <phoneticPr fontId="5"/>
  </si>
  <si>
    <r>
      <rPr>
        <sz val="8"/>
        <rFont val="ＭＳ Ｐ明朝"/>
        <family val="1"/>
        <charset val="128"/>
      </rPr>
      <t>仕入値</t>
    </r>
  </si>
  <si>
    <r>
      <rPr>
        <sz val="8"/>
        <color theme="1"/>
        <rFont val="ＭＳ Ｐ明朝"/>
        <family val="1"/>
        <charset val="128"/>
      </rPr>
      <t>仕入値合計</t>
    </r>
  </si>
  <si>
    <r>
      <rPr>
        <sz val="8"/>
        <color theme="1"/>
        <rFont val="ＭＳ Ｐ明朝"/>
        <family val="1"/>
        <charset val="128"/>
      </rPr>
      <t>ケース容積</t>
    </r>
  </si>
  <si>
    <r>
      <rPr>
        <sz val="8"/>
        <color theme="1"/>
        <rFont val="ＭＳ Ｐ明朝"/>
        <family val="1"/>
        <charset val="128"/>
      </rPr>
      <t>ケース重量</t>
    </r>
  </si>
  <si>
    <r>
      <rPr>
        <sz val="8"/>
        <color theme="1"/>
        <rFont val="ＭＳ Ｐ明朝"/>
        <family val="1"/>
        <charset val="128"/>
      </rPr>
      <t>ケース数量</t>
    </r>
  </si>
  <si>
    <r>
      <rPr>
        <sz val="8"/>
        <color theme="1"/>
        <rFont val="ＭＳ Ｐ明朝"/>
        <family val="1"/>
        <charset val="128"/>
      </rPr>
      <t>合計容積</t>
    </r>
  </si>
  <si>
    <r>
      <rPr>
        <sz val="8"/>
        <color theme="1"/>
        <rFont val="ＭＳ Ｐ明朝"/>
        <family val="1"/>
        <charset val="128"/>
      </rPr>
      <t>合計重量</t>
    </r>
  </si>
  <si>
    <t>Unit N/W(kg)</t>
    <phoneticPr fontId="5"/>
  </si>
  <si>
    <t>Total N/W(kg)</t>
    <phoneticPr fontId="5"/>
  </si>
  <si>
    <r>
      <rPr>
        <sz val="8"/>
        <color theme="1"/>
        <rFont val="Arial Unicode MS"/>
        <family val="3"/>
        <charset val="128"/>
      </rPr>
      <t>成分</t>
    </r>
  </si>
  <si>
    <t>Esthe Pro Labo</t>
    <phoneticPr fontId="5"/>
  </si>
  <si>
    <t>TOTAL</t>
    <phoneticPr fontId="5"/>
  </si>
  <si>
    <t>SAMPLE/TESTER ORDER</t>
    <phoneticPr fontId="5"/>
  </si>
  <si>
    <r>
      <rPr>
        <sz val="12"/>
        <rFont val="ＭＳ Ｐ明朝"/>
        <family val="1"/>
        <charset val="128"/>
      </rPr>
      <t>仕入値</t>
    </r>
    <rPh sb="0" eb="2">
      <t>シイレ</t>
    </rPh>
    <rPh sb="2" eb="3">
      <t>ネ</t>
    </rPh>
    <phoneticPr fontId="5"/>
  </si>
  <si>
    <r>
      <rPr>
        <sz val="12"/>
        <color theme="1"/>
        <rFont val="ＭＳ Ｐ明朝"/>
        <family val="1"/>
        <charset val="128"/>
      </rPr>
      <t>仕入値合計</t>
    </r>
    <rPh sb="0" eb="2">
      <t>シイレ</t>
    </rPh>
    <rPh sb="2" eb="3">
      <t>ネ</t>
    </rPh>
    <rPh sb="3" eb="5">
      <t>ゴウケイ</t>
    </rPh>
    <phoneticPr fontId="5"/>
  </si>
  <si>
    <t>SAMPLE/TESTER TOTAL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</si>
</sst>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0.000"/>
    <numFmt numFmtId="177" formatCode="0_);[Red]\(0\)"/>
  </numFmts>
  <fonts count="3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rgb="FF000000"/>
      <name val="Arial"/>
      <family val="2"/>
      <charset val="204"/>
    </font>
    <font>
      <sz val="16"/>
      <color rgb="FF000000"/>
      <name val="Yu Gothic"/>
      <family val="2"/>
      <charset val="128"/>
    </font>
    <font>
      <sz val="16"/>
      <color rgb="FF000000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16"/>
      <color theme="1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1"/>
      <name val="ＭＳ Ｐゴシック"/>
      <family val="1"/>
      <charset val="128"/>
    </font>
    <font>
      <b/>
      <sz val="10"/>
      <color rgb="FFFF0000"/>
      <name val="Arial"/>
      <family val="2"/>
    </font>
    <font>
      <b/>
      <sz val="10"/>
      <color rgb="FFFF0000"/>
      <name val="HGGothicE"/>
      <family val="2"/>
      <charset val="128"/>
    </font>
    <font>
      <b/>
      <sz val="11"/>
      <color rgb="FFFF0000"/>
      <name val="Arial"/>
      <family val="2"/>
    </font>
    <font>
      <sz val="8"/>
      <name val="ＭＳ Ｐ明朝"/>
      <family val="1"/>
      <charset val="128"/>
    </font>
    <font>
      <sz val="8"/>
      <color theme="1"/>
      <name val="ＭＳ Ｐ明朝"/>
      <family val="1"/>
      <charset val="128"/>
    </font>
    <font>
      <sz val="8"/>
      <color theme="1"/>
      <name val="Arial Unicode MS"/>
      <family val="3"/>
      <charset val="128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color theme="1"/>
      <name val="HGGothicE"/>
      <family val="2"/>
      <charset val="128"/>
    </font>
    <font>
      <sz val="12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"/>
      <family val="2"/>
      <charset val="204"/>
    </font>
    <font>
      <sz val="12"/>
      <color theme="1"/>
      <name val="Aria"/>
      <family val="2"/>
      <charset val="204"/>
    </font>
    <font>
      <sz val="12"/>
      <name val="Aria"/>
      <family val="2"/>
      <charset val="204"/>
    </font>
    <font>
      <sz val="12"/>
      <name val="ＭＳ Ｐ明朝"/>
      <family val="1"/>
      <charset val="128"/>
    </font>
    <font>
      <sz val="12"/>
      <color theme="1"/>
      <name val="ＭＳ Ｐ明朝"/>
      <family val="1"/>
      <charset val="128"/>
    </font>
    <font>
      <sz val="12"/>
      <color indexed="8"/>
      <name val="Aria"/>
      <family val="2"/>
      <charset val="204"/>
    </font>
    <font>
      <sz val="8"/>
      <color theme="1"/>
      <name val="Aria"/>
      <family val="2"/>
      <charset val="204"/>
    </font>
    <font>
      <sz val="8"/>
      <name val="Ari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6" fontId="9" fillId="0" borderId="0" xfId="1" applyFont="1" applyFill="1" applyAlignment="1">
      <alignment horizontal="center" vertical="center"/>
    </xf>
    <xf numFmtId="0" fontId="9" fillId="0" borderId="0" xfId="1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4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6" fontId="8" fillId="0" borderId="0" xfId="1" applyFont="1" applyFill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14" fontId="12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 wrapText="1"/>
    </xf>
    <xf numFmtId="176" fontId="9" fillId="0" borderId="0" xfId="0" applyNumberFormat="1" applyFont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>
      <alignment vertical="center"/>
    </xf>
    <xf numFmtId="0" fontId="8" fillId="0" borderId="2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6" fontId="9" fillId="2" borderId="2" xfId="1" applyFont="1" applyFill="1" applyBorder="1" applyAlignment="1">
      <alignment horizontal="center" vertical="center"/>
    </xf>
    <xf numFmtId="0" fontId="9" fillId="0" borderId="2" xfId="1" applyNumberFormat="1" applyFont="1" applyFill="1" applyBorder="1" applyAlignment="1">
      <alignment horizontal="center" vertical="center"/>
    </xf>
    <xf numFmtId="6" fontId="9" fillId="0" borderId="2" xfId="1" applyFont="1" applyFill="1" applyBorder="1" applyAlignment="1">
      <alignment horizontal="center" vertical="center"/>
    </xf>
    <xf numFmtId="0" fontId="17" fillId="0" borderId="4" xfId="0" applyFont="1" applyBorder="1" applyAlignment="1">
      <alignment horizontal="left" vertical="center"/>
    </xf>
    <xf numFmtId="177" fontId="18" fillId="0" borderId="4" xfId="0" applyNumberFormat="1" applyFont="1" applyBorder="1" applyAlignment="1">
      <alignment horizontal="left" vertical="center"/>
    </xf>
    <xf numFmtId="0" fontId="19" fillId="0" borderId="4" xfId="0" applyFont="1" applyBorder="1">
      <alignment vertical="center"/>
    </xf>
    <xf numFmtId="0" fontId="18" fillId="0" borderId="4" xfId="0" applyFont="1" applyBorder="1">
      <alignment vertical="center"/>
    </xf>
    <xf numFmtId="0" fontId="17" fillId="0" borderId="4" xfId="0" applyFont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6" fontId="17" fillId="2" borderId="4" xfId="1" applyFont="1" applyFill="1" applyBorder="1" applyAlignment="1">
      <alignment horizontal="center" vertical="center"/>
    </xf>
    <xf numFmtId="0" fontId="17" fillId="0" borderId="4" xfId="2" applyNumberFormat="1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7" fillId="0" borderId="4" xfId="0" applyFont="1" applyBorder="1">
      <alignment vertical="center"/>
    </xf>
    <xf numFmtId="0" fontId="17" fillId="0" borderId="0" xfId="0" applyFont="1">
      <alignment vertical="center"/>
    </xf>
    <xf numFmtId="0" fontId="17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6" fontId="22" fillId="2" borderId="4" xfId="0" applyNumberFormat="1" applyFont="1" applyFill="1" applyBorder="1" applyAlignment="1">
      <alignment horizontal="center" vertical="center"/>
    </xf>
    <xf numFmtId="176" fontId="17" fillId="0" borderId="4" xfId="0" applyNumberFormat="1" applyFont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6" fontId="17" fillId="0" borderId="0" xfId="1" applyFont="1" applyFill="1" applyAlignment="1">
      <alignment horizontal="center" vertical="center"/>
    </xf>
    <xf numFmtId="0" fontId="17" fillId="0" borderId="0" xfId="1" applyNumberFormat="1" applyFont="1" applyFill="1" applyAlignment="1">
      <alignment horizontal="center" vertical="center"/>
    </xf>
    <xf numFmtId="0" fontId="23" fillId="0" borderId="0" xfId="0" applyFont="1">
      <alignment vertical="center"/>
    </xf>
    <xf numFmtId="0" fontId="24" fillId="0" borderId="0" xfId="0" applyFont="1" applyAlignment="1">
      <alignment horizontal="center" vertical="center"/>
    </xf>
    <xf numFmtId="0" fontId="24" fillId="0" borderId="0" xfId="0" applyFont="1">
      <alignment vertical="center"/>
    </xf>
    <xf numFmtId="0" fontId="24" fillId="0" borderId="2" xfId="0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4" xfId="0" applyFont="1" applyBorder="1">
      <alignment vertical="center"/>
    </xf>
    <xf numFmtId="0" fontId="24" fillId="0" borderId="4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5" fillId="2" borderId="4" xfId="0" applyFont="1" applyFill="1" applyBorder="1" applyAlignment="1">
      <alignment horizontal="center" vertical="center"/>
    </xf>
    <xf numFmtId="6" fontId="24" fillId="2" borderId="4" xfId="1" applyFont="1" applyFill="1" applyBorder="1" applyAlignment="1">
      <alignment horizontal="center" vertical="center"/>
    </xf>
    <xf numFmtId="0" fontId="24" fillId="0" borderId="2" xfId="0" applyFont="1" applyBorder="1" applyAlignment="1">
      <alignment horizontal="left" vertical="center"/>
    </xf>
    <xf numFmtId="177" fontId="28" fillId="0" borderId="5" xfId="0" applyNumberFormat="1" applyFont="1" applyBorder="1" applyAlignment="1">
      <alignment horizontal="left" vertical="center"/>
    </xf>
    <xf numFmtId="0" fontId="28" fillId="0" borderId="4" xfId="0" applyFont="1" applyBorder="1">
      <alignment vertical="center"/>
    </xf>
    <xf numFmtId="0" fontId="25" fillId="3" borderId="4" xfId="0" applyFont="1" applyFill="1" applyBorder="1" applyAlignment="1">
      <alignment horizontal="center" vertical="center"/>
    </xf>
    <xf numFmtId="0" fontId="28" fillId="2" borderId="4" xfId="0" applyFont="1" applyFill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30" fillId="0" borderId="4" xfId="0" applyFont="1" applyBorder="1" applyAlignment="1">
      <alignment horizontal="center" vertical="center"/>
    </xf>
  </cellXfs>
  <cellStyles count="3">
    <cellStyle name="パーセント" xfId="2" builtinId="5"/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81904\Downloads\kristina\&#36039;&#26009;\250829NEW%20ORDER%20SHEET%20%20&#12304;&#20181;&#20837;&#35336;&#31639;&#29992;&#12305;.xlsx" TargetMode="External"/><Relationship Id="rId1" Type="http://schemas.openxmlformats.org/officeDocument/2006/relationships/externalLinkPath" Target="/Users/81904/Downloads/kristina/&#36039;&#26009;/250829NEW%20ORDER%20SHEET%20%20&#12304;&#20181;&#20837;&#35336;&#31639;&#29992;&#123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DER SHEET"/>
      <sheetName val="TOTAL"/>
      <sheetName val="SUNTREG"/>
      <sheetName val="Rey Beauty"/>
      <sheetName val="C'BON"/>
      <sheetName val="COCOCHI　発注書"/>
      <sheetName val="SUNSORIT"/>
      <sheetName val="ESTLABO"/>
      <sheetName val="URESHINO"/>
      <sheetName val="McCoy"/>
      <sheetName val="リレント納品情報"/>
      <sheetName val="リレント通常注文"/>
      <sheetName val="リレント無料提供"/>
      <sheetName val="リレント商品マスタ"/>
      <sheetName val="Q'1st-1"/>
      <sheetName val="Q'1st-2"/>
      <sheetName val="Q'1st-3"/>
      <sheetName val="FLOUVEIL"/>
      <sheetName val="CHANSON"/>
      <sheetName val="HIMELABO"/>
      <sheetName val="Beauty Conexion"/>
      <sheetName val="KYOTOMO"/>
      <sheetName val="COREIN"/>
      <sheetName val="ELEGADOLL"/>
      <sheetName val="ATMORE"/>
      <sheetName val="MARY.P"/>
      <sheetName val="ROSY DROP"/>
      <sheetName val="LAPIDEM"/>
      <sheetName val="AISHODO"/>
      <sheetName val="DOSHISHA"/>
      <sheetName val="ISTYLE"/>
      <sheetName val="MEROS"/>
      <sheetName val="RUHAKU"/>
      <sheetName val="OLUPONO"/>
      <sheetName val="D.H.C"/>
      <sheetName val="EMU"/>
      <sheetName val="CHIKUHODO"/>
      <sheetName val="STARLAB"/>
      <sheetName val="MAYURI"/>
      <sheetName val="AFURA"/>
      <sheetName val="COSMEPRO"/>
      <sheetName val="PECLIA"/>
      <sheetName val="HANAKO"/>
      <sheetName val="FAJ"/>
      <sheetName val="LEJEU"/>
      <sheetName val="Dr.Medion"/>
      <sheetName val="Diaas"/>
      <sheetName val="Luxces"/>
      <sheetName val="Evliss"/>
      <sheetName val="Esthe Pro Labo"/>
      <sheetName val="DIAMANTE"/>
      <sheetName val="OSATO"/>
      <sheetName val="Sheet1"/>
    </sheetNames>
    <sheetDataSet>
      <sheetData sheetId="0">
        <row r="834">
          <cell r="H834" t="str">
            <v>《Esthe Pro Labo》 GROWCEL SHAMPOO GRAN PRO.</v>
          </cell>
          <cell r="L834" t="str">
            <v>~100</v>
          </cell>
          <cell r="M834">
            <v>6</v>
          </cell>
          <cell r="R834">
            <v>1800</v>
          </cell>
        </row>
        <row r="835">
          <cell r="H835" t="str">
            <v>《Esthe Pro Labo》 GROWCEL SHAMPOO GRAN PRO.</v>
          </cell>
          <cell r="L835" t="str">
            <v>100~</v>
          </cell>
          <cell r="M835">
            <v>6</v>
          </cell>
          <cell r="R835">
            <v>1680</v>
          </cell>
        </row>
        <row r="836">
          <cell r="H836" t="str">
            <v>《Esthe Pro Labo》GROWCEL TREATMENT GRAN PRO.</v>
          </cell>
          <cell r="L836" t="str">
            <v>~100</v>
          </cell>
          <cell r="M836">
            <v>6</v>
          </cell>
          <cell r="R836">
            <v>1935</v>
          </cell>
        </row>
        <row r="837">
          <cell r="H837" t="str">
            <v>《Esthe Pro Labo》GROWCEL TREATMENT GRAN PRO.</v>
          </cell>
          <cell r="L837" t="str">
            <v>100~</v>
          </cell>
          <cell r="M837">
            <v>6</v>
          </cell>
          <cell r="R837">
            <v>1806</v>
          </cell>
        </row>
        <row r="838">
          <cell r="H838" t="str">
            <v xml:space="preserve">《Esthe Pro Labo》Esthe Pro Labo GROWCEL HAIR OIL GRAN PRO. </v>
          </cell>
          <cell r="L838" t="str">
            <v>~100</v>
          </cell>
          <cell r="M838">
            <v>24</v>
          </cell>
          <cell r="R838">
            <v>1125</v>
          </cell>
        </row>
        <row r="839">
          <cell r="H839" t="str">
            <v xml:space="preserve">《Esthe Pro Labo》Esthe Pro Labo GROWCEL HAIR OIL GRAN PRO. </v>
          </cell>
          <cell r="L839" t="str">
            <v>100~</v>
          </cell>
          <cell r="M839">
            <v>24</v>
          </cell>
          <cell r="R839">
            <v>1155</v>
          </cell>
        </row>
        <row r="840">
          <cell r="H840" t="str">
            <v xml:space="preserve">《Esthe Pro Labo》GROWCEL BODY SOAP GRAN PRO. </v>
          </cell>
          <cell r="L840" t="str">
            <v>~100</v>
          </cell>
          <cell r="M840">
            <v>12</v>
          </cell>
          <cell r="R840">
            <v>1620</v>
          </cell>
        </row>
        <row r="841">
          <cell r="H841" t="str">
            <v xml:space="preserve">《Esthe Pro Labo》GROWCEL BODY SOAP GRAN PRO. </v>
          </cell>
          <cell r="L841" t="str">
            <v>100~</v>
          </cell>
          <cell r="M841">
            <v>12</v>
          </cell>
          <cell r="R841">
            <v>1512</v>
          </cell>
        </row>
        <row r="842">
          <cell r="H842" t="str">
            <v>《Esthe Pro Labo》1 Day Trial Set GROWCEL SHAMPOO &amp; GROWCEL TREATMENT (10ml×2)</v>
          </cell>
          <cell r="R842">
            <v>500</v>
          </cell>
        </row>
        <row r="1389">
          <cell r="E1389" t="str">
            <v>Esthe Pro Labo TESTER</v>
          </cell>
          <cell r="H1389" t="str">
            <v>《Esthe Pro Labo》 GROWCEL SHAMPOO GRAN PRO. Tester(N.C.V)</v>
          </cell>
          <cell r="R1389">
            <v>0</v>
          </cell>
        </row>
        <row r="1390">
          <cell r="E1390" t="str">
            <v>Esthe Pro Labo TESTER</v>
          </cell>
          <cell r="H1390" t="str">
            <v>《Esthe Pro Labo》GROWCEL TREATMENT GRAN PRO. Tester(N.C.V)</v>
          </cell>
          <cell r="R1390">
            <v>0</v>
          </cell>
        </row>
        <row r="1391">
          <cell r="C1391">
            <v>4562249294689</v>
          </cell>
          <cell r="E1391" t="str">
            <v>Esthe Pro Labo TESTER</v>
          </cell>
          <cell r="H1391" t="str">
            <v>《Esthe Pro Labo》Esthe Pro Labo GROWCEL HAIR OIL GRAN PRO. Tester(N.C.V)</v>
          </cell>
          <cell r="R1391">
            <v>0</v>
          </cell>
        </row>
        <row r="1392">
          <cell r="C1392">
            <v>4562249294672</v>
          </cell>
          <cell r="E1392" t="str">
            <v>Esthe Pro Labo TESTER</v>
          </cell>
          <cell r="H1392" t="str">
            <v>《Esthe Pro Labo》GROWCEL BODY SOAP GRAN PRO. Tester(N.C.V)</v>
          </cell>
          <cell r="R1392">
            <v>0</v>
          </cell>
        </row>
        <row r="1393">
          <cell r="E1393" t="str">
            <v>Esthe Pro Labo SAMPLE</v>
          </cell>
          <cell r="H1393" t="str">
            <v>《Esthe Pro Labo》1 Set GROWCEL SHAMPOO &amp; GROWCEL TREATMENT (N.C.V)</v>
          </cell>
          <cell r="R1393">
            <v>0</v>
          </cell>
        </row>
        <row r="1394">
          <cell r="C1394">
            <v>4953162014216</v>
          </cell>
        </row>
        <row r="1395">
          <cell r="C1395">
            <v>4953162013615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46EEF-A1A7-4FC6-A8E3-0D8F7450AFB8}">
  <sheetPr filterMode="1">
    <pageSetUpPr fitToPage="1"/>
  </sheetPr>
  <dimension ref="A1:U24"/>
  <sheetViews>
    <sheetView tabSelected="1" view="pageBreakPreview" zoomScaleNormal="100" zoomScaleSheetLayoutView="100" workbookViewId="0">
      <selection activeCell="A36" sqref="A36"/>
    </sheetView>
  </sheetViews>
  <sheetFormatPr defaultColWidth="3.875" defaultRowHeight="11.25"/>
  <cols>
    <col min="1" max="1" width="13.125" style="9" customWidth="1"/>
    <col min="2" max="2" width="12.375" style="8" hidden="1" customWidth="1"/>
    <col min="3" max="3" width="21" style="9" customWidth="1"/>
    <col min="4" max="4" width="92.625" style="9" customWidth="1"/>
    <col min="5" max="6" width="8.375" style="9" customWidth="1"/>
    <col min="7" max="8" width="7.875" style="5" customWidth="1"/>
    <col min="9" max="9" width="13.125" style="6" customWidth="1"/>
    <col min="10" max="11" width="10.125" style="7" customWidth="1"/>
    <col min="12" max="13" width="10.125" style="6" customWidth="1"/>
    <col min="14" max="14" width="9.375" style="6" customWidth="1"/>
    <col min="15" max="15" width="13" style="8" customWidth="1"/>
    <col min="16" max="16" width="14" style="8" customWidth="1"/>
    <col min="17" max="17" width="27.125" style="9" customWidth="1"/>
    <col min="18" max="18" width="45.375" style="10" customWidth="1"/>
    <col min="19" max="19" width="6.125" style="9" bestFit="1" customWidth="1"/>
    <col min="20" max="20" width="7.875" style="9" bestFit="1" customWidth="1"/>
    <col min="21" max="21" width="6.125" style="9" bestFit="1" customWidth="1"/>
    <col min="22" max="24" width="3.875" style="9"/>
    <col min="25" max="25" width="5.125" style="9" bestFit="1" customWidth="1"/>
    <col min="26" max="16384" width="3.875" style="9"/>
  </cols>
  <sheetData>
    <row r="1" spans="1:21" ht="21" customHeight="1">
      <c r="A1" s="1" t="s">
        <v>0</v>
      </c>
      <c r="B1" s="2"/>
      <c r="C1" s="2"/>
      <c r="D1" s="2"/>
      <c r="E1" s="3"/>
      <c r="F1" s="3"/>
      <c r="G1" s="4"/>
    </row>
    <row r="2" spans="1:21" ht="12" customHeight="1">
      <c r="A2" s="11" t="s">
        <v>1</v>
      </c>
      <c r="B2" s="11"/>
      <c r="C2" s="12">
        <v>45856</v>
      </c>
      <c r="D2" s="13"/>
      <c r="J2" s="6"/>
      <c r="K2" s="6"/>
    </row>
    <row r="3" spans="1:21" ht="62.25" customHeight="1">
      <c r="A3" s="11" t="s">
        <v>2</v>
      </c>
      <c r="B3" s="11"/>
      <c r="C3" s="14" t="s">
        <v>3</v>
      </c>
      <c r="D3" s="15"/>
      <c r="G3" s="16"/>
      <c r="J3" s="6"/>
      <c r="K3" s="6"/>
    </row>
    <row r="4" spans="1:21" ht="12" customHeight="1">
      <c r="A4" s="17" t="s">
        <v>4</v>
      </c>
      <c r="B4" s="17"/>
      <c r="C4" s="18" t="s">
        <v>5</v>
      </c>
      <c r="D4" s="19"/>
      <c r="E4" s="20"/>
      <c r="F4" s="20"/>
      <c r="J4" s="6"/>
      <c r="U4" s="21"/>
    </row>
    <row r="5" spans="1:21" s="8" customFormat="1">
      <c r="A5" s="22" t="s">
        <v>6</v>
      </c>
      <c r="B5" s="23" t="s">
        <v>7</v>
      </c>
      <c r="C5" s="24" t="s">
        <v>8</v>
      </c>
      <c r="D5" s="22" t="s">
        <v>9</v>
      </c>
      <c r="E5" s="22" t="s">
        <v>10</v>
      </c>
      <c r="F5" s="22" t="s">
        <v>11</v>
      </c>
      <c r="G5" s="25" t="s">
        <v>12</v>
      </c>
      <c r="H5" s="26" t="s">
        <v>13</v>
      </c>
      <c r="I5" s="27" t="s">
        <v>14</v>
      </c>
      <c r="J5" s="28" t="s">
        <v>15</v>
      </c>
      <c r="K5" s="28" t="s">
        <v>16</v>
      </c>
      <c r="L5" s="29" t="s">
        <v>17</v>
      </c>
      <c r="M5" s="29" t="s">
        <v>18</v>
      </c>
      <c r="N5" s="29" t="s">
        <v>19</v>
      </c>
      <c r="O5" s="22" t="s">
        <v>20</v>
      </c>
      <c r="P5" s="22" t="s">
        <v>21</v>
      </c>
      <c r="Q5" s="22" t="s">
        <v>22</v>
      </c>
      <c r="R5" s="10"/>
    </row>
    <row r="6" spans="1:21" s="41" customFormat="1" ht="20.100000000000001" customHeight="1">
      <c r="A6" s="30"/>
      <c r="B6" s="31"/>
      <c r="C6" s="32" t="s">
        <v>23</v>
      </c>
      <c r="D6" s="33" t="str">
        <f>'[1]ORDER SHEET'!H834</f>
        <v>《Esthe Pro Labo》 GROWCEL SHAMPOO GRAN PRO.</v>
      </c>
      <c r="E6" s="34">
        <f>'[1]ORDER SHEET'!M834</f>
        <v>6</v>
      </c>
      <c r="F6" s="34" t="str">
        <f>'[1]ORDER SHEET'!L834</f>
        <v>~100</v>
      </c>
      <c r="G6" s="35">
        <f>'[1]ORDER SHEET'!O834</f>
        <v>0</v>
      </c>
      <c r="H6" s="36">
        <f>'[1]ORDER SHEET'!R834</f>
        <v>1800</v>
      </c>
      <c r="I6" s="37">
        <f t="shared" ref="I6:I14" si="0">G6*H6</f>
        <v>0</v>
      </c>
      <c r="J6" s="38"/>
      <c r="K6" s="38"/>
      <c r="L6" s="38"/>
      <c r="M6" s="38"/>
      <c r="N6" s="38"/>
      <c r="O6" s="39"/>
      <c r="P6" s="34"/>
      <c r="Q6" s="40"/>
    </row>
    <row r="7" spans="1:21" s="41" customFormat="1" ht="20.100000000000001" hidden="1" customHeight="1">
      <c r="A7" s="30"/>
      <c r="B7" s="31"/>
      <c r="C7" s="32" t="s">
        <v>23</v>
      </c>
      <c r="D7" s="33" t="str">
        <f>'[1]ORDER SHEET'!H835</f>
        <v>《Esthe Pro Labo》 GROWCEL SHAMPOO GRAN PRO.</v>
      </c>
      <c r="E7" s="34">
        <f>'[1]ORDER SHEET'!M835</f>
        <v>6</v>
      </c>
      <c r="F7" s="34" t="str">
        <f>'[1]ORDER SHEET'!L835</f>
        <v>100~</v>
      </c>
      <c r="G7" s="35">
        <f>'[1]ORDER SHEET'!O835</f>
        <v>0</v>
      </c>
      <c r="H7" s="36">
        <f>'[1]ORDER SHEET'!R835</f>
        <v>1680</v>
      </c>
      <c r="I7" s="37">
        <f t="shared" si="0"/>
        <v>0</v>
      </c>
      <c r="J7" s="38"/>
      <c r="K7" s="38"/>
      <c r="L7" s="38"/>
      <c r="M7" s="38"/>
      <c r="N7" s="38"/>
      <c r="O7" s="39"/>
      <c r="P7" s="34"/>
      <c r="Q7" s="40"/>
    </row>
    <row r="8" spans="1:21" s="41" customFormat="1" ht="20.100000000000001" customHeight="1">
      <c r="A8" s="30"/>
      <c r="B8" s="31"/>
      <c r="C8" s="32" t="s">
        <v>23</v>
      </c>
      <c r="D8" s="33" t="str">
        <f>'[1]ORDER SHEET'!H836</f>
        <v>《Esthe Pro Labo》GROWCEL TREATMENT GRAN PRO.</v>
      </c>
      <c r="E8" s="34">
        <f>'[1]ORDER SHEET'!M836</f>
        <v>6</v>
      </c>
      <c r="F8" s="34" t="str">
        <f>'[1]ORDER SHEET'!L836</f>
        <v>~100</v>
      </c>
      <c r="G8" s="35">
        <f>'[1]ORDER SHEET'!O836</f>
        <v>0</v>
      </c>
      <c r="H8" s="36">
        <f>'[1]ORDER SHEET'!R836</f>
        <v>1935</v>
      </c>
      <c r="I8" s="37">
        <f t="shared" si="0"/>
        <v>0</v>
      </c>
      <c r="J8" s="38"/>
      <c r="K8" s="38"/>
      <c r="L8" s="38"/>
      <c r="M8" s="38"/>
      <c r="N8" s="38"/>
      <c r="O8" s="39"/>
      <c r="P8" s="34"/>
      <c r="Q8" s="40"/>
    </row>
    <row r="9" spans="1:21" s="41" customFormat="1" ht="20.100000000000001" hidden="1" customHeight="1">
      <c r="A9" s="30"/>
      <c r="B9" s="31"/>
      <c r="C9" s="32" t="s">
        <v>23</v>
      </c>
      <c r="D9" s="33" t="str">
        <f>'[1]ORDER SHEET'!H837</f>
        <v>《Esthe Pro Labo》GROWCEL TREATMENT GRAN PRO.</v>
      </c>
      <c r="E9" s="34">
        <f>'[1]ORDER SHEET'!M837</f>
        <v>6</v>
      </c>
      <c r="F9" s="34" t="str">
        <f>'[1]ORDER SHEET'!L837</f>
        <v>100~</v>
      </c>
      <c r="G9" s="35">
        <f>'[1]ORDER SHEET'!O837</f>
        <v>0</v>
      </c>
      <c r="H9" s="36">
        <f>'[1]ORDER SHEET'!R837</f>
        <v>1806</v>
      </c>
      <c r="I9" s="37">
        <f t="shared" si="0"/>
        <v>0</v>
      </c>
      <c r="J9" s="38"/>
      <c r="K9" s="38"/>
      <c r="L9" s="38"/>
      <c r="M9" s="38"/>
      <c r="N9" s="38"/>
      <c r="O9" s="39"/>
      <c r="P9" s="34"/>
      <c r="Q9" s="40"/>
    </row>
    <row r="10" spans="1:21" s="41" customFormat="1" ht="20.100000000000001" customHeight="1">
      <c r="A10" s="30"/>
      <c r="B10" s="31"/>
      <c r="C10" s="32" t="s">
        <v>23</v>
      </c>
      <c r="D10" s="33" t="str">
        <f>'[1]ORDER SHEET'!H838</f>
        <v xml:space="preserve">《Esthe Pro Labo》Esthe Pro Labo GROWCEL HAIR OIL GRAN PRO. </v>
      </c>
      <c r="E10" s="34">
        <f>'[1]ORDER SHEET'!M838</f>
        <v>24</v>
      </c>
      <c r="F10" s="34" t="str">
        <f>'[1]ORDER SHEET'!L838</f>
        <v>~100</v>
      </c>
      <c r="G10" s="35">
        <f>'[1]ORDER SHEET'!O838</f>
        <v>0</v>
      </c>
      <c r="H10" s="36">
        <f>'[1]ORDER SHEET'!R838</f>
        <v>1125</v>
      </c>
      <c r="I10" s="37">
        <f t="shared" si="0"/>
        <v>0</v>
      </c>
      <c r="J10" s="38"/>
      <c r="K10" s="38"/>
      <c r="L10" s="38"/>
      <c r="M10" s="38"/>
      <c r="N10" s="38"/>
      <c r="O10" s="39"/>
      <c r="P10" s="34"/>
      <c r="Q10" s="40"/>
    </row>
    <row r="11" spans="1:21" s="41" customFormat="1" ht="20.100000000000001" hidden="1" customHeight="1">
      <c r="A11" s="30"/>
      <c r="B11" s="31"/>
      <c r="C11" s="32" t="s">
        <v>23</v>
      </c>
      <c r="D11" s="33" t="str">
        <f>'[1]ORDER SHEET'!H839</f>
        <v xml:space="preserve">《Esthe Pro Labo》Esthe Pro Labo GROWCEL HAIR OIL GRAN PRO. </v>
      </c>
      <c r="E11" s="34">
        <f>'[1]ORDER SHEET'!M839</f>
        <v>24</v>
      </c>
      <c r="F11" s="34" t="str">
        <f>'[1]ORDER SHEET'!L839</f>
        <v>100~</v>
      </c>
      <c r="G11" s="35">
        <f>'[1]ORDER SHEET'!O839</f>
        <v>0</v>
      </c>
      <c r="H11" s="36">
        <f>'[1]ORDER SHEET'!R839</f>
        <v>1155</v>
      </c>
      <c r="I11" s="37">
        <f t="shared" si="0"/>
        <v>0</v>
      </c>
      <c r="J11" s="38"/>
      <c r="K11" s="38"/>
      <c r="L11" s="38"/>
      <c r="M11" s="38"/>
      <c r="N11" s="38"/>
      <c r="O11" s="39"/>
      <c r="P11" s="34"/>
      <c r="Q11" s="40"/>
    </row>
    <row r="12" spans="1:21" s="41" customFormat="1" ht="20.100000000000001" customHeight="1">
      <c r="A12" s="30"/>
      <c r="B12" s="31"/>
      <c r="C12" s="32" t="s">
        <v>23</v>
      </c>
      <c r="D12" s="33" t="str">
        <f>'[1]ORDER SHEET'!H840</f>
        <v xml:space="preserve">《Esthe Pro Labo》GROWCEL BODY SOAP GRAN PRO. </v>
      </c>
      <c r="E12" s="34">
        <f>'[1]ORDER SHEET'!M840</f>
        <v>12</v>
      </c>
      <c r="F12" s="34" t="str">
        <f>'[1]ORDER SHEET'!L840</f>
        <v>~100</v>
      </c>
      <c r="G12" s="35">
        <f>'[1]ORDER SHEET'!O840</f>
        <v>0</v>
      </c>
      <c r="H12" s="36">
        <f>'[1]ORDER SHEET'!R840</f>
        <v>1620</v>
      </c>
      <c r="I12" s="37">
        <f t="shared" si="0"/>
        <v>0</v>
      </c>
      <c r="J12" s="38"/>
      <c r="K12" s="38"/>
      <c r="L12" s="38"/>
      <c r="M12" s="38"/>
      <c r="N12" s="38"/>
      <c r="O12" s="39"/>
      <c r="P12" s="34"/>
      <c r="Q12" s="40"/>
    </row>
    <row r="13" spans="1:21" s="41" customFormat="1" ht="20.100000000000001" hidden="1" customHeight="1">
      <c r="A13" s="30"/>
      <c r="B13" s="31"/>
      <c r="C13" s="32" t="s">
        <v>23</v>
      </c>
      <c r="D13" s="33" t="str">
        <f>'[1]ORDER SHEET'!H841</f>
        <v xml:space="preserve">《Esthe Pro Labo》GROWCEL BODY SOAP GRAN PRO. </v>
      </c>
      <c r="E13" s="34">
        <f>'[1]ORDER SHEET'!M841</f>
        <v>12</v>
      </c>
      <c r="F13" s="34" t="str">
        <f>'[1]ORDER SHEET'!L841</f>
        <v>100~</v>
      </c>
      <c r="G13" s="35">
        <f>'[1]ORDER SHEET'!O841</f>
        <v>0</v>
      </c>
      <c r="H13" s="36">
        <f>'[1]ORDER SHEET'!R841</f>
        <v>1512</v>
      </c>
      <c r="I13" s="37">
        <f t="shared" si="0"/>
        <v>0</v>
      </c>
      <c r="J13" s="38"/>
      <c r="K13" s="38"/>
      <c r="L13" s="38"/>
      <c r="M13" s="38"/>
      <c r="N13" s="38"/>
      <c r="O13" s="39"/>
      <c r="P13" s="34"/>
      <c r="Q13" s="40"/>
    </row>
    <row r="14" spans="1:21" s="41" customFormat="1" ht="20.100000000000001" customHeight="1">
      <c r="A14" s="30"/>
      <c r="B14" s="31"/>
      <c r="C14" s="32" t="s">
        <v>23</v>
      </c>
      <c r="D14" s="33" t="str">
        <f>'[1]ORDER SHEET'!H842</f>
        <v>《Esthe Pro Labo》1 Day Trial Set GROWCEL SHAMPOO &amp; GROWCEL TREATMENT (10ml×2)</v>
      </c>
      <c r="E14" s="34">
        <f>'[1]ORDER SHEET'!M842</f>
        <v>0</v>
      </c>
      <c r="F14" s="34">
        <f>'[1]ORDER SHEET'!L842</f>
        <v>0</v>
      </c>
      <c r="G14" s="35">
        <f>'[1]ORDER SHEET'!O842</f>
        <v>0</v>
      </c>
      <c r="H14" s="36">
        <f>'[1]ORDER SHEET'!R842</f>
        <v>500</v>
      </c>
      <c r="I14" s="37">
        <f t="shared" si="0"/>
        <v>0</v>
      </c>
      <c r="J14" s="38"/>
      <c r="K14" s="38"/>
      <c r="L14" s="38"/>
      <c r="M14" s="38"/>
      <c r="N14" s="38"/>
      <c r="O14" s="39"/>
      <c r="P14" s="34"/>
      <c r="Q14" s="40"/>
    </row>
    <row r="15" spans="1:21" s="41" customFormat="1" ht="20.100000000000001" customHeight="1">
      <c r="A15" s="42" t="s">
        <v>24</v>
      </c>
      <c r="B15" s="42"/>
      <c r="C15" s="42"/>
      <c r="D15" s="42"/>
      <c r="E15" s="42"/>
      <c r="F15" s="42"/>
      <c r="G15" s="43">
        <f>SUM(G6:G13)</f>
        <v>0</v>
      </c>
      <c r="H15" s="43"/>
      <c r="I15" s="44">
        <f>SUM(I6:I13)</f>
        <v>0</v>
      </c>
      <c r="J15" s="34"/>
      <c r="K15" s="34"/>
      <c r="L15" s="34"/>
      <c r="M15" s="34"/>
      <c r="N15" s="34"/>
      <c r="O15" s="34"/>
      <c r="P15" s="45"/>
      <c r="Q15" s="40"/>
      <c r="R15" s="46"/>
    </row>
    <row r="16" spans="1:21" s="41" customFormat="1" ht="20.100000000000001" customHeight="1">
      <c r="B16" s="47"/>
      <c r="G16" s="48"/>
      <c r="H16" s="48"/>
      <c r="I16" s="49"/>
      <c r="J16" s="50"/>
      <c r="K16" s="50"/>
      <c r="L16" s="49"/>
      <c r="M16" s="49"/>
      <c r="N16" s="49"/>
      <c r="O16" s="47"/>
      <c r="P16" s="47"/>
      <c r="R16" s="46"/>
    </row>
    <row r="17" spans="1:9" ht="26.25">
      <c r="A17" s="51" t="s">
        <v>25</v>
      </c>
      <c r="B17" s="52"/>
      <c r="C17" s="53"/>
      <c r="D17" s="53"/>
      <c r="E17" s="53"/>
      <c r="F17" s="53"/>
      <c r="G17" s="52"/>
      <c r="H17" s="52"/>
      <c r="I17" s="52"/>
    </row>
    <row r="18" spans="1:9" ht="15">
      <c r="A18" s="54" t="s">
        <v>6</v>
      </c>
      <c r="B18" s="55" t="s">
        <v>7</v>
      </c>
      <c r="C18" s="56" t="s">
        <v>8</v>
      </c>
      <c r="D18" s="57" t="s">
        <v>9</v>
      </c>
      <c r="E18" s="57" t="s">
        <v>10</v>
      </c>
      <c r="F18" s="57" t="s">
        <v>11</v>
      </c>
      <c r="G18" s="58" t="s">
        <v>12</v>
      </c>
      <c r="H18" s="59" t="s">
        <v>26</v>
      </c>
      <c r="I18" s="60" t="s">
        <v>27</v>
      </c>
    </row>
    <row r="19" spans="1:9" ht="15">
      <c r="A19" s="61"/>
      <c r="B19" s="62">
        <f>'[1]ORDER SHEET'!C1391</f>
        <v>4562249294689</v>
      </c>
      <c r="C19" s="56" t="str">
        <f>'[1]ORDER SHEET'!E1389</f>
        <v>Esthe Pro Labo TESTER</v>
      </c>
      <c r="D19" s="63" t="str">
        <f>'[1]ORDER SHEET'!H1389</f>
        <v>《Esthe Pro Labo》 GROWCEL SHAMPOO GRAN PRO. Tester(N.C.V)</v>
      </c>
      <c r="E19" s="57"/>
      <c r="F19" s="57"/>
      <c r="G19" s="64">
        <f>'[1]ORDER SHEET'!O1389</f>
        <v>0</v>
      </c>
      <c r="H19" s="65">
        <f>'[1]ORDER SHEET'!R1389</f>
        <v>0</v>
      </c>
      <c r="I19" s="60">
        <f>G19*H19</f>
        <v>0</v>
      </c>
    </row>
    <row r="20" spans="1:9" ht="15">
      <c r="A20" s="61"/>
      <c r="B20" s="62">
        <f>'[1]ORDER SHEET'!C1392</f>
        <v>4562249294672</v>
      </c>
      <c r="C20" s="56" t="str">
        <f>'[1]ORDER SHEET'!E1390</f>
        <v>Esthe Pro Labo TESTER</v>
      </c>
      <c r="D20" s="63" t="str">
        <f>'[1]ORDER SHEET'!H1390</f>
        <v>《Esthe Pro Labo》GROWCEL TREATMENT GRAN PRO. Tester(N.C.V)</v>
      </c>
      <c r="E20" s="57"/>
      <c r="F20" s="57"/>
      <c r="G20" s="64">
        <f>'[1]ORDER SHEET'!O1390</f>
        <v>0</v>
      </c>
      <c r="H20" s="65">
        <f>'[1]ORDER SHEET'!R1390</f>
        <v>0</v>
      </c>
      <c r="I20" s="60">
        <f>G20*H20</f>
        <v>0</v>
      </c>
    </row>
    <row r="21" spans="1:9" ht="15">
      <c r="A21" s="61"/>
      <c r="B21" s="62">
        <f>'[1]ORDER SHEET'!C1393</f>
        <v>0</v>
      </c>
      <c r="C21" s="56" t="str">
        <f>'[1]ORDER SHEET'!E1391</f>
        <v>Esthe Pro Labo TESTER</v>
      </c>
      <c r="D21" s="63" t="str">
        <f>'[1]ORDER SHEET'!H1391</f>
        <v>《Esthe Pro Labo》Esthe Pro Labo GROWCEL HAIR OIL GRAN PRO. Tester(N.C.V)</v>
      </c>
      <c r="E21" s="57"/>
      <c r="F21" s="57"/>
      <c r="G21" s="64">
        <f>'[1]ORDER SHEET'!O1391</f>
        <v>0</v>
      </c>
      <c r="H21" s="65">
        <f>'[1]ORDER SHEET'!R1391</f>
        <v>0</v>
      </c>
      <c r="I21" s="60">
        <f>G21*H21</f>
        <v>0</v>
      </c>
    </row>
    <row r="22" spans="1:9" ht="15">
      <c r="A22" s="61"/>
      <c r="B22" s="62">
        <f>'[1]ORDER SHEET'!C1394</f>
        <v>4953162014216</v>
      </c>
      <c r="C22" s="56" t="str">
        <f>'[1]ORDER SHEET'!E1392</f>
        <v>Esthe Pro Labo TESTER</v>
      </c>
      <c r="D22" s="63" t="str">
        <f>'[1]ORDER SHEET'!H1392</f>
        <v>《Esthe Pro Labo》GROWCEL BODY SOAP GRAN PRO. Tester(N.C.V)</v>
      </c>
      <c r="E22" s="57"/>
      <c r="F22" s="57"/>
      <c r="G22" s="64">
        <f>'[1]ORDER SHEET'!O1392</f>
        <v>0</v>
      </c>
      <c r="H22" s="65">
        <f>'[1]ORDER SHEET'!R1392</f>
        <v>0</v>
      </c>
      <c r="I22" s="60">
        <f>G22*H22</f>
        <v>0</v>
      </c>
    </row>
    <row r="23" spans="1:9" ht="15">
      <c r="A23" s="61"/>
      <c r="B23" s="62">
        <f>'[1]ORDER SHEET'!C1395</f>
        <v>4953162013615</v>
      </c>
      <c r="C23" s="56" t="str">
        <f>'[1]ORDER SHEET'!E1393</f>
        <v>Esthe Pro Labo SAMPLE</v>
      </c>
      <c r="D23" s="63" t="str">
        <f>'[1]ORDER SHEET'!H1393</f>
        <v>《Esthe Pro Labo》1 Set GROWCEL SHAMPOO &amp; GROWCEL TREATMENT (N.C.V)</v>
      </c>
      <c r="E23" s="57"/>
      <c r="F23" s="57"/>
      <c r="G23" s="64">
        <f>'[1]ORDER SHEET'!O1393</f>
        <v>0</v>
      </c>
      <c r="H23" s="65">
        <f>'[1]ORDER SHEET'!R1393</f>
        <v>0</v>
      </c>
      <c r="I23" s="60">
        <f>G23*H23</f>
        <v>0</v>
      </c>
    </row>
    <row r="24" spans="1:9">
      <c r="A24" s="66" t="s">
        <v>28</v>
      </c>
      <c r="B24" s="66"/>
      <c r="C24" s="66"/>
      <c r="D24" s="66"/>
      <c r="E24" s="66"/>
      <c r="F24" s="66"/>
      <c r="G24" s="67">
        <f>SUM(G18:G23)</f>
        <v>0</v>
      </c>
      <c r="H24" s="67"/>
      <c r="I24" s="67"/>
    </row>
  </sheetData>
  <autoFilter ref="A5:Q15" xr:uid="{00000000-0009-0000-0000-000026000000}">
    <filterColumn colId="6">
      <filters>
        <filter val="100"/>
        <filter val="204"/>
        <filter val="24"/>
        <filter val="60"/>
      </filters>
    </filterColumn>
  </autoFilter>
  <mergeCells count="10">
    <mergeCell ref="E4:F4"/>
    <mergeCell ref="A15:F15"/>
    <mergeCell ref="A24:F24"/>
    <mergeCell ref="A1:D1"/>
    <mergeCell ref="A2:B2"/>
    <mergeCell ref="C2:D2"/>
    <mergeCell ref="A3:B3"/>
    <mergeCell ref="C3:D3"/>
    <mergeCell ref="A4:B4"/>
    <mergeCell ref="C4:D4"/>
  </mergeCells>
  <phoneticPr fontId="5"/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Esthe Pro Labo</vt:lpstr>
      <vt:lpstr>'Esthe Pro Labo'!Print_Area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aoi kuwamura</dc:creator>
  <cp:lastModifiedBy>aoi kuwamura</cp:lastModifiedBy>
  <dcterms:created xsi:type="dcterms:W3CDTF">2025-09-01T14:38:50Z</dcterms:created>
  <dcterms:modified xsi:type="dcterms:W3CDTF">2025-09-01T14:39:10Z</dcterms:modified>
</cp:coreProperties>
</file>