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6463960C-5E33-4721-9391-1BA9E131DFB1}" xr6:coauthVersionLast="47" xr6:coauthVersionMax="47" xr10:uidLastSave="{00000000-0000-0000-0000-000000000000}"/>
  <bookViews>
    <workbookView xWindow="-120" yWindow="-120" windowWidth="29040" windowHeight="15720" xr2:uid="{93643641-A8AC-4E02-973B-4365B16B3ADD}"/>
  </bookViews>
  <sheets>
    <sheet name="PECLIA" sheetId="1" r:id="rId1"/>
  </sheets>
  <externalReferences>
    <externalReference r:id="rId2"/>
  </externalReferences>
  <definedNames>
    <definedName name="_xlnm._FilterDatabase" localSheetId="0" hidden="1">PECLIA!$A$5:$Q$9</definedName>
    <definedName name="_xlnm.Print_Area" localSheetId="0">PECLIA!$A$1:$I$10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I9" i="1" s="1"/>
  <c r="G8" i="1"/>
  <c r="I8" i="1" s="1"/>
  <c r="I7" i="1"/>
  <c r="G7" i="1"/>
  <c r="G6" i="1"/>
  <c r="G10" i="1" s="1"/>
  <c r="I6" i="1" l="1"/>
  <c r="I10" i="1" s="1"/>
</calcChain>
</file>

<file path=xl/sharedStrings.xml><?xml version="1.0" encoding="utf-8"?>
<sst xmlns="http://schemas.openxmlformats.org/spreadsheetml/2006/main" count="32" uniqueCount="29">
  <si>
    <r>
      <rPr>
        <sz val="16"/>
        <color rgb="FF000000"/>
        <rFont val="Arial"/>
        <family val="2"/>
        <charset val="204"/>
      </rPr>
      <t>ROYAL COSMETICS 07.2025</t>
    </r>
    <r>
      <rPr>
        <sz val="16"/>
        <color rgb="FF000000"/>
        <rFont val="ＭＳ ゴシック"/>
        <family val="3"/>
        <charset val="128"/>
      </rPr>
      <t>輸出</t>
    </r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</si>
  <si>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4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</si>
  <si>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4"/>
  </si>
  <si>
    <t>飯野港運株式会社
京都府舞鶴市松陰１８－７
営業課　谷口様
TEL: 0773-75-5371
FAX: 0773-75-5681</t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</si>
  <si>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4"/>
  </si>
  <si>
    <t>7/16(午前)</t>
  </si>
  <si>
    <t>INV No.</t>
    <phoneticPr fontId="4"/>
  </si>
  <si>
    <t>Jan code</t>
    <phoneticPr fontId="4"/>
  </si>
  <si>
    <t>Brand name</t>
    <phoneticPr fontId="4"/>
  </si>
  <si>
    <t>Description of goods</t>
    <phoneticPr fontId="4"/>
  </si>
  <si>
    <t>Case Q'ty</t>
    <phoneticPr fontId="4"/>
  </si>
  <si>
    <t>LOT</t>
    <phoneticPr fontId="4"/>
  </si>
  <si>
    <t>Q'ty</t>
    <phoneticPr fontId="4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</si>
  <si>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4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</si>
  <si>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4"/>
  </si>
  <si>
    <r>
      <rPr>
        <sz val="8"/>
        <color theme="1"/>
        <rFont val="ＭＳ Ｐ明朝"/>
        <family val="1"/>
        <charset val="128"/>
      </rPr>
      <t>ケース容積</t>
    </r>
    <rPh sb="3" eb="5">
      <t>ヨウセキ</t>
    </rPh>
    <phoneticPr fontId="4"/>
  </si>
  <si>
    <r>
      <rPr>
        <sz val="8"/>
        <color theme="1"/>
        <rFont val="ＭＳ Ｐ明朝"/>
        <family val="1"/>
        <charset val="128"/>
      </rPr>
      <t>ケース重量</t>
    </r>
    <rPh sb="3" eb="5">
      <t>ジュウリョウ</t>
    </rPh>
    <phoneticPr fontId="4"/>
  </si>
  <si>
    <r>
      <rPr>
        <sz val="8"/>
        <color theme="1"/>
        <rFont val="ＭＳ Ｐ明朝"/>
        <family val="1"/>
        <charset val="128"/>
      </rPr>
      <t>ケース数量</t>
    </r>
    <rPh sb="3" eb="5">
      <t>スウリョウ</t>
    </rPh>
    <phoneticPr fontId="4"/>
  </si>
  <si>
    <r>
      <rPr>
        <sz val="8"/>
        <color theme="1"/>
        <rFont val="ＭＳ Ｐ明朝"/>
        <family val="1"/>
        <charset val="128"/>
      </rPr>
      <t>合計容積</t>
    </r>
    <rPh sb="0" eb="2">
      <t>ゴウケイ</t>
    </rPh>
    <rPh sb="2" eb="4">
      <t>ヨウセキ</t>
    </rPh>
    <phoneticPr fontId="4"/>
  </si>
  <si>
    <r>
      <rPr>
        <sz val="8"/>
        <color theme="1"/>
        <rFont val="ＭＳ Ｐ明朝"/>
        <family val="1"/>
        <charset val="128"/>
      </rPr>
      <t>合計重量</t>
    </r>
    <rPh sb="0" eb="2">
      <t>ゴウケイ</t>
    </rPh>
    <rPh sb="2" eb="4">
      <t>ジュウリョウ</t>
    </rPh>
    <phoneticPr fontId="4"/>
  </si>
  <si>
    <t>Unit N/W(kg)</t>
    <phoneticPr fontId="4"/>
  </si>
  <si>
    <t>Total N/W(kg)</t>
    <phoneticPr fontId="4"/>
  </si>
  <si>
    <r>
      <rPr>
        <sz val="8"/>
        <color theme="1"/>
        <rFont val="Arial Unicode MS"/>
        <family val="3"/>
        <charset val="128"/>
      </rPr>
      <t>成分</t>
    </r>
    <rPh sb="0" eb="2">
      <t>セイブン</t>
    </rPh>
    <phoneticPr fontId="4"/>
  </si>
  <si>
    <t>PECLIA</t>
  </si>
  <si>
    <t>VIONEE Sensitive Moisture Wash 150 ml</t>
  </si>
  <si>
    <t>VIONEE Sensitive bright cream 35 g</t>
  </si>
  <si>
    <t>VIONEE Sensitive Protect Serum    50 g</t>
  </si>
  <si>
    <t>VIONEE Sensitive Niko Plus</t>
  </si>
  <si>
    <t>TOTAL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</si>
</sst>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00"/>
    <numFmt numFmtId="177" formatCode="0_);[Red]\(0\)"/>
  </numFmts>
  <fonts count="2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  <charset val="204"/>
    </font>
    <font>
      <sz val="16"/>
      <color rgb="FF00000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8"/>
      <color theme="1"/>
      <name val="Arial Unicode MS"/>
      <family val="3"/>
      <charset val="128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6" fontId="8" fillId="0" borderId="0" xfId="1" applyFont="1" applyFill="1" applyAlignment="1">
      <alignment horizontal="center" vertical="center"/>
    </xf>
    <xf numFmtId="0" fontId="8" fillId="0" borderId="0" xfId="1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6" fontId="7" fillId="0" borderId="0" xfId="1" applyFont="1" applyFill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176" fontId="8" fillId="0" borderId="0" xfId="0" applyNumberFormat="1" applyFo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6" fontId="8" fillId="2" borderId="2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6" fontId="8" fillId="0" borderId="2" xfId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177" fontId="16" fillId="0" borderId="4" xfId="0" applyNumberFormat="1" applyFont="1" applyBorder="1" applyAlignment="1">
      <alignment horizontal="left" vertical="center"/>
    </xf>
    <xf numFmtId="0" fontId="15" fillId="0" borderId="4" xfId="0" applyFont="1" applyBorder="1">
      <alignment vertical="center"/>
    </xf>
    <xf numFmtId="0" fontId="16" fillId="0" borderId="4" xfId="0" applyFont="1" applyBorder="1">
      <alignment vertical="center"/>
    </xf>
    <xf numFmtId="0" fontId="15" fillId="0" borderId="4" xfId="0" applyFont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1" fontId="17" fillId="2" borderId="4" xfId="0" applyNumberFormat="1" applyFont="1" applyFill="1" applyBorder="1" applyAlignment="1">
      <alignment horizontal="center" vertical="center"/>
    </xf>
    <xf numFmtId="6" fontId="15" fillId="2" borderId="4" xfId="1" applyFont="1" applyFill="1" applyBorder="1" applyAlignment="1">
      <alignment horizontal="center" vertical="center"/>
    </xf>
    <xf numFmtId="0" fontId="15" fillId="0" borderId="4" xfId="2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5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6" fontId="19" fillId="2" borderId="4" xfId="0" applyNumberFormat="1" applyFont="1" applyFill="1" applyBorder="1" applyAlignment="1">
      <alignment horizontal="center" vertical="center"/>
    </xf>
    <xf numFmtId="176" fontId="15" fillId="0" borderId="4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6" fontId="15" fillId="0" borderId="0" xfId="1" applyFont="1" applyFill="1" applyAlignment="1">
      <alignment horizontal="center" vertical="center"/>
    </xf>
    <xf numFmtId="0" fontId="15" fillId="0" borderId="0" xfId="1" applyNumberFormat="1" applyFont="1" applyFill="1" applyAlignment="1">
      <alignment horizontal="center" vertical="center"/>
    </xf>
  </cellXfs>
  <cellStyles count="3">
    <cellStyle name="パーセント" xfId="2" builtinId="5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23A6-AC82-4C0F-9EBA-1340BD9AE4A9}">
  <dimension ref="A1:U11"/>
  <sheetViews>
    <sheetView tabSelected="1" view="pageBreakPreview" zoomScaleNormal="100" zoomScaleSheetLayoutView="100" workbookViewId="0">
      <selection activeCell="C5" sqref="C5"/>
    </sheetView>
  </sheetViews>
  <sheetFormatPr defaultColWidth="3.875" defaultRowHeight="11.25"/>
  <cols>
    <col min="1" max="1" width="6" style="9" customWidth="1"/>
    <col min="2" max="2" width="12.375" style="8" hidden="1" customWidth="1"/>
    <col min="3" max="3" width="10.875" style="9" customWidth="1"/>
    <col min="4" max="4" width="64.125" style="9" customWidth="1"/>
    <col min="5" max="6" width="8.375" style="9" customWidth="1"/>
    <col min="7" max="8" width="7.875" style="5" customWidth="1"/>
    <col min="9" max="9" width="13.125" style="6" customWidth="1"/>
    <col min="10" max="11" width="10.125" style="7" customWidth="1"/>
    <col min="12" max="13" width="10.125" style="6" customWidth="1"/>
    <col min="14" max="14" width="9.375" style="6" customWidth="1"/>
    <col min="15" max="15" width="13" style="8" customWidth="1"/>
    <col min="16" max="16" width="14" style="8" customWidth="1"/>
    <col min="17" max="17" width="27.125" style="9" customWidth="1"/>
    <col min="18" max="18" width="45.375" style="10" customWidth="1"/>
    <col min="19" max="19" width="6.125" style="9" bestFit="1" customWidth="1"/>
    <col min="20" max="20" width="7.875" style="9" bestFit="1" customWidth="1"/>
    <col min="21" max="21" width="6.125" style="9" bestFit="1" customWidth="1"/>
    <col min="22" max="24" width="3.875" style="9"/>
    <col min="25" max="25" width="5.125" style="9" bestFit="1" customWidth="1"/>
    <col min="26" max="16384" width="3.875" style="9"/>
  </cols>
  <sheetData>
    <row r="1" spans="1:21" ht="21" customHeight="1">
      <c r="A1" s="1" t="s">
        <v>0</v>
      </c>
      <c r="B1" s="2"/>
      <c r="C1" s="2"/>
      <c r="D1" s="2"/>
      <c r="E1" s="3"/>
      <c r="F1" s="3"/>
      <c r="G1" s="4"/>
    </row>
    <row r="2" spans="1:21" ht="12" customHeight="1">
      <c r="A2" s="11" t="s">
        <v>1</v>
      </c>
      <c r="B2" s="11"/>
      <c r="C2" s="12">
        <v>45856</v>
      </c>
      <c r="D2" s="13"/>
      <c r="J2" s="6"/>
      <c r="K2" s="6"/>
    </row>
    <row r="3" spans="1:21" ht="62.25" customHeight="1">
      <c r="A3" s="11" t="s">
        <v>2</v>
      </c>
      <c r="B3" s="11"/>
      <c r="C3" s="14" t="s">
        <v>3</v>
      </c>
      <c r="D3" s="15"/>
      <c r="G3" s="16"/>
      <c r="J3" s="6"/>
      <c r="K3" s="6"/>
    </row>
    <row r="4" spans="1:21" ht="12" customHeight="1">
      <c r="A4" s="17" t="s">
        <v>4</v>
      </c>
      <c r="B4" s="17"/>
      <c r="C4" s="18" t="s">
        <v>5</v>
      </c>
      <c r="D4" s="19"/>
      <c r="E4" s="20"/>
      <c r="F4" s="20"/>
      <c r="J4" s="6"/>
      <c r="U4" s="21"/>
    </row>
    <row r="5" spans="1:21" s="8" customFormat="1">
      <c r="A5" s="22" t="s">
        <v>6</v>
      </c>
      <c r="B5" s="23" t="s">
        <v>7</v>
      </c>
      <c r="C5" s="24" t="s">
        <v>8</v>
      </c>
      <c r="D5" s="22" t="s">
        <v>9</v>
      </c>
      <c r="E5" s="22" t="s">
        <v>10</v>
      </c>
      <c r="F5" s="22" t="s">
        <v>11</v>
      </c>
      <c r="G5" s="25" t="s">
        <v>12</v>
      </c>
      <c r="H5" s="26" t="s">
        <v>13</v>
      </c>
      <c r="I5" s="27" t="s">
        <v>14</v>
      </c>
      <c r="J5" s="28" t="s">
        <v>15</v>
      </c>
      <c r="K5" s="28" t="s">
        <v>16</v>
      </c>
      <c r="L5" s="29" t="s">
        <v>17</v>
      </c>
      <c r="M5" s="29" t="s">
        <v>18</v>
      </c>
      <c r="N5" s="29" t="s">
        <v>19</v>
      </c>
      <c r="O5" s="22" t="s">
        <v>20</v>
      </c>
      <c r="P5" s="22" t="s">
        <v>21</v>
      </c>
      <c r="Q5" s="22" t="s">
        <v>22</v>
      </c>
      <c r="R5" s="10"/>
    </row>
    <row r="6" spans="1:21" s="40" customFormat="1" ht="20.100000000000001" customHeight="1">
      <c r="A6" s="30"/>
      <c r="B6" s="31"/>
      <c r="C6" s="32" t="s">
        <v>23</v>
      </c>
      <c r="D6" s="33" t="s">
        <v>24</v>
      </c>
      <c r="E6" s="34">
        <v>39</v>
      </c>
      <c r="F6" s="34">
        <v>39</v>
      </c>
      <c r="G6" s="35">
        <f>'[1]ORDER SHEET'!O649</f>
        <v>0</v>
      </c>
      <c r="H6" s="36">
        <v>1592</v>
      </c>
      <c r="I6" s="37">
        <f>G6*H6</f>
        <v>0</v>
      </c>
      <c r="J6" s="38"/>
      <c r="K6" s="38"/>
      <c r="L6" s="38"/>
      <c r="M6" s="38"/>
      <c r="N6" s="38"/>
      <c r="O6" s="39"/>
      <c r="P6" s="34"/>
      <c r="Q6" s="32"/>
    </row>
    <row r="7" spans="1:21" s="40" customFormat="1" ht="20.100000000000001" customHeight="1">
      <c r="A7" s="30"/>
      <c r="B7" s="31"/>
      <c r="C7" s="32" t="s">
        <v>23</v>
      </c>
      <c r="D7" s="33" t="s">
        <v>25</v>
      </c>
      <c r="E7" s="34">
        <v>50</v>
      </c>
      <c r="F7" s="34">
        <v>50</v>
      </c>
      <c r="G7" s="35">
        <f>'[1]ORDER SHEET'!O650</f>
        <v>0</v>
      </c>
      <c r="H7" s="36">
        <v>2520</v>
      </c>
      <c r="I7" s="37">
        <f>G7*H7</f>
        <v>0</v>
      </c>
      <c r="J7" s="38"/>
      <c r="K7" s="38"/>
      <c r="L7" s="38"/>
      <c r="M7" s="38"/>
      <c r="N7" s="38"/>
      <c r="O7" s="39"/>
      <c r="P7" s="34"/>
      <c r="Q7" s="32"/>
    </row>
    <row r="8" spans="1:21" s="40" customFormat="1" ht="20.100000000000001" customHeight="1">
      <c r="A8" s="30"/>
      <c r="B8" s="31"/>
      <c r="C8" s="32" t="s">
        <v>23</v>
      </c>
      <c r="D8" s="33" t="s">
        <v>26</v>
      </c>
      <c r="E8" s="34">
        <v>56</v>
      </c>
      <c r="F8" s="34">
        <v>56</v>
      </c>
      <c r="G8" s="35">
        <f>'[1]ORDER SHEET'!O651</f>
        <v>0</v>
      </c>
      <c r="H8" s="36">
        <v>3168</v>
      </c>
      <c r="I8" s="37">
        <f>G8*H8</f>
        <v>0</v>
      </c>
      <c r="J8" s="38"/>
      <c r="K8" s="38"/>
      <c r="L8" s="38"/>
      <c r="M8" s="38"/>
      <c r="N8" s="38"/>
      <c r="O8" s="39"/>
      <c r="P8" s="34"/>
      <c r="Q8" s="32"/>
    </row>
    <row r="9" spans="1:21" s="40" customFormat="1" ht="20.100000000000001" customHeight="1">
      <c r="A9" s="30"/>
      <c r="B9" s="31"/>
      <c r="C9" s="32" t="s">
        <v>23</v>
      </c>
      <c r="D9" s="33" t="s">
        <v>27</v>
      </c>
      <c r="E9" s="34">
        <v>50</v>
      </c>
      <c r="F9" s="34">
        <v>50</v>
      </c>
      <c r="G9" s="35">
        <f>'[1]ORDER SHEET'!O652</f>
        <v>0</v>
      </c>
      <c r="H9" s="36">
        <v>4000</v>
      </c>
      <c r="I9" s="37">
        <f>G9*H9</f>
        <v>0</v>
      </c>
      <c r="J9" s="38"/>
      <c r="K9" s="38"/>
      <c r="L9" s="38"/>
      <c r="M9" s="38"/>
      <c r="N9" s="38"/>
      <c r="O9" s="39"/>
      <c r="P9" s="34"/>
      <c r="Q9" s="32"/>
    </row>
    <row r="10" spans="1:21" s="40" customFormat="1" ht="20.100000000000001" customHeight="1">
      <c r="A10" s="41" t="s">
        <v>28</v>
      </c>
      <c r="B10" s="41"/>
      <c r="C10" s="41"/>
      <c r="D10" s="41"/>
      <c r="E10" s="41"/>
      <c r="F10" s="41"/>
      <c r="G10" s="42">
        <f>SUM(G6:G9)</f>
        <v>0</v>
      </c>
      <c r="H10" s="42"/>
      <c r="I10" s="43">
        <f>SUM(I6:I9)</f>
        <v>0</v>
      </c>
      <c r="J10" s="34"/>
      <c r="K10" s="34"/>
      <c r="L10" s="34"/>
      <c r="M10" s="34"/>
      <c r="N10" s="34"/>
      <c r="O10" s="34"/>
      <c r="P10" s="44"/>
      <c r="Q10" s="32"/>
      <c r="R10" s="45"/>
    </row>
    <row r="11" spans="1:21" s="40" customFormat="1" ht="20.100000000000001" customHeight="1">
      <c r="B11" s="46"/>
      <c r="G11" s="47"/>
      <c r="H11" s="47"/>
      <c r="I11" s="48"/>
      <c r="J11" s="49"/>
      <c r="K11" s="49"/>
      <c r="L11" s="48"/>
      <c r="M11" s="48"/>
      <c r="N11" s="48"/>
      <c r="O11" s="46"/>
      <c r="P11" s="46"/>
      <c r="R11" s="45"/>
    </row>
  </sheetData>
  <autoFilter ref="A5:Q9" xr:uid="{00000000-0009-0000-0000-000024000000}"/>
  <mergeCells count="9">
    <mergeCell ref="E4:F4"/>
    <mergeCell ref="A10:F10"/>
    <mergeCell ref="A1:D1"/>
    <mergeCell ref="A2:B2"/>
    <mergeCell ref="C2:D2"/>
    <mergeCell ref="A3:B3"/>
    <mergeCell ref="C3:D3"/>
    <mergeCell ref="A4:B4"/>
    <mergeCell ref="C4:D4"/>
  </mergeCells>
  <phoneticPr fontId="4"/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PECLIA</vt:lpstr>
      <vt:lpstr>PECLIA!Print_Area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2025-09-01T14:34:33Z</dcterms:created>
  <dcterms:modified xsi:type="dcterms:W3CDTF">2025-09-01T14:34:48Z</dcterms:modified>
</cp:coreProperties>
</file>