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D0B82DA0-BB79-443F-966B-CE7FE8810590}" xr6:coauthVersionLast="47" xr6:coauthVersionMax="47" xr10:uidLastSave="{00000000-0000-0000-0000-000000000000}"/>
  <bookViews>
    <workbookView xWindow="-120" yWindow="-120" windowWidth="29040" windowHeight="15720" xr2:uid="{78F15074-AE2B-4D74-9606-FCBB1F3B62EB}"/>
  </bookViews>
  <sheets>
    <sheet name="Q'1st-1" sheetId="1" r:id="rId1"/>
  </sheets>
  <externalReferences>
    <externalReference r:id="rId2"/>
  </externalReferences>
  <definedNames>
    <definedName name="_xlnm.Print_Area" localSheetId="0">'Q''1st-1'!$A$1:$H$38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H38" i="1"/>
  <c r="I36" i="1"/>
  <c r="H36" i="1"/>
  <c r="E36" i="1"/>
  <c r="I35" i="1"/>
  <c r="H35" i="1"/>
  <c r="E35" i="1"/>
  <c r="I34" i="1"/>
  <c r="H34" i="1"/>
  <c r="E34" i="1"/>
  <c r="I33" i="1"/>
  <c r="H33" i="1" s="1"/>
  <c r="E33" i="1"/>
  <c r="I32" i="1"/>
  <c r="H32" i="1" s="1"/>
  <c r="E32" i="1"/>
  <c r="I31" i="1"/>
  <c r="H31" i="1" s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 s="1"/>
  <c r="E25" i="1"/>
  <c r="I24" i="1"/>
  <c r="H24" i="1" s="1"/>
  <c r="E24" i="1"/>
  <c r="I23" i="1"/>
  <c r="H23" i="1" s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 s="1"/>
  <c r="E17" i="1"/>
  <c r="I16" i="1"/>
  <c r="H16" i="1" s="1"/>
  <c r="E16" i="1"/>
  <c r="I15" i="1"/>
  <c r="H15" i="1" s="1"/>
  <c r="E15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 s="1"/>
  <c r="E8" i="1"/>
  <c r="I7" i="1"/>
  <c r="H7" i="1" s="1"/>
  <c r="E7" i="1"/>
  <c r="I6" i="1"/>
  <c r="H6" i="1" s="1"/>
  <c r="E6" i="1"/>
  <c r="I5" i="1"/>
  <c r="H5" i="1"/>
  <c r="E5" i="1"/>
  <c r="I4" i="1"/>
  <c r="H4" i="1"/>
  <c r="E4" i="1"/>
</calcChain>
</file>

<file path=xl/sharedStrings.xml><?xml version="1.0" encoding="utf-8"?>
<sst xmlns="http://schemas.openxmlformats.org/spreadsheetml/2006/main" count="75" uniqueCount="54">
  <si>
    <t>クオリティファースト　発注書</t>
    <rPh sb="11" eb="13">
      <t>ハッチュウ</t>
    </rPh>
    <rPh sb="13" eb="14">
      <t>ショ</t>
    </rPh>
    <phoneticPr fontId="4"/>
  </si>
  <si>
    <t>請求書No：250708KS</t>
    <phoneticPr fontId="3"/>
  </si>
  <si>
    <t>画像</t>
    <rPh sb="0" eb="2">
      <t>ガゾウ</t>
    </rPh>
    <phoneticPr fontId="4"/>
  </si>
  <si>
    <t>JAN</t>
    <phoneticPr fontId="4"/>
  </si>
  <si>
    <t>商品名</t>
    <rPh sb="0" eb="3">
      <t>ショウヒンメイ</t>
    </rPh>
    <phoneticPr fontId="4"/>
  </si>
  <si>
    <t>上代
（税抜）</t>
    <rPh sb="0" eb="2">
      <t>ジョウダイ</t>
    </rPh>
    <rPh sb="4" eb="6">
      <t>ゼイヌ</t>
    </rPh>
    <phoneticPr fontId="4"/>
  </si>
  <si>
    <t>納価
（税抜）</t>
    <rPh sb="0" eb="2">
      <t>ノウカ</t>
    </rPh>
    <rPh sb="4" eb="6">
      <t>ゼイヌ</t>
    </rPh>
    <phoneticPr fontId="4"/>
  </si>
  <si>
    <t>規格</t>
    <rPh sb="0" eb="2">
      <t>キカク</t>
    </rPh>
    <phoneticPr fontId="4"/>
  </si>
  <si>
    <t>ケース
入数</t>
    <rPh sb="4" eb="6">
      <t>イリスウ</t>
    </rPh>
    <phoneticPr fontId="4"/>
  </si>
  <si>
    <t>発注数</t>
    <rPh sb="0" eb="3">
      <t>ハッチュウスウ</t>
    </rPh>
    <phoneticPr fontId="4"/>
  </si>
  <si>
    <t>ザ・ダーママスク　30枚</t>
    <rPh sb="11" eb="12">
      <t>マイ</t>
    </rPh>
    <phoneticPr fontId="4"/>
  </si>
  <si>
    <t>30枚</t>
    <rPh sb="2" eb="3">
      <t>マイ</t>
    </rPh>
    <phoneticPr fontId="4"/>
  </si>
  <si>
    <t>ザ・ダーママスク　7枚</t>
    <rPh sb="10" eb="11">
      <t>マイ</t>
    </rPh>
    <phoneticPr fontId="4"/>
  </si>
  <si>
    <t>７枚</t>
    <rPh sb="1" eb="2">
      <t>マイ</t>
    </rPh>
    <phoneticPr fontId="4"/>
  </si>
  <si>
    <t>ザ・ダーマベストVC100プラスレチノール　20枚</t>
    <rPh sb="24" eb="25">
      <t>マイ</t>
    </rPh>
    <phoneticPr fontId="4"/>
  </si>
  <si>
    <t>20枚</t>
    <rPh sb="2" eb="3">
      <t>マイ</t>
    </rPh>
    <phoneticPr fontId="4"/>
  </si>
  <si>
    <t>ザ・ダーマベストVC100プラスレチノール　5枚</t>
    <rPh sb="23" eb="24">
      <t>マイ</t>
    </rPh>
    <phoneticPr fontId="4"/>
  </si>
  <si>
    <t>5枚</t>
    <rPh sb="1" eb="2">
      <t>マイ</t>
    </rPh>
    <phoneticPr fontId="4"/>
  </si>
  <si>
    <t>ザ・ダーマセンシティブ　30枚</t>
    <rPh sb="14" eb="15">
      <t>マイ</t>
    </rPh>
    <phoneticPr fontId="4"/>
  </si>
  <si>
    <t>ザ・ダーマセンシティブ　7枚</t>
    <rPh sb="13" eb="14">
      <t>マイ</t>
    </rPh>
    <phoneticPr fontId="4"/>
  </si>
  <si>
    <t>ザ・ダーマガラクトミセス　30枚</t>
    <rPh sb="15" eb="16">
      <t>マイ</t>
    </rPh>
    <phoneticPr fontId="4"/>
  </si>
  <si>
    <t>ザ・ダーマガラクトミセス　7枚</t>
    <rPh sb="14" eb="15">
      <t>マイ</t>
    </rPh>
    <phoneticPr fontId="4"/>
  </si>
  <si>
    <t>ザ・ダーマVC100　30枚</t>
    <rPh sb="13" eb="14">
      <t>マイ</t>
    </rPh>
    <phoneticPr fontId="4"/>
  </si>
  <si>
    <t>ザ・ダーマVC100　7枚</t>
    <rPh sb="12" eb="13">
      <t>マイ</t>
    </rPh>
    <phoneticPr fontId="4"/>
  </si>
  <si>
    <t>7枚</t>
    <rPh sb="1" eb="2">
      <t>マイ</t>
    </rPh>
    <phoneticPr fontId="4"/>
  </si>
  <si>
    <t>ダーマレーザー　スーパーVC100マスク</t>
    <phoneticPr fontId="4"/>
  </si>
  <si>
    <t>ダーマレーザー　スーパーTEATREE100マスク</t>
    <phoneticPr fontId="4"/>
  </si>
  <si>
    <t>ダーマレーザー　スーパーNMN100マスク</t>
    <phoneticPr fontId="4"/>
  </si>
  <si>
    <t>ダーマレーザー　スーパーセラミド100マスク</t>
    <phoneticPr fontId="4"/>
  </si>
  <si>
    <t>ダーマレーザー　スーパーVC100ホワイトマスク</t>
    <phoneticPr fontId="4"/>
  </si>
  <si>
    <t>ダーマレーザー　スーパーレチノール100マスク</t>
    <phoneticPr fontId="4"/>
  </si>
  <si>
    <t>ダーマレーザー　スーパーAZ100マスク</t>
    <phoneticPr fontId="4"/>
  </si>
  <si>
    <t>ダーマレーザーEX　スーパーVC100マスク</t>
    <phoneticPr fontId="4"/>
  </si>
  <si>
    <t>1枚×3</t>
    <rPh sb="1" eb="2">
      <t>マイ</t>
    </rPh>
    <phoneticPr fontId="4"/>
  </si>
  <si>
    <t>ダーマレーザー スーパーエクソソーム100マスク</t>
    <phoneticPr fontId="4"/>
  </si>
  <si>
    <t>ダーマレーザー スーパーグルタチオン100マスク</t>
    <phoneticPr fontId="4"/>
  </si>
  <si>
    <t>ダーマレーザー スーパーブラックマスク</t>
    <phoneticPr fontId="4"/>
  </si>
  <si>
    <t>ダーマレーザー　アイシート スーパーVCR</t>
    <phoneticPr fontId="4"/>
  </si>
  <si>
    <t>10枚</t>
    <rPh sb="2" eb="3">
      <t>マイ</t>
    </rPh>
    <phoneticPr fontId="4"/>
  </si>
  <si>
    <t>ダーマレーザー　スーパーVC100ローション（さっぱり）</t>
    <phoneticPr fontId="4"/>
  </si>
  <si>
    <t>240mL</t>
    <phoneticPr fontId="4"/>
  </si>
  <si>
    <t>ダーマレーザー　スーパーVC100ローション（しっとり）</t>
    <phoneticPr fontId="4"/>
  </si>
  <si>
    <t>ダーマレーザー　ウルセラＣ</t>
    <phoneticPr fontId="4"/>
  </si>
  <si>
    <t>30mL</t>
    <phoneticPr fontId="4"/>
  </si>
  <si>
    <t>ダーマレーザー　スーパーVC100ジェルクリーム</t>
    <phoneticPr fontId="4"/>
  </si>
  <si>
    <t>80g</t>
    <phoneticPr fontId="4"/>
  </si>
  <si>
    <t>ダーマレーザー　ウルセラR</t>
    <phoneticPr fontId="4"/>
  </si>
  <si>
    <t>ダーマレーザー　R100ジェルクリーム</t>
    <phoneticPr fontId="4"/>
  </si>
  <si>
    <t>50g</t>
    <phoneticPr fontId="4"/>
  </si>
  <si>
    <t>ダーマレーザー　スーパーVC100ホワイトローション</t>
    <phoneticPr fontId="4"/>
  </si>
  <si>
    <t>ダーマレーザー　ウルセラＣホワイト</t>
    <phoneticPr fontId="4"/>
  </si>
  <si>
    <t>ダーマレーザー　スーパーAZ100ローション</t>
    <phoneticPr fontId="4"/>
  </si>
  <si>
    <t>ダーマレーザー　ウルセラAZ</t>
    <phoneticPr fontId="4"/>
  </si>
  <si>
    <t xml:space="preserve">《Quality 1st》QUEEN'S PREMIUM MASK　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</si>
</sst>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_);[Red]\(0\)"/>
    <numFmt numFmtId="178" formatCode="0_ 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36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204"/>
      <scheme val="minor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9"/>
      <color indexed="63"/>
      <name val="Meiryo UI"/>
      <family val="3"/>
      <charset val="128"/>
    </font>
    <font>
      <sz val="19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3"/>
      <color theme="1"/>
      <name val="Meiryo UI"/>
      <family val="3"/>
      <charset val="128"/>
    </font>
    <font>
      <sz val="19"/>
      <name val="Meiryo UI"/>
      <family val="3"/>
      <charset val="128"/>
    </font>
    <font>
      <sz val="14"/>
      <name val="Meiryo UI"/>
      <family val="3"/>
      <charset val="128"/>
    </font>
    <font>
      <sz val="1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177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8" fontId="9" fillId="0" borderId="2" xfId="1" applyNumberFormat="1" applyFont="1" applyFill="1" applyBorder="1" applyAlignment="1">
      <alignment horizontal="left" vertical="center" wrapText="1"/>
    </xf>
    <xf numFmtId="0" fontId="10" fillId="0" borderId="2" xfId="0" applyFont="1" applyBorder="1">
      <alignment vertical="center"/>
    </xf>
    <xf numFmtId="0" fontId="11" fillId="0" borderId="2" xfId="0" applyFont="1" applyBorder="1">
      <alignment vertical="center"/>
    </xf>
    <xf numFmtId="177" fontId="11" fillId="0" borderId="2" xfId="0" applyNumberFormat="1" applyFont="1" applyBorder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14" fillId="0" borderId="2" xfId="0" applyFont="1" applyBorder="1">
      <alignment vertical="center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>
      <alignment vertical="center"/>
    </xf>
    <xf numFmtId="0" fontId="11" fillId="0" borderId="2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177" fontId="6" fillId="0" borderId="3" xfId="0" applyNumberFormat="1" applyFont="1" applyBorder="1" applyAlignment="1">
      <alignment horizontal="left" vertical="center" shrinkToFit="1"/>
    </xf>
    <xf numFmtId="0" fontId="6" fillId="0" borderId="3" xfId="0" applyFont="1" applyBorder="1">
      <alignment vertical="center"/>
    </xf>
    <xf numFmtId="176" fontId="11" fillId="0" borderId="3" xfId="0" applyNumberFormat="1" applyFont="1" applyBorder="1">
      <alignment vertical="center"/>
    </xf>
    <xf numFmtId="177" fontId="11" fillId="0" borderId="3" xfId="0" applyNumberFormat="1" applyFont="1" applyBorder="1">
      <alignment vertical="center"/>
    </xf>
    <xf numFmtId="0" fontId="11" fillId="0" borderId="3" xfId="0" applyFont="1" applyBorder="1" applyAlignment="1">
      <alignment horizontal="right" vertical="center"/>
    </xf>
    <xf numFmtId="0" fontId="11" fillId="0" borderId="3" xfId="0" applyFont="1" applyBorder="1">
      <alignment vertical="center"/>
    </xf>
    <xf numFmtId="176" fontId="11" fillId="0" borderId="2" xfId="0" applyNumberFormat="1" applyFont="1" applyBorder="1">
      <alignment vertical="center"/>
    </xf>
    <xf numFmtId="1" fontId="6" fillId="0" borderId="2" xfId="0" applyNumberFormat="1" applyFont="1" applyBorder="1">
      <alignment vertical="center"/>
    </xf>
    <xf numFmtId="0" fontId="5" fillId="0" borderId="4" xfId="0" applyFont="1" applyBorder="1">
      <alignment vertical="center"/>
    </xf>
    <xf numFmtId="178" fontId="9" fillId="0" borderId="4" xfId="1" applyNumberFormat="1" applyFont="1" applyFill="1" applyBorder="1" applyAlignment="1">
      <alignment horizontal="left" vertical="center" wrapText="1"/>
    </xf>
    <xf numFmtId="0" fontId="10" fillId="0" borderId="4" xfId="0" applyFont="1" applyBorder="1">
      <alignment vertical="center"/>
    </xf>
    <xf numFmtId="176" fontId="11" fillId="0" borderId="4" xfId="0" applyNumberFormat="1" applyFont="1" applyBorder="1">
      <alignment vertical="center"/>
    </xf>
    <xf numFmtId="0" fontId="11" fillId="0" borderId="4" xfId="0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4" fillId="0" borderId="4" xfId="0" applyFont="1" applyBorder="1" applyAlignment="1">
      <alignment horizontal="right" vertical="center"/>
    </xf>
    <xf numFmtId="176" fontId="5" fillId="0" borderId="2" xfId="0" applyNumberFormat="1" applyFont="1" applyBorder="1">
      <alignment vertical="center"/>
    </xf>
    <xf numFmtId="177" fontId="5" fillId="0" borderId="2" xfId="0" applyNumberFormat="1" applyFont="1" applyBorder="1">
      <alignment vertical="center"/>
    </xf>
    <xf numFmtId="177" fontId="5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39" Type="http://schemas.openxmlformats.org/officeDocument/2006/relationships/image" Target="../media/image13.jpeg"/><Relationship Id="rId34" Type="http://schemas.openxmlformats.org/officeDocument/2006/relationships/image" Target="../media/image8.jpeg"/><Relationship Id="rId42" Type="http://schemas.openxmlformats.org/officeDocument/2006/relationships/image" Target="../media/image16.jpeg"/><Relationship Id="rId47" Type="http://schemas.openxmlformats.org/officeDocument/2006/relationships/image" Target="../media/image21.png"/><Relationship Id="rId50" Type="http://schemas.openxmlformats.org/officeDocument/2006/relationships/image" Target="../media/image24.jpeg"/><Relationship Id="rId55" Type="http://schemas.openxmlformats.org/officeDocument/2006/relationships/image" Target="../media/image29.jpg"/><Relationship Id="rId25" Type="http://schemas.openxmlformats.org/officeDocument/2006/relationships/customXml" Target="../ink/ink2.xml"/><Relationship Id="rId33" Type="http://schemas.openxmlformats.org/officeDocument/2006/relationships/image" Target="../media/image7.png"/><Relationship Id="rId38" Type="http://schemas.openxmlformats.org/officeDocument/2006/relationships/image" Target="../media/image12.jpeg"/><Relationship Id="rId46" Type="http://schemas.openxmlformats.org/officeDocument/2006/relationships/image" Target="../media/image20.png"/><Relationship Id="rId29" Type="http://schemas.openxmlformats.org/officeDocument/2006/relationships/image" Target="../media/image3.jpeg"/><Relationship Id="rId41" Type="http://schemas.openxmlformats.org/officeDocument/2006/relationships/image" Target="../media/image15.jpeg"/><Relationship Id="rId54" Type="http://schemas.openxmlformats.org/officeDocument/2006/relationships/image" Target="../media/image28.jpeg"/><Relationship Id="rId1" Type="http://schemas.openxmlformats.org/officeDocument/2006/relationships/customXml" Target="../ink/ink1.xml"/><Relationship Id="rId24" Type="http://schemas.openxmlformats.org/officeDocument/2006/relationships/image" Target="NULL"/><Relationship Id="rId32" Type="http://schemas.openxmlformats.org/officeDocument/2006/relationships/image" Target="../media/image6.png"/><Relationship Id="rId37" Type="http://schemas.openxmlformats.org/officeDocument/2006/relationships/image" Target="../media/image11.jpeg"/><Relationship Id="rId40" Type="http://schemas.openxmlformats.org/officeDocument/2006/relationships/image" Target="../media/image14.jpeg"/><Relationship Id="rId45" Type="http://schemas.openxmlformats.org/officeDocument/2006/relationships/image" Target="../media/image19.jpeg"/><Relationship Id="rId53" Type="http://schemas.openxmlformats.org/officeDocument/2006/relationships/image" Target="../media/image27.jpeg"/><Relationship Id="rId58" Type="http://schemas.openxmlformats.org/officeDocument/2006/relationships/image" Target="../media/image32.png"/><Relationship Id="rId28" Type="http://schemas.openxmlformats.org/officeDocument/2006/relationships/image" Target="../media/image2.jpeg"/><Relationship Id="rId36" Type="http://schemas.openxmlformats.org/officeDocument/2006/relationships/image" Target="../media/image10.jpeg"/><Relationship Id="rId49" Type="http://schemas.openxmlformats.org/officeDocument/2006/relationships/image" Target="../media/image23.png"/><Relationship Id="rId57" Type="http://schemas.openxmlformats.org/officeDocument/2006/relationships/image" Target="../media/image31.jpg"/><Relationship Id="rId31" Type="http://schemas.openxmlformats.org/officeDocument/2006/relationships/image" Target="../media/image5.jpeg"/><Relationship Id="rId44" Type="http://schemas.openxmlformats.org/officeDocument/2006/relationships/image" Target="../media/image18.jpeg"/><Relationship Id="rId52" Type="http://schemas.openxmlformats.org/officeDocument/2006/relationships/image" Target="../media/image26.jpeg"/><Relationship Id="rId27" Type="http://schemas.openxmlformats.org/officeDocument/2006/relationships/image" Target="../media/image1.jpeg"/><Relationship Id="rId30" Type="http://schemas.openxmlformats.org/officeDocument/2006/relationships/image" Target="../media/image4.jpeg"/><Relationship Id="rId35" Type="http://schemas.openxmlformats.org/officeDocument/2006/relationships/image" Target="../media/image9.jpeg"/><Relationship Id="rId43" Type="http://schemas.openxmlformats.org/officeDocument/2006/relationships/image" Target="../media/image17.jpeg"/><Relationship Id="rId48" Type="http://schemas.openxmlformats.org/officeDocument/2006/relationships/image" Target="../media/image22.png"/><Relationship Id="rId56" Type="http://schemas.openxmlformats.org/officeDocument/2006/relationships/image" Target="../media/image30.jpeg"/><Relationship Id="rId5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1095300</xdr:colOff>
      <xdr:row>10</xdr:row>
      <xdr:rowOff>195173</xdr:rowOff>
    </xdr:from>
    <xdr:to>
      <xdr:col>8</xdr:col>
      <xdr:colOff>0</xdr:colOff>
      <xdr:row>10</xdr:row>
      <xdr:rowOff>205253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ACE4958-B68F-4938-A5A1-466778F8E061}"/>
                </a:ext>
              </a:extLst>
            </xdr14:cNvPr>
            <xdr14:cNvContentPartPr/>
          </xdr14:nvContentPartPr>
          <xdr14:nvPr macro=""/>
          <xdr14:xfrm>
            <a:off x="6800775" y="5662523"/>
            <a:ext cx="7082258" cy="10080"/>
          </xdr14:xfrm>
        </xdr:contentPart>
      </mc:Choice>
      <mc:Fallback xmlns="">
        <xdr:pic>
          <xdr:nvPicPr>
            <xdr:cNvPr id="8" name="インク 7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72995" y="1553730"/>
              <a:ext cx="851328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895350</xdr:colOff>
      <xdr:row>10</xdr:row>
      <xdr:rowOff>400155</xdr:rowOff>
    </xdr:from>
    <xdr:to>
      <xdr:col>2</xdr:col>
      <xdr:colOff>895710</xdr:colOff>
      <xdr:row>10</xdr:row>
      <xdr:rowOff>400515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5EB3F964-0743-4893-94F7-C62C866A78CD}"/>
                </a:ext>
              </a:extLst>
            </xdr14:cNvPr>
            <xdr14:cNvContentPartPr/>
          </xdr14:nvContentPartPr>
          <xdr14:nvPr macro=""/>
          <xdr14:xfrm>
            <a:off x="4486275" y="2028930"/>
            <a:ext cx="360" cy="360"/>
          </xdr14:xfrm>
        </xdr:contentPart>
      </mc:Choice>
      <mc:Fallback xmlns="">
        <xdr:pic>
          <xdr:nvPicPr>
            <xdr:cNvPr id="10" name="インク 9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477995" y="2020650"/>
              <a:ext cx="1692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134968</xdr:colOff>
      <xdr:row>14</xdr:row>
      <xdr:rowOff>106570</xdr:rowOff>
    </xdr:from>
    <xdr:to>
      <xdr:col>0</xdr:col>
      <xdr:colOff>584079</xdr:colOff>
      <xdr:row>14</xdr:row>
      <xdr:rowOff>555681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3693AC-23D0-4E07-86C0-979A7E5C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68" y="7840870"/>
          <a:ext cx="449111" cy="449111"/>
        </a:xfrm>
        <a:prstGeom prst="rect">
          <a:avLst/>
        </a:prstGeom>
      </xdr:spPr>
    </xdr:pic>
    <xdr:clientData/>
  </xdr:twoCellAnchor>
  <xdr:twoCellAnchor editAs="oneCell">
    <xdr:from>
      <xdr:col>0</xdr:col>
      <xdr:colOff>124905</xdr:colOff>
      <xdr:row>15</xdr:row>
      <xdr:rowOff>113491</xdr:rowOff>
    </xdr:from>
    <xdr:to>
      <xdr:col>0</xdr:col>
      <xdr:colOff>582104</xdr:colOff>
      <xdr:row>15</xdr:row>
      <xdr:rowOff>570690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D22FD21-AC83-4985-8195-879C5AD32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05" y="8476441"/>
          <a:ext cx="457199" cy="457199"/>
        </a:xfrm>
        <a:prstGeom prst="rect">
          <a:avLst/>
        </a:prstGeom>
      </xdr:spPr>
    </xdr:pic>
    <xdr:clientData/>
  </xdr:twoCellAnchor>
  <xdr:twoCellAnchor editAs="oneCell">
    <xdr:from>
      <xdr:col>0</xdr:col>
      <xdr:colOff>206673</xdr:colOff>
      <xdr:row>16</xdr:row>
      <xdr:rowOff>104106</xdr:rowOff>
    </xdr:from>
    <xdr:to>
      <xdr:col>0</xdr:col>
      <xdr:colOff>543643</xdr:colOff>
      <xdr:row>16</xdr:row>
      <xdr:rowOff>560357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CE4B84E-F7AC-4EA9-8BB7-5DE8C9DA7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73" y="9095706"/>
          <a:ext cx="336970" cy="456251"/>
        </a:xfrm>
        <a:prstGeom prst="rect">
          <a:avLst/>
        </a:prstGeom>
      </xdr:spPr>
    </xdr:pic>
    <xdr:clientData/>
  </xdr:twoCellAnchor>
  <xdr:twoCellAnchor editAs="oneCell">
    <xdr:from>
      <xdr:col>0</xdr:col>
      <xdr:colOff>212900</xdr:colOff>
      <xdr:row>17</xdr:row>
      <xdr:rowOff>109781</xdr:rowOff>
    </xdr:from>
    <xdr:to>
      <xdr:col>0</xdr:col>
      <xdr:colOff>525671</xdr:colOff>
      <xdr:row>17</xdr:row>
      <xdr:rowOff>533696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B92AEE-7CEB-4B0D-8CE3-246D18F18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00" y="9730031"/>
          <a:ext cx="312771" cy="4239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18</xdr:row>
      <xdr:rowOff>83796</xdr:rowOff>
    </xdr:from>
    <xdr:to>
      <xdr:col>0</xdr:col>
      <xdr:colOff>535781</xdr:colOff>
      <xdr:row>18</xdr:row>
      <xdr:rowOff>551655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775970F-9775-4862-BA27-B0AC3330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10332696"/>
          <a:ext cx="345280" cy="467859"/>
        </a:xfrm>
        <a:prstGeom prst="rect">
          <a:avLst/>
        </a:prstGeom>
      </xdr:spPr>
    </xdr:pic>
    <xdr:clientData/>
  </xdr:twoCellAnchor>
  <xdr:twoCellAnchor editAs="oneCell">
    <xdr:from>
      <xdr:col>0</xdr:col>
      <xdr:colOff>267892</xdr:colOff>
      <xdr:row>27</xdr:row>
      <xdr:rowOff>83344</xdr:rowOff>
    </xdr:from>
    <xdr:to>
      <xdr:col>0</xdr:col>
      <xdr:colOff>432480</xdr:colOff>
      <xdr:row>28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5FF2849-8699-41CF-8049-FE0F91B6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92" y="15990094"/>
          <a:ext cx="164588" cy="554832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26</xdr:row>
      <xdr:rowOff>77391</xdr:rowOff>
    </xdr:from>
    <xdr:to>
      <xdr:col>0</xdr:col>
      <xdr:colOff>426526</xdr:colOff>
      <xdr:row>27</xdr:row>
      <xdr:rowOff>3572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B89939C-7993-4420-ACD3-64AA0380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8" y="15355491"/>
          <a:ext cx="164588" cy="554831"/>
        </a:xfrm>
        <a:prstGeom prst="rect">
          <a:avLst/>
        </a:prstGeom>
      </xdr:spPr>
    </xdr:pic>
    <xdr:clientData/>
  </xdr:twoCellAnchor>
  <xdr:twoCellAnchor editAs="oneCell">
    <xdr:from>
      <xdr:col>0</xdr:col>
      <xdr:colOff>160734</xdr:colOff>
      <xdr:row>4</xdr:row>
      <xdr:rowOff>83343</xdr:rowOff>
    </xdr:from>
    <xdr:to>
      <xdr:col>0</xdr:col>
      <xdr:colOff>548775</xdr:colOff>
      <xdr:row>4</xdr:row>
      <xdr:rowOff>601265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E93D459-E03E-40D9-9397-EC11449D3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75" t="12759" r="22982" b="13640"/>
        <a:stretch/>
      </xdr:blipFill>
      <xdr:spPr>
        <a:xfrm>
          <a:off x="160734" y="1788318"/>
          <a:ext cx="388041" cy="517922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154781</xdr:colOff>
      <xdr:row>8</xdr:row>
      <xdr:rowOff>89296</xdr:rowOff>
    </xdr:from>
    <xdr:to>
      <xdr:col>0</xdr:col>
      <xdr:colOff>530768</xdr:colOff>
      <xdr:row>8</xdr:row>
      <xdr:rowOff>595312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DF73CB5-76FF-4498-89A7-520AF3360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30" t="12989" r="22982" b="13411"/>
        <a:stretch/>
      </xdr:blipFill>
      <xdr:spPr>
        <a:xfrm>
          <a:off x="154781" y="4308871"/>
          <a:ext cx="375987" cy="506016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</xdr:colOff>
      <xdr:row>12</xdr:row>
      <xdr:rowOff>83343</xdr:rowOff>
    </xdr:from>
    <xdr:to>
      <xdr:col>0</xdr:col>
      <xdr:colOff>553765</xdr:colOff>
      <xdr:row>12</xdr:row>
      <xdr:rowOff>607219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8EB8E20-91CB-4EA7-B8AD-662E704F6E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92" t="11622" r="22070" b="11588"/>
        <a:stretch/>
      </xdr:blipFill>
      <xdr:spPr>
        <a:xfrm>
          <a:off x="166687" y="6817518"/>
          <a:ext cx="387078" cy="52387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10</xdr:row>
      <xdr:rowOff>69421</xdr:rowOff>
    </xdr:from>
    <xdr:to>
      <xdr:col>0</xdr:col>
      <xdr:colOff>517922</xdr:colOff>
      <xdr:row>10</xdr:row>
      <xdr:rowOff>571500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901816F-84AC-499C-BBC5-DCA9D8559B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19" t="11621" r="22070" b="12728"/>
        <a:stretch/>
      </xdr:blipFill>
      <xdr:spPr>
        <a:xfrm>
          <a:off x="142875" y="5546296"/>
          <a:ext cx="375047" cy="50207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</xdr:row>
      <xdr:rowOff>47623</xdr:rowOff>
    </xdr:from>
    <xdr:to>
      <xdr:col>0</xdr:col>
      <xdr:colOff>560803</xdr:colOff>
      <xdr:row>6</xdr:row>
      <xdr:rowOff>595310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089C196-5985-433A-BC3D-09D622AC4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19" t="12990" r="22070" b="12955"/>
        <a:stretch/>
      </xdr:blipFill>
      <xdr:spPr>
        <a:xfrm>
          <a:off x="142875" y="3009898"/>
          <a:ext cx="417928" cy="547687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11</xdr:row>
      <xdr:rowOff>103871</xdr:rowOff>
    </xdr:from>
    <xdr:to>
      <xdr:col>0</xdr:col>
      <xdr:colOff>577453</xdr:colOff>
      <xdr:row>11</xdr:row>
      <xdr:rowOff>541734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9C25E439-F7C4-4D29-A3AC-B9463CE55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54" t="13216" r="10449" b="12956"/>
        <a:stretch/>
      </xdr:blipFill>
      <xdr:spPr>
        <a:xfrm>
          <a:off x="107156" y="6209396"/>
          <a:ext cx="470297" cy="43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</xdr:colOff>
      <xdr:row>9</xdr:row>
      <xdr:rowOff>111540</xdr:rowOff>
    </xdr:from>
    <xdr:to>
      <xdr:col>0</xdr:col>
      <xdr:colOff>597693</xdr:colOff>
      <xdr:row>9</xdr:row>
      <xdr:rowOff>559592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3C9091D5-71AE-4C4D-9FC3-4840E9FE3F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09" t="12261" r="9355" b="13911"/>
        <a:stretch/>
      </xdr:blipFill>
      <xdr:spPr>
        <a:xfrm>
          <a:off x="119062" y="4959765"/>
          <a:ext cx="478631" cy="448052"/>
        </a:xfrm>
        <a:prstGeom prst="rect">
          <a:avLst/>
        </a:prstGeom>
      </xdr:spPr>
    </xdr:pic>
    <xdr:clientData/>
  </xdr:twoCellAnchor>
  <xdr:twoCellAnchor editAs="oneCell">
    <xdr:from>
      <xdr:col>0</xdr:col>
      <xdr:colOff>113107</xdr:colOff>
      <xdr:row>7</xdr:row>
      <xdr:rowOff>108808</xdr:rowOff>
    </xdr:from>
    <xdr:to>
      <xdr:col>0</xdr:col>
      <xdr:colOff>584106</xdr:colOff>
      <xdr:row>7</xdr:row>
      <xdr:rowOff>553640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0250120-C499-4ED4-8042-18326910FD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48" t="12899" r="11222" b="13501"/>
        <a:stretch/>
      </xdr:blipFill>
      <xdr:spPr>
        <a:xfrm>
          <a:off x="113107" y="3699733"/>
          <a:ext cx="470999" cy="4448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101201</xdr:colOff>
      <xdr:row>5</xdr:row>
      <xdr:rowOff>83343</xdr:rowOff>
    </xdr:from>
    <xdr:to>
      <xdr:col>0</xdr:col>
      <xdr:colOff>597693</xdr:colOff>
      <xdr:row>5</xdr:row>
      <xdr:rowOff>554159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6790D0E-B352-4FE4-943F-BEA8BFAB2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3" t="12626" r="10583" b="14229"/>
        <a:stretch/>
      </xdr:blipFill>
      <xdr:spPr>
        <a:xfrm>
          <a:off x="101201" y="2416968"/>
          <a:ext cx="496492" cy="470816"/>
        </a:xfrm>
        <a:prstGeom prst="rect">
          <a:avLst/>
        </a:prstGeom>
      </xdr:spPr>
    </xdr:pic>
    <xdr:clientData/>
  </xdr:twoCellAnchor>
  <xdr:twoCellAnchor editAs="oneCell">
    <xdr:from>
      <xdr:col>0</xdr:col>
      <xdr:colOff>125014</xdr:colOff>
      <xdr:row>3</xdr:row>
      <xdr:rowOff>142874</xdr:rowOff>
    </xdr:from>
    <xdr:to>
      <xdr:col>0</xdr:col>
      <xdr:colOff>582492</xdr:colOff>
      <xdr:row>3</xdr:row>
      <xdr:rowOff>541733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74CC27E-D636-4492-8940-6E2E49EA6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02" t="13949" r="7894" b="14730"/>
        <a:stretch/>
      </xdr:blipFill>
      <xdr:spPr>
        <a:xfrm>
          <a:off x="125014" y="1219199"/>
          <a:ext cx="457478" cy="398859"/>
        </a:xfrm>
        <a:prstGeom prst="rect">
          <a:avLst/>
        </a:prstGeom>
      </xdr:spPr>
    </xdr:pic>
    <xdr:clientData/>
  </xdr:twoCellAnchor>
  <xdr:twoCellAnchor editAs="oneCell">
    <xdr:from>
      <xdr:col>0</xdr:col>
      <xdr:colOff>113108</xdr:colOff>
      <xdr:row>29</xdr:row>
      <xdr:rowOff>237746</xdr:rowOff>
    </xdr:from>
    <xdr:to>
      <xdr:col>0</xdr:col>
      <xdr:colOff>535780</xdr:colOff>
      <xdr:row>29</xdr:row>
      <xdr:rowOff>559593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D001DC1-38C7-45B4-AA98-86CF709B1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04" t="21753" r="13066" b="22258"/>
        <a:stretch/>
      </xdr:blipFill>
      <xdr:spPr>
        <a:xfrm>
          <a:off x="113108" y="17401796"/>
          <a:ext cx="422672" cy="321847"/>
        </a:xfrm>
        <a:prstGeom prst="rect">
          <a:avLst/>
        </a:prstGeom>
      </xdr:spPr>
    </xdr:pic>
    <xdr:clientData/>
  </xdr:twoCellAnchor>
  <xdr:twoCellAnchor editAs="oneCell">
    <xdr:from>
      <xdr:col>0</xdr:col>
      <xdr:colOff>255983</xdr:colOff>
      <xdr:row>28</xdr:row>
      <xdr:rowOff>113108</xdr:rowOff>
    </xdr:from>
    <xdr:to>
      <xdr:col>0</xdr:col>
      <xdr:colOff>437156</xdr:colOff>
      <xdr:row>29</xdr:row>
      <xdr:rowOff>3566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079AD34-2526-4B0F-AD49-7B12CA2F8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3" y="16648508"/>
          <a:ext cx="181173" cy="5191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136922</xdr:colOff>
      <xdr:row>31</xdr:row>
      <xdr:rowOff>205326</xdr:rowOff>
    </xdr:from>
    <xdr:to>
      <xdr:col>0</xdr:col>
      <xdr:colOff>571499</xdr:colOff>
      <xdr:row>31</xdr:row>
      <xdr:rowOff>539354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C6AC5A7B-AD75-4DE8-8A33-26B7937A2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22" y="18626676"/>
          <a:ext cx="434577" cy="334028"/>
        </a:xfrm>
        <a:prstGeom prst="rect">
          <a:avLst/>
        </a:prstGeom>
      </xdr:spPr>
    </xdr:pic>
    <xdr:clientData/>
  </xdr:twoCellAnchor>
  <xdr:twoCellAnchor editAs="oneCell">
    <xdr:from>
      <xdr:col>0</xdr:col>
      <xdr:colOff>255985</xdr:colOff>
      <xdr:row>30</xdr:row>
      <xdr:rowOff>106389</xdr:rowOff>
    </xdr:from>
    <xdr:to>
      <xdr:col>0</xdr:col>
      <xdr:colOff>428625</xdr:colOff>
      <xdr:row>30</xdr:row>
      <xdr:rowOff>602456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749EE54-1989-4E53-95B2-A91B04B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5" y="17899089"/>
          <a:ext cx="172640" cy="496067"/>
        </a:xfrm>
        <a:prstGeom prst="rect">
          <a:avLst/>
        </a:prstGeom>
      </xdr:spPr>
    </xdr:pic>
    <xdr:clientData/>
  </xdr:twoCellAnchor>
  <xdr:twoCellAnchor editAs="oneCell">
    <xdr:from>
      <xdr:col>0</xdr:col>
      <xdr:colOff>255985</xdr:colOff>
      <xdr:row>33</xdr:row>
      <xdr:rowOff>100435</xdr:rowOff>
    </xdr:from>
    <xdr:to>
      <xdr:col>0</xdr:col>
      <xdr:colOff>428625</xdr:colOff>
      <xdr:row>33</xdr:row>
      <xdr:rowOff>596502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4BE1A09-731B-4947-8A54-7EE42F84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5" y="19779085"/>
          <a:ext cx="172640" cy="496067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297657</xdr:colOff>
      <xdr:row>32</xdr:row>
      <xdr:rowOff>53295</xdr:rowOff>
    </xdr:from>
    <xdr:to>
      <xdr:col>0</xdr:col>
      <xdr:colOff>428625</xdr:colOff>
      <xdr:row>32</xdr:row>
      <xdr:rowOff>583404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CD11339F-50BF-4806-870A-619B643BF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7" y="19103295"/>
          <a:ext cx="130968" cy="53010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</xdr:colOff>
      <xdr:row>35</xdr:row>
      <xdr:rowOff>69543</xdr:rowOff>
    </xdr:from>
    <xdr:to>
      <xdr:col>0</xdr:col>
      <xdr:colOff>434577</xdr:colOff>
      <xdr:row>35</xdr:row>
      <xdr:rowOff>600830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4678008-92F7-4F8B-BB4E-37AD949B00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89" t="911" r="32780" b="1107"/>
        <a:stretch/>
      </xdr:blipFill>
      <xdr:spPr>
        <a:xfrm>
          <a:off x="238124" y="21005493"/>
          <a:ext cx="196453" cy="531287"/>
        </a:xfrm>
        <a:prstGeom prst="rect">
          <a:avLst/>
        </a:prstGeom>
      </xdr:spPr>
    </xdr:pic>
    <xdr:clientData/>
  </xdr:twoCellAnchor>
  <xdr:twoCellAnchor editAs="oneCell">
    <xdr:from>
      <xdr:col>0</xdr:col>
      <xdr:colOff>255983</xdr:colOff>
      <xdr:row>34</xdr:row>
      <xdr:rowOff>59098</xdr:rowOff>
    </xdr:from>
    <xdr:to>
      <xdr:col>0</xdr:col>
      <xdr:colOff>426028</xdr:colOff>
      <xdr:row>35</xdr:row>
      <xdr:rowOff>17664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BD72744-872D-4F5A-B845-9A2E5C3477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458" t="1139" r="35515" b="2702"/>
        <a:stretch/>
      </xdr:blipFill>
      <xdr:spPr>
        <a:xfrm>
          <a:off x="255983" y="20366398"/>
          <a:ext cx="170045" cy="587216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154782</xdr:colOff>
      <xdr:row>20</xdr:row>
      <xdr:rowOff>90782</xdr:rowOff>
    </xdr:from>
    <xdr:to>
      <xdr:col>0</xdr:col>
      <xdr:colOff>541734</xdr:colOff>
      <xdr:row>20</xdr:row>
      <xdr:rowOff>615552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35DD2045-956E-4BC9-B856-5EC6A556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2" y="11596982"/>
          <a:ext cx="386952" cy="524770"/>
        </a:xfrm>
        <a:prstGeom prst="rect">
          <a:avLst/>
        </a:prstGeom>
      </xdr:spPr>
    </xdr:pic>
    <xdr:clientData/>
  </xdr:twoCellAnchor>
  <xdr:twoCellAnchor editAs="oneCell">
    <xdr:from>
      <xdr:col>0</xdr:col>
      <xdr:colOff>172640</xdr:colOff>
      <xdr:row>19</xdr:row>
      <xdr:rowOff>77391</xdr:rowOff>
    </xdr:from>
    <xdr:to>
      <xdr:col>0</xdr:col>
      <xdr:colOff>567652</xdr:colOff>
      <xdr:row>19</xdr:row>
      <xdr:rowOff>607219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B7979B10-10B9-43EE-95DA-278893E50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85" t="4557" r="14551" b="5893"/>
        <a:stretch/>
      </xdr:blipFill>
      <xdr:spPr>
        <a:xfrm>
          <a:off x="172640" y="10954941"/>
          <a:ext cx="395012" cy="529828"/>
        </a:xfrm>
        <a:prstGeom prst="rect">
          <a:avLst/>
        </a:prstGeom>
      </xdr:spPr>
    </xdr:pic>
    <xdr:clientData/>
  </xdr:twoCellAnchor>
  <xdr:oneCellAnchor>
    <xdr:from>
      <xdr:col>0</xdr:col>
      <xdr:colOff>209085</xdr:colOff>
      <xdr:row>21</xdr:row>
      <xdr:rowOff>52270</xdr:rowOff>
    </xdr:from>
    <xdr:ext cx="339962" cy="546643"/>
    <xdr:pic>
      <xdr:nvPicPr>
        <xdr:cNvPr id="31" name="図 30">
          <a:extLst>
            <a:ext uri="{FF2B5EF4-FFF2-40B4-BE49-F238E27FC236}">
              <a16:creationId xmlns:a16="http://schemas.microsoft.com/office/drawing/2014/main" id="{47C89D2B-5A50-4423-9FC8-FCE14469A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85" y="12187120"/>
          <a:ext cx="339962" cy="546643"/>
        </a:xfrm>
        <a:prstGeom prst="rect">
          <a:avLst/>
        </a:prstGeom>
      </xdr:spPr>
    </xdr:pic>
    <xdr:clientData/>
  </xdr:oneCellAnchor>
  <xdr:twoCellAnchor editAs="oneCell">
    <xdr:from>
      <xdr:col>0</xdr:col>
      <xdr:colOff>183073</xdr:colOff>
      <xdr:row>22</xdr:row>
      <xdr:rowOff>57396</xdr:rowOff>
    </xdr:from>
    <xdr:to>
      <xdr:col>0</xdr:col>
      <xdr:colOff>583342</xdr:colOff>
      <xdr:row>22</xdr:row>
      <xdr:rowOff>590149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642F9FD-5978-480B-A358-24EDBAF28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73" y="12820896"/>
          <a:ext cx="400269" cy="532753"/>
        </a:xfrm>
        <a:prstGeom prst="rect">
          <a:avLst/>
        </a:prstGeom>
      </xdr:spPr>
    </xdr:pic>
    <xdr:clientData/>
  </xdr:twoCellAnchor>
  <xdr:twoCellAnchor editAs="oneCell">
    <xdr:from>
      <xdr:col>0</xdr:col>
      <xdr:colOff>161094</xdr:colOff>
      <xdr:row>23</xdr:row>
      <xdr:rowOff>48646</xdr:rowOff>
    </xdr:from>
    <xdr:to>
      <xdr:col>0</xdr:col>
      <xdr:colOff>561363</xdr:colOff>
      <xdr:row>23</xdr:row>
      <xdr:rowOff>581399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B4ECB5C8-E82F-4B59-8ED2-D755AEA9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94" y="13440796"/>
          <a:ext cx="400269" cy="532753"/>
        </a:xfrm>
        <a:prstGeom prst="rect">
          <a:avLst/>
        </a:prstGeom>
      </xdr:spPr>
    </xdr:pic>
    <xdr:clientData/>
  </xdr:twoCellAnchor>
  <xdr:twoCellAnchor editAs="oneCell">
    <xdr:from>
      <xdr:col>0</xdr:col>
      <xdr:colOff>152344</xdr:colOff>
      <xdr:row>24</xdr:row>
      <xdr:rowOff>66354</xdr:rowOff>
    </xdr:from>
    <xdr:to>
      <xdr:col>0</xdr:col>
      <xdr:colOff>552614</xdr:colOff>
      <xdr:row>24</xdr:row>
      <xdr:rowOff>601926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62CDC32-D32F-4ADA-B506-0EA372BF2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44" y="14087154"/>
          <a:ext cx="400270" cy="53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132291</xdr:colOff>
      <xdr:row>25</xdr:row>
      <xdr:rowOff>145521</xdr:rowOff>
    </xdr:from>
    <xdr:to>
      <xdr:col>0</xdr:col>
      <xdr:colOff>510344</xdr:colOff>
      <xdr:row>25</xdr:row>
      <xdr:rowOff>523574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ABBE008F-E847-44BA-BF73-DD73CCC9C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91" y="14794971"/>
          <a:ext cx="378053" cy="378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60.98214" units="1/cm"/>
          <inkml:channelProperty channel="Y" name="resolution" value="60.95238" units="1/cm"/>
          <inkml:channelProperty channel="T" name="resolution" value="1" units="1/dev"/>
        </inkml:channelProperties>
      </inkml:inkSource>
      <inkml:timestamp xml:id="ts0" timeString="2025-09-01T14:20:35.324"/>
    </inkml:context>
    <inkml:brush xml:id="br0">
      <inkml:brushProperty name="width" value="0.04667" units="cm"/>
      <inkml:brushProperty name="height" value="0.04667" units="cm"/>
      <inkml:brushProperty name="color" value="#3165BB"/>
    </inkml:brush>
  </inkml:definitions>
  <inkml:trace contextRef="#ctx0" brushRef="#br0">0 0 0</inkml:trace>
  <inkml:trace contextRef="#ctx0" brushRef="#br0" timeOffset="1">33249 27 0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60.98214" units="1/cm"/>
          <inkml:channelProperty channel="Y" name="resolution" value="60.95238" units="1/cm"/>
          <inkml:channelProperty channel="T" name="resolution" value="1" units="1/dev"/>
        </inkml:channelProperties>
      </inkml:inkSource>
      <inkml:timestamp xml:id="ts0" timeString="2025-09-01T14:20:35.326"/>
    </inkml:context>
    <inkml:brush xml:id="br0">
      <inkml:brushProperty name="width" value="0.04667" units="cm"/>
      <inkml:brushProperty name="height" value="0.04667" units="cm"/>
      <inkml:brushProperty name="color" value="#3165BB"/>
    </inkml:brush>
  </inkml:definitions>
  <inkml:trace contextRef="#ctx0" brushRef="#br0">0 0 0</inkml:trace>
</inkml: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58F4-0727-4B64-BDAC-C4D7698DD51A}">
  <dimension ref="A1:I38"/>
  <sheetViews>
    <sheetView tabSelected="1" view="pageBreakPreview" zoomScale="60" zoomScaleNormal="85" workbookViewId="0">
      <selection activeCell="H5" sqref="H5"/>
    </sheetView>
  </sheetViews>
  <sheetFormatPr defaultColWidth="9" defaultRowHeight="15.75" x14ac:dyDescent="0.4"/>
  <cols>
    <col min="1" max="1" width="9.875" style="2" customWidth="1"/>
    <col min="2" max="2" width="34.75" style="2" customWidth="1"/>
    <col min="3" max="3" width="79.75" style="2" customWidth="1"/>
    <col min="4" max="4" width="10.875" style="3" customWidth="1"/>
    <col min="5" max="5" width="10.875" style="41" customWidth="1"/>
    <col min="6" max="6" width="10.875" style="2" customWidth="1"/>
    <col min="7" max="7" width="9" style="2"/>
    <col min="8" max="8" width="15.375" style="2" customWidth="1"/>
    <col min="9" max="16384" width="9" style="2"/>
  </cols>
  <sheetData>
    <row r="1" spans="1:9" ht="32.25" customHeight="1" x14ac:dyDescent="0.4">
      <c r="A1" s="1" t="s">
        <v>0</v>
      </c>
      <c r="E1" s="4" t="s">
        <v>1</v>
      </c>
      <c r="F1" s="4"/>
      <c r="G1" s="4"/>
      <c r="H1" s="4"/>
    </row>
    <row r="3" spans="1:9" ht="36.75" customHeight="1" x14ac:dyDescent="0.4">
      <c r="A3" s="5" t="s">
        <v>2</v>
      </c>
      <c r="B3" s="6" t="s">
        <v>3</v>
      </c>
      <c r="C3" s="6" t="s">
        <v>4</v>
      </c>
      <c r="D3" s="7" t="s">
        <v>5</v>
      </c>
      <c r="E3" s="8" t="s">
        <v>6</v>
      </c>
      <c r="F3" s="5" t="s">
        <v>7</v>
      </c>
      <c r="G3" s="9" t="s">
        <v>8</v>
      </c>
      <c r="H3" s="5" t="s">
        <v>9</v>
      </c>
    </row>
    <row r="4" spans="1:9" ht="49.5" customHeight="1" x14ac:dyDescent="0.4">
      <c r="A4" s="10"/>
      <c r="B4" s="11">
        <v>4560401461573</v>
      </c>
      <c r="C4" s="12" t="s">
        <v>10</v>
      </c>
      <c r="D4" s="13">
        <v>1550</v>
      </c>
      <c r="E4" s="14">
        <f>D4*0.55</f>
        <v>852.50000000000011</v>
      </c>
      <c r="F4" s="15" t="s">
        <v>11</v>
      </c>
      <c r="G4" s="16">
        <v>24</v>
      </c>
      <c r="H4" s="17">
        <f>I4/G4</f>
        <v>0</v>
      </c>
      <c r="I4" s="2">
        <f>'[1]ORDER SHEET'!O250</f>
        <v>0</v>
      </c>
    </row>
    <row r="5" spans="1:9" ht="49.5" customHeight="1" x14ac:dyDescent="0.4">
      <c r="A5" s="10"/>
      <c r="B5" s="11">
        <v>4560401461627</v>
      </c>
      <c r="C5" s="12" t="s">
        <v>12</v>
      </c>
      <c r="D5" s="13">
        <v>440</v>
      </c>
      <c r="E5" s="14">
        <f>D5*0.57</f>
        <v>250.79999999999998</v>
      </c>
      <c r="F5" s="15" t="s">
        <v>13</v>
      </c>
      <c r="G5" s="16">
        <v>90</v>
      </c>
      <c r="H5" s="17">
        <f t="shared" ref="H5:H13" si="0">I5/G5</f>
        <v>0</v>
      </c>
      <c r="I5" s="2">
        <f>'[1]ORDER SHEET'!O251</f>
        <v>0</v>
      </c>
    </row>
    <row r="6" spans="1:9" ht="49.5" customHeight="1" x14ac:dyDescent="0.4">
      <c r="A6" s="10"/>
      <c r="B6" s="11">
        <v>4560401461610</v>
      </c>
      <c r="C6" s="18" t="s">
        <v>14</v>
      </c>
      <c r="D6" s="19">
        <v>2200</v>
      </c>
      <c r="E6" s="14">
        <f t="shared" ref="E6:E12" si="1">D6*0.55</f>
        <v>1210</v>
      </c>
      <c r="F6" s="20" t="s">
        <v>15</v>
      </c>
      <c r="G6" s="21">
        <v>24</v>
      </c>
      <c r="H6" s="17">
        <f t="shared" si="0"/>
        <v>0</v>
      </c>
      <c r="I6" s="2">
        <f>'[1]ORDER SHEET'!O252</f>
        <v>0</v>
      </c>
    </row>
    <row r="7" spans="1:9" ht="49.5" customHeight="1" x14ac:dyDescent="0.4">
      <c r="A7" s="10"/>
      <c r="B7" s="11">
        <v>4560401461665</v>
      </c>
      <c r="C7" s="18" t="s">
        <v>16</v>
      </c>
      <c r="D7" s="19">
        <v>600</v>
      </c>
      <c r="E7" s="14">
        <f>D7*0.57</f>
        <v>341.99999999999994</v>
      </c>
      <c r="F7" s="20" t="s">
        <v>17</v>
      </c>
      <c r="G7" s="21">
        <v>90</v>
      </c>
      <c r="H7" s="17">
        <f t="shared" si="0"/>
        <v>0</v>
      </c>
      <c r="I7" s="2">
        <f>'[1]ORDER SHEET'!O253</f>
        <v>0</v>
      </c>
    </row>
    <row r="8" spans="1:9" ht="49.5" customHeight="1" x14ac:dyDescent="0.4">
      <c r="A8" s="10"/>
      <c r="B8" s="11">
        <v>4560401461580</v>
      </c>
      <c r="C8" s="12" t="s">
        <v>18</v>
      </c>
      <c r="D8" s="13">
        <v>1650</v>
      </c>
      <c r="E8" s="14">
        <f t="shared" si="1"/>
        <v>907.50000000000011</v>
      </c>
      <c r="F8" s="15" t="s">
        <v>11</v>
      </c>
      <c r="G8" s="16">
        <v>24</v>
      </c>
      <c r="H8" s="17">
        <f t="shared" si="0"/>
        <v>0</v>
      </c>
      <c r="I8" s="2">
        <f>'[1]ORDER SHEET'!O254</f>
        <v>0</v>
      </c>
    </row>
    <row r="9" spans="1:9" ht="49.5" customHeight="1" x14ac:dyDescent="0.4">
      <c r="A9" s="10"/>
      <c r="B9" s="11">
        <v>4560401461634</v>
      </c>
      <c r="C9" s="12" t="s">
        <v>19</v>
      </c>
      <c r="D9" s="13">
        <v>470</v>
      </c>
      <c r="E9" s="14">
        <f>D9*0.57</f>
        <v>267.89999999999998</v>
      </c>
      <c r="F9" s="15" t="s">
        <v>13</v>
      </c>
      <c r="G9" s="16">
        <v>90</v>
      </c>
      <c r="H9" s="17">
        <f t="shared" si="0"/>
        <v>0</v>
      </c>
      <c r="I9" s="2">
        <f>'[1]ORDER SHEET'!O255</f>
        <v>0</v>
      </c>
    </row>
    <row r="10" spans="1:9" ht="49.5" customHeight="1" x14ac:dyDescent="0.4">
      <c r="A10" s="10"/>
      <c r="B10" s="11">
        <v>4560401461603</v>
      </c>
      <c r="C10" s="12" t="s">
        <v>20</v>
      </c>
      <c r="D10" s="13">
        <v>1650</v>
      </c>
      <c r="E10" s="14">
        <f t="shared" si="1"/>
        <v>907.50000000000011</v>
      </c>
      <c r="F10" s="15" t="s">
        <v>11</v>
      </c>
      <c r="G10" s="16">
        <v>24</v>
      </c>
      <c r="H10" s="17">
        <f t="shared" si="0"/>
        <v>0</v>
      </c>
      <c r="I10" s="2">
        <f>'[1]ORDER SHEET'!O256</f>
        <v>0</v>
      </c>
    </row>
    <row r="11" spans="1:9" ht="49.5" customHeight="1" x14ac:dyDescent="0.4">
      <c r="A11" s="10"/>
      <c r="B11" s="11">
        <v>4560401461658</v>
      </c>
      <c r="C11" s="12" t="s">
        <v>21</v>
      </c>
      <c r="D11" s="13">
        <v>470</v>
      </c>
      <c r="E11" s="14">
        <f>D11*0.57</f>
        <v>267.89999999999998</v>
      </c>
      <c r="F11" s="15" t="s">
        <v>13</v>
      </c>
      <c r="G11" s="16">
        <v>90</v>
      </c>
      <c r="H11" s="17">
        <f t="shared" si="0"/>
        <v>0</v>
      </c>
      <c r="I11" s="2">
        <f>'[1]ORDER SHEET'!O257</f>
        <v>0</v>
      </c>
    </row>
    <row r="12" spans="1:9" ht="49.5" customHeight="1" x14ac:dyDescent="0.4">
      <c r="A12" s="10"/>
      <c r="B12" s="11">
        <v>4560401461597</v>
      </c>
      <c r="C12" s="12" t="s">
        <v>22</v>
      </c>
      <c r="D12" s="13">
        <v>1650</v>
      </c>
      <c r="E12" s="14">
        <f t="shared" si="1"/>
        <v>907.50000000000011</v>
      </c>
      <c r="F12" s="15" t="s">
        <v>11</v>
      </c>
      <c r="G12" s="16">
        <v>24</v>
      </c>
      <c r="H12" s="17">
        <f t="shared" si="0"/>
        <v>0</v>
      </c>
      <c r="I12" s="2">
        <f>'[1]ORDER SHEET'!O258</f>
        <v>0</v>
      </c>
    </row>
    <row r="13" spans="1:9" ht="49.5" customHeight="1" x14ac:dyDescent="0.4">
      <c r="A13" s="10"/>
      <c r="B13" s="11">
        <v>4560401461641</v>
      </c>
      <c r="C13" s="12" t="s">
        <v>23</v>
      </c>
      <c r="D13" s="13">
        <v>470</v>
      </c>
      <c r="E13" s="14">
        <f>D13*0.57</f>
        <v>267.89999999999998</v>
      </c>
      <c r="F13" s="22" t="s">
        <v>24</v>
      </c>
      <c r="G13" s="13">
        <v>90</v>
      </c>
      <c r="H13" s="17">
        <f t="shared" si="0"/>
        <v>0</v>
      </c>
      <c r="I13" s="2">
        <f>'[1]ORDER SHEET'!O259</f>
        <v>0</v>
      </c>
    </row>
    <row r="14" spans="1:9" ht="29.85" customHeight="1" x14ac:dyDescent="0.4">
      <c r="A14" s="23"/>
      <c r="B14" s="24"/>
      <c r="C14" s="25"/>
      <c r="D14" s="26"/>
      <c r="E14" s="27"/>
      <c r="F14" s="28"/>
      <c r="G14" s="29"/>
      <c r="H14" s="25"/>
    </row>
    <row r="15" spans="1:9" ht="49.5" customHeight="1" x14ac:dyDescent="0.4">
      <c r="A15" s="10"/>
      <c r="B15" s="11">
        <v>4560401461436</v>
      </c>
      <c r="C15" s="12" t="s">
        <v>25</v>
      </c>
      <c r="D15" s="30">
        <v>700</v>
      </c>
      <c r="E15" s="14">
        <f>D15*0.57</f>
        <v>398.99999999999994</v>
      </c>
      <c r="F15" s="22" t="s">
        <v>24</v>
      </c>
      <c r="G15" s="13">
        <v>80</v>
      </c>
      <c r="H15" s="31">
        <f>I15/G15</f>
        <v>0</v>
      </c>
      <c r="I15" s="2">
        <f>'[1]ORDER SHEET'!O260</f>
        <v>0</v>
      </c>
    </row>
    <row r="16" spans="1:9" ht="49.5" customHeight="1" x14ac:dyDescent="0.4">
      <c r="A16" s="10"/>
      <c r="B16" s="11">
        <v>4560401461443</v>
      </c>
      <c r="C16" s="12" t="s">
        <v>26</v>
      </c>
      <c r="D16" s="30">
        <v>700</v>
      </c>
      <c r="E16" s="14">
        <f t="shared" ref="E16:E26" si="2">D16*0.57</f>
        <v>398.99999999999994</v>
      </c>
      <c r="F16" s="22" t="s">
        <v>24</v>
      </c>
      <c r="G16" s="13">
        <v>80</v>
      </c>
      <c r="H16" s="31">
        <f t="shared" ref="H16:H36" si="3">I16/G16</f>
        <v>0</v>
      </c>
      <c r="I16" s="2">
        <f>'[1]ORDER SHEET'!O261</f>
        <v>0</v>
      </c>
    </row>
    <row r="17" spans="1:9" ht="49.5" customHeight="1" x14ac:dyDescent="0.4">
      <c r="A17" s="10"/>
      <c r="B17" s="11">
        <v>4560401461498</v>
      </c>
      <c r="C17" s="12" t="s">
        <v>27</v>
      </c>
      <c r="D17" s="30">
        <v>700</v>
      </c>
      <c r="E17" s="14">
        <f t="shared" si="2"/>
        <v>398.99999999999994</v>
      </c>
      <c r="F17" s="22" t="s">
        <v>24</v>
      </c>
      <c r="G17" s="13">
        <v>80</v>
      </c>
      <c r="H17" s="31">
        <f t="shared" si="3"/>
        <v>0</v>
      </c>
      <c r="I17" s="2">
        <f>'[1]ORDER SHEET'!O262</f>
        <v>0</v>
      </c>
    </row>
    <row r="18" spans="1:9" ht="49.5" customHeight="1" x14ac:dyDescent="0.4">
      <c r="A18" s="10"/>
      <c r="B18" s="11">
        <v>4560401461504</v>
      </c>
      <c r="C18" s="12" t="s">
        <v>28</v>
      </c>
      <c r="D18" s="30">
        <v>700</v>
      </c>
      <c r="E18" s="14">
        <f t="shared" si="2"/>
        <v>398.99999999999994</v>
      </c>
      <c r="F18" s="22" t="s">
        <v>24</v>
      </c>
      <c r="G18" s="13">
        <v>80</v>
      </c>
      <c r="H18" s="31">
        <f t="shared" si="3"/>
        <v>0</v>
      </c>
      <c r="I18" s="2">
        <f>'[1]ORDER SHEET'!O263</f>
        <v>0</v>
      </c>
    </row>
    <row r="19" spans="1:9" ht="49.5" customHeight="1" x14ac:dyDescent="0.4">
      <c r="A19" s="32"/>
      <c r="B19" s="33">
        <v>4560401461481</v>
      </c>
      <c r="C19" s="34" t="s">
        <v>29</v>
      </c>
      <c r="D19" s="35">
        <v>700</v>
      </c>
      <c r="E19" s="14">
        <f t="shared" si="2"/>
        <v>398.99999999999994</v>
      </c>
      <c r="F19" s="36" t="s">
        <v>24</v>
      </c>
      <c r="G19" s="37">
        <v>80</v>
      </c>
      <c r="H19" s="31">
        <f t="shared" si="3"/>
        <v>0</v>
      </c>
      <c r="I19" s="2">
        <f>'[1]ORDER SHEET'!O264</f>
        <v>0</v>
      </c>
    </row>
    <row r="20" spans="1:9" ht="49.5" customHeight="1" x14ac:dyDescent="0.4">
      <c r="A20" s="32"/>
      <c r="B20" s="33">
        <v>4560401461672</v>
      </c>
      <c r="C20" s="34" t="s">
        <v>30</v>
      </c>
      <c r="D20" s="30">
        <v>700</v>
      </c>
      <c r="E20" s="14">
        <f t="shared" si="2"/>
        <v>398.99999999999994</v>
      </c>
      <c r="F20" s="22" t="s">
        <v>24</v>
      </c>
      <c r="G20" s="13">
        <v>80</v>
      </c>
      <c r="H20" s="31">
        <f t="shared" si="3"/>
        <v>0</v>
      </c>
      <c r="I20" s="2">
        <f>'[1]ORDER SHEET'!O265</f>
        <v>0</v>
      </c>
    </row>
    <row r="21" spans="1:9" ht="49.5" customHeight="1" x14ac:dyDescent="0.4">
      <c r="A21" s="32"/>
      <c r="B21" s="33">
        <v>4560401461771</v>
      </c>
      <c r="C21" s="34" t="s">
        <v>31</v>
      </c>
      <c r="D21" s="35">
        <v>700</v>
      </c>
      <c r="E21" s="14">
        <f t="shared" si="2"/>
        <v>398.99999999999994</v>
      </c>
      <c r="F21" s="36" t="s">
        <v>24</v>
      </c>
      <c r="G21" s="37">
        <v>80</v>
      </c>
      <c r="H21" s="31">
        <f t="shared" si="3"/>
        <v>0</v>
      </c>
      <c r="I21" s="2">
        <f>'[1]ORDER SHEET'!O266</f>
        <v>0</v>
      </c>
    </row>
    <row r="22" spans="1:9" ht="49.5" customHeight="1" x14ac:dyDescent="0.4">
      <c r="A22" s="32"/>
      <c r="B22" s="33">
        <v>4560401461788</v>
      </c>
      <c r="C22" s="34" t="s">
        <v>32</v>
      </c>
      <c r="D22" s="35">
        <v>700</v>
      </c>
      <c r="E22" s="14">
        <f t="shared" si="2"/>
        <v>398.99999999999994</v>
      </c>
      <c r="F22" s="36" t="s">
        <v>33</v>
      </c>
      <c r="G22" s="37">
        <v>60</v>
      </c>
      <c r="H22" s="31">
        <f t="shared" si="3"/>
        <v>0</v>
      </c>
      <c r="I22" s="2">
        <f>'[1]ORDER SHEET'!O267</f>
        <v>0</v>
      </c>
    </row>
    <row r="23" spans="1:9" ht="49.5" customHeight="1" x14ac:dyDescent="0.4">
      <c r="A23" s="32"/>
      <c r="B23" s="33">
        <v>4560401461801</v>
      </c>
      <c r="C23" s="34" t="s">
        <v>34</v>
      </c>
      <c r="D23" s="35">
        <v>700</v>
      </c>
      <c r="E23" s="14">
        <f t="shared" si="2"/>
        <v>398.99999999999994</v>
      </c>
      <c r="F23" s="36" t="s">
        <v>24</v>
      </c>
      <c r="G23" s="13">
        <v>80</v>
      </c>
      <c r="H23" s="31">
        <f t="shared" si="3"/>
        <v>0</v>
      </c>
      <c r="I23" s="2">
        <f>'[1]ORDER SHEET'!O268</f>
        <v>0</v>
      </c>
    </row>
    <row r="24" spans="1:9" ht="49.5" customHeight="1" x14ac:dyDescent="0.4">
      <c r="A24" s="32"/>
      <c r="B24" s="33">
        <v>4560401461818</v>
      </c>
      <c r="C24" s="34" t="s">
        <v>35</v>
      </c>
      <c r="D24" s="35">
        <v>700</v>
      </c>
      <c r="E24" s="14">
        <f t="shared" si="2"/>
        <v>398.99999999999994</v>
      </c>
      <c r="F24" s="36" t="s">
        <v>24</v>
      </c>
      <c r="G24" s="13">
        <v>80</v>
      </c>
      <c r="H24" s="31">
        <f t="shared" si="3"/>
        <v>0</v>
      </c>
      <c r="I24" s="2">
        <f>'[1]ORDER SHEET'!O269</f>
        <v>0</v>
      </c>
    </row>
    <row r="25" spans="1:9" ht="49.5" customHeight="1" x14ac:dyDescent="0.4">
      <c r="A25" s="32"/>
      <c r="B25" s="33">
        <v>4560401461832</v>
      </c>
      <c r="C25" s="34" t="s">
        <v>36</v>
      </c>
      <c r="D25" s="35">
        <v>1000</v>
      </c>
      <c r="E25" s="14">
        <f t="shared" si="2"/>
        <v>570</v>
      </c>
      <c r="F25" s="36" t="s">
        <v>24</v>
      </c>
      <c r="G25" s="13">
        <v>64</v>
      </c>
      <c r="H25" s="31">
        <f t="shared" si="3"/>
        <v>0</v>
      </c>
      <c r="I25" s="2">
        <f>'[1]ORDER SHEET'!O270</f>
        <v>0</v>
      </c>
    </row>
    <row r="26" spans="1:9" ht="49.5" customHeight="1" x14ac:dyDescent="0.4">
      <c r="A26" s="32"/>
      <c r="B26" s="33">
        <v>4560401461825</v>
      </c>
      <c r="C26" s="34" t="s">
        <v>37</v>
      </c>
      <c r="D26" s="35">
        <v>800</v>
      </c>
      <c r="E26" s="14">
        <f t="shared" si="2"/>
        <v>455.99999999999994</v>
      </c>
      <c r="F26" s="38" t="s">
        <v>38</v>
      </c>
      <c r="G26" s="37">
        <v>120</v>
      </c>
      <c r="H26" s="31">
        <f t="shared" si="3"/>
        <v>0</v>
      </c>
      <c r="I26" s="2">
        <f>'[1]ORDER SHEET'!O271</f>
        <v>0</v>
      </c>
    </row>
    <row r="27" spans="1:9" ht="49.5" customHeight="1" x14ac:dyDescent="0.4">
      <c r="A27" s="10"/>
      <c r="B27" s="11">
        <v>4560401461467</v>
      </c>
      <c r="C27" s="12" t="s">
        <v>39</v>
      </c>
      <c r="D27" s="30">
        <v>1500</v>
      </c>
      <c r="E27" s="14">
        <f>D27*0.55</f>
        <v>825.00000000000011</v>
      </c>
      <c r="F27" s="22" t="s">
        <v>40</v>
      </c>
      <c r="G27" s="13">
        <v>30</v>
      </c>
      <c r="H27" s="31">
        <f t="shared" si="3"/>
        <v>0</v>
      </c>
      <c r="I27" s="2">
        <f>'[1]ORDER SHEET'!O276</f>
        <v>0</v>
      </c>
    </row>
    <row r="28" spans="1:9" ht="49.5" customHeight="1" x14ac:dyDescent="0.4">
      <c r="A28" s="10"/>
      <c r="B28" s="11">
        <v>4560401461474</v>
      </c>
      <c r="C28" s="12" t="s">
        <v>41</v>
      </c>
      <c r="D28" s="30">
        <v>1500</v>
      </c>
      <c r="E28" s="14">
        <f t="shared" ref="E28:E36" si="4">D28*0.55</f>
        <v>825.00000000000011</v>
      </c>
      <c r="F28" s="22" t="s">
        <v>40</v>
      </c>
      <c r="G28" s="13">
        <v>30</v>
      </c>
      <c r="H28" s="31">
        <f t="shared" si="3"/>
        <v>0</v>
      </c>
      <c r="I28" s="2">
        <f>'[1]ORDER SHEET'!O277</f>
        <v>0</v>
      </c>
    </row>
    <row r="29" spans="1:9" ht="49.5" customHeight="1" x14ac:dyDescent="0.4">
      <c r="A29" s="10"/>
      <c r="B29" s="11">
        <v>4560401461511</v>
      </c>
      <c r="C29" s="12" t="s">
        <v>42</v>
      </c>
      <c r="D29" s="30">
        <v>2000</v>
      </c>
      <c r="E29" s="14">
        <f t="shared" si="4"/>
        <v>1100</v>
      </c>
      <c r="F29" s="22" t="s">
        <v>43</v>
      </c>
      <c r="G29" s="13">
        <v>36</v>
      </c>
      <c r="H29" s="31">
        <f t="shared" si="3"/>
        <v>0</v>
      </c>
      <c r="I29" s="2">
        <f>'[1]ORDER SHEET'!O278</f>
        <v>0</v>
      </c>
    </row>
    <row r="30" spans="1:9" ht="49.5" customHeight="1" x14ac:dyDescent="0.4">
      <c r="A30" s="10"/>
      <c r="B30" s="11">
        <v>4560401461528</v>
      </c>
      <c r="C30" s="12" t="s">
        <v>44</v>
      </c>
      <c r="D30" s="30">
        <v>2000</v>
      </c>
      <c r="E30" s="14">
        <f t="shared" si="4"/>
        <v>1100</v>
      </c>
      <c r="F30" s="22" t="s">
        <v>45</v>
      </c>
      <c r="G30" s="13">
        <v>36</v>
      </c>
      <c r="H30" s="31">
        <f t="shared" si="3"/>
        <v>0</v>
      </c>
      <c r="I30" s="2">
        <f>'[1]ORDER SHEET'!O279</f>
        <v>0</v>
      </c>
    </row>
    <row r="31" spans="1:9" ht="49.5" customHeight="1" x14ac:dyDescent="0.4">
      <c r="A31" s="10"/>
      <c r="B31" s="11">
        <v>4560401461535</v>
      </c>
      <c r="C31" s="12" t="s">
        <v>46</v>
      </c>
      <c r="D31" s="30">
        <v>2000</v>
      </c>
      <c r="E31" s="14">
        <f t="shared" si="4"/>
        <v>1100</v>
      </c>
      <c r="F31" s="22" t="s">
        <v>43</v>
      </c>
      <c r="G31" s="13">
        <v>36</v>
      </c>
      <c r="H31" s="31">
        <f t="shared" si="3"/>
        <v>0</v>
      </c>
      <c r="I31" s="2">
        <f>'[1]ORDER SHEET'!O280</f>
        <v>0</v>
      </c>
    </row>
    <row r="32" spans="1:9" ht="49.5" customHeight="1" x14ac:dyDescent="0.4">
      <c r="A32" s="10"/>
      <c r="B32" s="11">
        <v>4560401461542</v>
      </c>
      <c r="C32" s="12" t="s">
        <v>47</v>
      </c>
      <c r="D32" s="30">
        <v>2000</v>
      </c>
      <c r="E32" s="14">
        <f t="shared" si="4"/>
        <v>1100</v>
      </c>
      <c r="F32" s="22" t="s">
        <v>48</v>
      </c>
      <c r="G32" s="13">
        <v>36</v>
      </c>
      <c r="H32" s="31">
        <f t="shared" si="3"/>
        <v>0</v>
      </c>
      <c r="I32" s="2">
        <f>'[1]ORDER SHEET'!O281</f>
        <v>0</v>
      </c>
    </row>
    <row r="33" spans="1:9" ht="49.5" customHeight="1" x14ac:dyDescent="0.4">
      <c r="A33" s="10"/>
      <c r="B33" s="11">
        <v>4560401461559</v>
      </c>
      <c r="C33" s="12" t="s">
        <v>49</v>
      </c>
      <c r="D33" s="30">
        <v>1500</v>
      </c>
      <c r="E33" s="14">
        <f t="shared" si="4"/>
        <v>825.00000000000011</v>
      </c>
      <c r="F33" s="22" t="s">
        <v>40</v>
      </c>
      <c r="G33" s="13">
        <v>30</v>
      </c>
      <c r="H33" s="31">
        <f t="shared" si="3"/>
        <v>0</v>
      </c>
      <c r="I33" s="2">
        <f>'[1]ORDER SHEET'!O282</f>
        <v>0</v>
      </c>
    </row>
    <row r="34" spans="1:9" ht="49.5" customHeight="1" x14ac:dyDescent="0.4">
      <c r="A34" s="10"/>
      <c r="B34" s="11">
        <v>4560401461566</v>
      </c>
      <c r="C34" s="12" t="s">
        <v>50</v>
      </c>
      <c r="D34" s="30">
        <v>2000</v>
      </c>
      <c r="E34" s="14">
        <f t="shared" si="4"/>
        <v>1100</v>
      </c>
      <c r="F34" s="22" t="s">
        <v>43</v>
      </c>
      <c r="G34" s="13">
        <v>36</v>
      </c>
      <c r="H34" s="31">
        <f t="shared" si="3"/>
        <v>0</v>
      </c>
      <c r="I34" s="2">
        <f>'[1]ORDER SHEET'!O283</f>
        <v>0</v>
      </c>
    </row>
    <row r="35" spans="1:9" ht="49.5" customHeight="1" x14ac:dyDescent="0.4">
      <c r="A35" s="10"/>
      <c r="B35" s="11">
        <v>4560401461764</v>
      </c>
      <c r="C35" s="12" t="s">
        <v>51</v>
      </c>
      <c r="D35" s="30">
        <v>1500</v>
      </c>
      <c r="E35" s="14">
        <f t="shared" si="4"/>
        <v>825.00000000000011</v>
      </c>
      <c r="F35" s="22" t="s">
        <v>40</v>
      </c>
      <c r="G35" s="13">
        <v>30</v>
      </c>
      <c r="H35" s="31">
        <f t="shared" si="3"/>
        <v>0</v>
      </c>
      <c r="I35" s="2">
        <f>'[1]ORDER SHEET'!O284</f>
        <v>0</v>
      </c>
    </row>
    <row r="36" spans="1:9" ht="49.5" customHeight="1" x14ac:dyDescent="0.4">
      <c r="A36" s="10"/>
      <c r="B36" s="11">
        <v>4560401461757</v>
      </c>
      <c r="C36" s="12" t="s">
        <v>52</v>
      </c>
      <c r="D36" s="30">
        <v>2000</v>
      </c>
      <c r="E36" s="14">
        <f t="shared" si="4"/>
        <v>1100</v>
      </c>
      <c r="F36" s="22" t="s">
        <v>43</v>
      </c>
      <c r="G36" s="13">
        <v>36</v>
      </c>
      <c r="H36" s="31">
        <f t="shared" si="3"/>
        <v>0</v>
      </c>
      <c r="I36" s="2">
        <f>'[1]ORDER SHEET'!O285</f>
        <v>0</v>
      </c>
    </row>
    <row r="38" spans="1:9" ht="32.25" customHeight="1" x14ac:dyDescent="0.4">
      <c r="B38" s="10"/>
      <c r="C38" s="10" t="s">
        <v>53</v>
      </c>
      <c r="D38" s="39"/>
      <c r="E38" s="40"/>
      <c r="F38" s="10"/>
      <c r="G38" s="10">
        <v>48</v>
      </c>
      <c r="H38" s="10">
        <f>I38/G38</f>
        <v>0</v>
      </c>
      <c r="I38" s="2">
        <f>'[1]ORDER SHEET'!O241</f>
        <v>0</v>
      </c>
    </row>
  </sheetData>
  <mergeCells count="1">
    <mergeCell ref="E1:H1"/>
  </mergeCells>
  <phoneticPr fontId="3"/>
  <dataValidations count="1">
    <dataValidation imeMode="halfAlpha" allowBlank="1" showInputMessage="1" showErrorMessage="1" sqref="B14" xr:uid="{71BE85BB-791A-49C2-B8F5-A07E33203B92}"/>
  </dataValidations>
  <pageMargins left="0.7" right="0.7" top="0.75" bottom="0.75" header="0.3" footer="0.3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Q'1st-1</vt:lpstr>
      <vt:lpstr>'Q''1st-1'!Print_Area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2025-09-01T14:20:35Z</dcterms:created>
  <dcterms:modified xsi:type="dcterms:W3CDTF">2025-09-01T14:20:54Z</dcterms:modified>
</cp:coreProperties>
</file>