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8BC6ADDA-70E4-4DBC-AEAB-6BA427DCFBB3}" xr6:coauthVersionLast="47" xr6:coauthVersionMax="47" xr10:uidLastSave="{00000000-0000-0000-0000-000000000000}"/>
  <bookViews>
    <workbookView xWindow="-120" yWindow="-120" windowWidth="29040" windowHeight="15720" xr2:uid="{0268EF5F-AC04-4E1F-BC6A-964964C19F11}"/>
  </bookViews>
  <sheets>
    <sheet name="ROSY DROP" sheetId="1" r:id="rId1"/>
  </sheets>
  <externalReferences>
    <externalReference r:id="rId2"/>
  </externalReferences>
  <definedNames>
    <definedName name="_xlnm._FilterDatabase" localSheetId="0" hidden="1">'ROSY DROP'!$A$5:$J$12</definedName>
    <definedName name="_xlnm.Print_Area" localSheetId="0">'ROSY DROP'!$A$1:$J$12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J20" i="1" s="1"/>
  <c r="H19" i="1"/>
  <c r="J19" i="1" s="1"/>
  <c r="H18" i="1"/>
  <c r="J18" i="1" s="1"/>
  <c r="H17" i="1"/>
  <c r="J17" i="1" s="1"/>
  <c r="H16" i="1"/>
  <c r="H21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J12" i="1" l="1"/>
  <c r="H12" i="1"/>
  <c r="H24" i="1" s="1"/>
  <c r="J16" i="1"/>
  <c r="J21" i="1" s="1"/>
</calcChain>
</file>

<file path=xl/sharedStrings.xml><?xml version="1.0" encoding="utf-8"?>
<sst xmlns="http://schemas.openxmlformats.org/spreadsheetml/2006/main" count="61" uniqueCount="43">
  <si>
    <r>
      <t xml:space="preserve">ROYAL COSMETICS </t>
    </r>
    <r>
      <rPr>
        <sz val="16"/>
        <color rgb="FF000000"/>
        <rFont val="Yu Gothic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Yu Gothic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</si>
  <si>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</si>
  <si>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t>9/5 (予定）</t>
    <rPh sb="5" eb="7">
      <t>ヨテイ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</si>
  <si>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</si>
  <si>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</si>
  <si>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</si>
  <si>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9/3(午前)</t>
    <rPh sb="4" eb="6">
      <t>ゴゼン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</si>
  <si>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</si>
  <si>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</si>
  <si>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</si>
  <si>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</si>
  <si>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НАМИМЕНОВАНИЕ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</si>
  <si>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</si>
  <si>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</si>
  <si>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</si>
  <si>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</si>
  <si>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</si>
  <si>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4573221620068</t>
  </si>
  <si>
    <t>ROSY DROP</t>
    <phoneticPr fontId="5"/>
  </si>
  <si>
    <r>
      <rPr>
        <sz val="12"/>
        <color theme="1"/>
        <rFont val="ＭＳ Ｐ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Ｐ明朝"/>
        <family val="1"/>
        <charset val="128"/>
      </rPr>
      <t>》</t>
    </r>
    <r>
      <rPr>
        <sz val="12"/>
        <color theme="1"/>
        <rFont val="Arial"/>
        <family val="2"/>
      </rPr>
      <t xml:space="preserve"> Perfect Stretch Sheet</t>
    </r>
    <phoneticPr fontId="5"/>
  </si>
  <si>
    <t>Идеальные патчи под глаза "Капля розы"</t>
  </si>
  <si>
    <r>
      <rPr>
        <sz val="12"/>
        <color theme="1"/>
        <rFont val="ＭＳ Ｐ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Ｐ明朝"/>
        <family val="1"/>
        <charset val="128"/>
      </rPr>
      <t>》</t>
    </r>
    <r>
      <rPr>
        <sz val="12"/>
        <color theme="1"/>
        <rFont val="Arial"/>
        <family val="2"/>
      </rPr>
      <t xml:space="preserve">  BOOSTER LOTION 100ml</t>
    </r>
    <phoneticPr fontId="5"/>
  </si>
  <si>
    <r>
      <rPr>
        <sz val="12"/>
        <color theme="1"/>
        <rFont val="ＭＳ Ｐ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Ｐ明朝"/>
        <family val="1"/>
        <charset val="128"/>
      </rPr>
      <t>》</t>
    </r>
    <r>
      <rPr>
        <sz val="12"/>
        <color theme="1"/>
        <rFont val="Arial"/>
        <family val="2"/>
      </rPr>
      <t>WRINKLE SERUM 20ml</t>
    </r>
    <phoneticPr fontId="5"/>
  </si>
  <si>
    <t>Эссенция против морщин "Капля Розы"</t>
  </si>
  <si>
    <r>
      <rPr>
        <sz val="12"/>
        <color theme="1"/>
        <rFont val="ＭＳ Ｐ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Ｐ明朝"/>
        <family val="1"/>
        <charset val="128"/>
      </rPr>
      <t>》</t>
    </r>
    <r>
      <rPr>
        <sz val="12"/>
        <color theme="1"/>
        <rFont val="Arial"/>
        <family val="2"/>
      </rPr>
      <t xml:space="preserve"> FURROW CREAM 32g</t>
    </r>
    <phoneticPr fontId="5"/>
  </si>
  <si>
    <t>Питательный крем "Капля розы"</t>
  </si>
  <si>
    <r>
      <rPr>
        <sz val="12"/>
        <color theme="1"/>
        <rFont val="Yu Gothic"/>
        <family val="2"/>
        <charset val="128"/>
      </rPr>
      <t>《</t>
    </r>
    <r>
      <rPr>
        <sz val="12"/>
        <color theme="1"/>
        <rFont val="Calibri"/>
        <family val="2"/>
      </rPr>
      <t>ROSY DROP</t>
    </r>
    <r>
      <rPr>
        <sz val="12"/>
        <color theme="1"/>
        <rFont val="Yu Gothic"/>
        <family val="2"/>
        <charset val="128"/>
      </rPr>
      <t>》</t>
    </r>
    <r>
      <rPr>
        <sz val="12"/>
        <color theme="1"/>
        <rFont val="Calibri"/>
        <family val="2"/>
      </rPr>
      <t xml:space="preserve"> FURROWLESS MASSK (25ml×6sheets)</t>
    </r>
    <phoneticPr fontId="5"/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</si>
  <si>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 xml:space="preserve"> Perfect Stretch Sheet mini</t>
    </r>
    <phoneticPr fontId="5"/>
  </si>
  <si>
    <r>
      <t>Идеальные патчи под глаза "Капля розы"</t>
    </r>
    <r>
      <rPr>
        <sz val="12"/>
        <color theme="1"/>
        <rFont val="Meiryo UI"/>
        <family val="2"/>
        <charset val="128"/>
      </rPr>
      <t xml:space="preserve"> пауч</t>
    </r>
    <phoneticPr fontId="5"/>
  </si>
  <si>
    <t>TOTAL</t>
    <phoneticPr fontId="5"/>
  </si>
  <si>
    <t>SAMPLE/TESTER ORDER</t>
    <phoneticPr fontId="5"/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</si>
  <si>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</si>
  <si>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</si>
  <si>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12"/>
        <color theme="1"/>
        <rFont val="ＭＳ 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明朝"/>
        <family val="1"/>
        <charset val="128"/>
      </rPr>
      <t>》</t>
    </r>
    <r>
      <rPr>
        <sz val="12"/>
        <color theme="1"/>
        <rFont val="Arial"/>
        <family val="2"/>
      </rPr>
      <t xml:space="preserve"> Perfect Stretch Sheet  (mini pauch) commercial free</t>
    </r>
    <phoneticPr fontId="5"/>
  </si>
  <si>
    <t>Идеальные патчи под глаза "Капля розы"пробник</t>
    <phoneticPr fontId="5"/>
  </si>
  <si>
    <r>
      <rPr>
        <sz val="12"/>
        <color theme="1"/>
        <rFont val="ＭＳ 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明朝"/>
        <family val="1"/>
        <charset val="128"/>
      </rPr>
      <t>》</t>
    </r>
    <r>
      <rPr>
        <sz val="12"/>
        <color theme="1"/>
        <rFont val="Arial"/>
        <family val="2"/>
      </rPr>
      <t xml:space="preserve">  BOOSTER LOTION  (mini pauch) commercial free</t>
    </r>
    <phoneticPr fontId="5"/>
  </si>
  <si>
    <t>Эссенция против морщин "Капля Розы" пробник</t>
    <phoneticPr fontId="5"/>
  </si>
  <si>
    <r>
      <rPr>
        <sz val="12"/>
        <color theme="1"/>
        <rFont val="ＭＳ 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明朝"/>
        <family val="1"/>
        <charset val="128"/>
      </rPr>
      <t>》</t>
    </r>
    <r>
      <rPr>
        <sz val="12"/>
        <color theme="1"/>
        <rFont val="Arial"/>
        <family val="2"/>
      </rPr>
      <t>WRINKLE SERUM(mini pauch) commercial free</t>
    </r>
    <phoneticPr fontId="5"/>
  </si>
  <si>
    <t>Эссенция против морщин "Капля Розы"пробник</t>
    <phoneticPr fontId="5"/>
  </si>
  <si>
    <r>
      <rPr>
        <sz val="12"/>
        <color theme="1"/>
        <rFont val="ＭＳ 明朝"/>
        <family val="1"/>
        <charset val="128"/>
      </rPr>
      <t>《</t>
    </r>
    <r>
      <rPr>
        <sz val="12"/>
        <color theme="1"/>
        <rFont val="Arial"/>
        <family val="2"/>
      </rPr>
      <t>ROSY DROP</t>
    </r>
    <r>
      <rPr>
        <sz val="12"/>
        <color theme="1"/>
        <rFont val="ＭＳ 明朝"/>
        <family val="1"/>
        <charset val="128"/>
      </rPr>
      <t>》</t>
    </r>
    <r>
      <rPr>
        <sz val="12"/>
        <color theme="1"/>
        <rFont val="Arial"/>
        <family val="2"/>
      </rPr>
      <t xml:space="preserve"> FURROW CREAM(mini pauch) commercial free</t>
    </r>
    <phoneticPr fontId="5"/>
  </si>
  <si>
    <r>
      <rPr>
        <sz val="12"/>
        <color theme="1"/>
        <rFont val="Yu Gothic"/>
        <family val="2"/>
        <charset val="128"/>
      </rPr>
      <t>《</t>
    </r>
    <r>
      <rPr>
        <sz val="12"/>
        <color theme="1"/>
        <rFont val="Calibri"/>
        <family val="2"/>
      </rPr>
      <t>ROSY DROP</t>
    </r>
    <r>
      <rPr>
        <sz val="12"/>
        <color theme="1"/>
        <rFont val="Yu Gothic"/>
        <family val="2"/>
        <charset val="128"/>
      </rPr>
      <t>》</t>
    </r>
    <r>
      <rPr>
        <sz val="12"/>
        <color theme="1"/>
        <rFont val="Calibri"/>
        <family val="2"/>
      </rPr>
      <t xml:space="preserve"> FURROWLESS MASK (25ml×6sheets) TESTER commercial free</t>
    </r>
  </si>
  <si>
    <t>SAMPLE/TESTER TOTAL</t>
    <phoneticPr fontId="5"/>
  </si>
  <si>
    <t>合計個数</t>
    <rPh sb="0" eb="2">
      <t>ゴウケイ</t>
    </rPh>
    <rPh sb="2" eb="4">
      <t>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</si>
</sst>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3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Yu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8"/>
      <color rgb="FFFF0000"/>
      <name val="HGGothicE"/>
      <family val="2"/>
      <charset val="128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theme="1"/>
      <name val="Arial"/>
      <family val="1"/>
      <charset val="128"/>
    </font>
    <font>
      <sz val="12"/>
      <color theme="1"/>
      <name val="ＭＳ Ｐ明朝"/>
      <family val="1"/>
      <charset val="128"/>
    </font>
    <font>
      <sz val="12"/>
      <name val="Arial"/>
      <family val="2"/>
    </font>
    <font>
      <sz val="12"/>
      <color theme="1"/>
      <name val="Arial"/>
      <family val="2"/>
      <charset val="128"/>
    </font>
    <font>
      <sz val="12"/>
      <color theme="1"/>
      <name val="Yu Gothic"/>
      <family val="2"/>
      <charset val="128"/>
    </font>
    <font>
      <sz val="12"/>
      <color theme="1"/>
      <name val="Calibri"/>
      <family val="2"/>
    </font>
    <font>
      <sz val="12"/>
      <color theme="1"/>
      <name val="Arial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Meiryo UI"/>
      <family val="2"/>
      <charset val="128"/>
    </font>
    <font>
      <sz val="12"/>
      <color rgb="FFFF0000"/>
      <name val="HGGothicE"/>
      <family val="2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ＭＳ Ｐ明朝"/>
      <family val="1"/>
      <charset val="128"/>
    </font>
    <font>
      <sz val="12"/>
      <color theme="1"/>
      <name val="ＭＳ 明朝"/>
      <family val="1"/>
      <charset val="128"/>
    </font>
    <font>
      <sz val="12"/>
      <color indexed="8"/>
      <name val="Arial"/>
      <family val="2"/>
    </font>
    <font>
      <sz val="8"/>
      <name val="ＭＳ Ｐゴシック"/>
      <family val="2"/>
      <charset val="128"/>
    </font>
    <font>
      <sz val="8"/>
      <color theme="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49" fontId="16" fillId="0" borderId="4" xfId="0" applyNumberFormat="1" applyFont="1" applyBorder="1" applyAlignment="1">
      <alignment horizontal="left" vertical="center"/>
    </xf>
    <xf numFmtId="0" fontId="16" fillId="0" borderId="4" xfId="0" applyFont="1" applyBorder="1">
      <alignment vertical="center"/>
    </xf>
    <xf numFmtId="0" fontId="17" fillId="0" borderId="4" xfId="0" applyFont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6" fontId="16" fillId="2" borderId="4" xfId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20" fillId="0" borderId="4" xfId="0" applyFont="1" applyBorder="1">
      <alignment vertical="center"/>
    </xf>
    <xf numFmtId="0" fontId="23" fillId="0" borderId="4" xfId="0" applyFont="1" applyBorder="1">
      <alignment vertical="center"/>
    </xf>
    <xf numFmtId="0" fontId="26" fillId="0" borderId="0" xfId="0" applyFont="1">
      <alignment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6" fontId="28" fillId="2" borderId="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6" fontId="16" fillId="0" borderId="0" xfId="1" applyFont="1" applyFill="1" applyAlignment="1">
      <alignment horizontal="center" vertical="center"/>
    </xf>
    <xf numFmtId="0" fontId="29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6" fontId="8" fillId="2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6" fontId="34" fillId="0" borderId="0" xfId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518">
          <cell r="O518">
            <v>200</v>
          </cell>
        </row>
        <row r="523">
          <cell r="O523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9EA9-AC0A-4415-B843-3DCF9D98D99D}">
  <sheetPr filterMode="1"/>
  <dimension ref="A1:Q25"/>
  <sheetViews>
    <sheetView tabSelected="1" view="pageBreakPreview" zoomScale="130" zoomScaleNormal="100" zoomScaleSheetLayoutView="130" workbookViewId="0">
      <selection activeCell="D22" sqref="D22"/>
    </sheetView>
  </sheetViews>
  <sheetFormatPr defaultColWidth="3.875" defaultRowHeight="11.25"/>
  <cols>
    <col min="1" max="1" width="6" style="8" customWidth="1"/>
    <col min="2" max="2" width="12.375" style="26" hidden="1" customWidth="1"/>
    <col min="3" max="3" width="14.375" style="8" customWidth="1"/>
    <col min="4" max="4" width="53.875" style="8" customWidth="1"/>
    <col min="5" max="5" width="29.125" style="8" hidden="1" customWidth="1"/>
    <col min="6" max="7" width="8.375" style="8" customWidth="1"/>
    <col min="8" max="9" width="7.875" style="6" customWidth="1"/>
    <col min="10" max="10" width="13.125" style="7" customWidth="1"/>
    <col min="11" max="11" width="6.125" style="8" bestFit="1" customWidth="1"/>
    <col min="12" max="12" width="7.875" style="8" bestFit="1" customWidth="1"/>
    <col min="13" max="13" width="6.125" style="8" bestFit="1" customWidth="1"/>
    <col min="14" max="16" width="3.875" style="8"/>
    <col min="17" max="17" width="5.125" style="8" bestFit="1" customWidth="1"/>
    <col min="18" max="16384" width="3.875" style="8"/>
  </cols>
  <sheetData>
    <row r="1" spans="1:13" ht="21" customHeight="1">
      <c r="A1" s="1" t="s">
        <v>0</v>
      </c>
      <c r="B1" s="2"/>
      <c r="C1" s="2"/>
      <c r="D1" s="2"/>
      <c r="E1" s="3"/>
      <c r="F1" s="4"/>
      <c r="G1" s="4"/>
      <c r="H1" s="5"/>
    </row>
    <row r="2" spans="1:13" ht="12" customHeight="1">
      <c r="A2" s="9" t="s">
        <v>1</v>
      </c>
      <c r="B2" s="9"/>
      <c r="C2" s="10" t="s">
        <v>2</v>
      </c>
      <c r="D2" s="11"/>
      <c r="E2" s="12"/>
    </row>
    <row r="3" spans="1:13" ht="66" customHeight="1">
      <c r="A3" s="9" t="s">
        <v>3</v>
      </c>
      <c r="B3" s="9"/>
      <c r="C3" s="13" t="s">
        <v>4</v>
      </c>
      <c r="D3" s="14"/>
      <c r="E3" s="12"/>
      <c r="H3" s="15"/>
    </row>
    <row r="4" spans="1:13" ht="12" customHeight="1">
      <c r="A4" s="16" t="s">
        <v>5</v>
      </c>
      <c r="B4" s="16"/>
      <c r="C4" s="10" t="s">
        <v>6</v>
      </c>
      <c r="D4" s="11"/>
      <c r="E4" s="12"/>
      <c r="F4" s="17"/>
      <c r="G4" s="17"/>
      <c r="M4" s="18"/>
    </row>
    <row r="5" spans="1:13" s="26" customFormat="1">
      <c r="A5" s="19" t="s">
        <v>7</v>
      </c>
      <c r="B5" s="20" t="s">
        <v>8</v>
      </c>
      <c r="C5" s="21" t="s">
        <v>9</v>
      </c>
      <c r="D5" s="22" t="s">
        <v>10</v>
      </c>
      <c r="E5" s="22" t="s">
        <v>11</v>
      </c>
      <c r="F5" s="22" t="s">
        <v>12</v>
      </c>
      <c r="G5" s="22" t="s">
        <v>13</v>
      </c>
      <c r="H5" s="23" t="s">
        <v>14</v>
      </c>
      <c r="I5" s="24" t="s">
        <v>15</v>
      </c>
      <c r="J5" s="25" t="s">
        <v>16</v>
      </c>
    </row>
    <row r="6" spans="1:13" s="35" customFormat="1" ht="20.100000000000001" customHeight="1">
      <c r="A6" s="27"/>
      <c r="B6" s="28" t="s">
        <v>17</v>
      </c>
      <c r="C6" s="29" t="s">
        <v>18</v>
      </c>
      <c r="D6" s="30" t="s">
        <v>19</v>
      </c>
      <c r="E6" s="29" t="s">
        <v>20</v>
      </c>
      <c r="F6" s="31">
        <v>50</v>
      </c>
      <c r="G6" s="31">
        <v>50</v>
      </c>
      <c r="H6" s="32">
        <f>'[1]ORDER SHEET'!O518</f>
        <v>200</v>
      </c>
      <c r="I6" s="33">
        <v>3600</v>
      </c>
      <c r="J6" s="34">
        <f t="shared" ref="J6:J11" si="0">H6*I6</f>
        <v>720000</v>
      </c>
    </row>
    <row r="7" spans="1:13" s="35" customFormat="1" ht="20.100000000000001" hidden="1" customHeight="1">
      <c r="A7" s="27"/>
      <c r="B7" s="28"/>
      <c r="C7" s="29" t="s">
        <v>18</v>
      </c>
      <c r="D7" s="29" t="s">
        <v>21</v>
      </c>
      <c r="E7" s="29"/>
      <c r="F7" s="31">
        <v>35</v>
      </c>
      <c r="G7" s="31">
        <v>35</v>
      </c>
      <c r="H7" s="36">
        <f>'[1]ORDER SHEET'!O519</f>
        <v>0</v>
      </c>
      <c r="I7" s="33">
        <v>2520</v>
      </c>
      <c r="J7" s="34">
        <f t="shared" si="0"/>
        <v>0</v>
      </c>
    </row>
    <row r="8" spans="1:13" s="35" customFormat="1" ht="20.100000000000001" hidden="1" customHeight="1">
      <c r="A8" s="27"/>
      <c r="B8" s="28"/>
      <c r="C8" s="29" t="s">
        <v>18</v>
      </c>
      <c r="D8" s="30" t="s">
        <v>22</v>
      </c>
      <c r="E8" s="29" t="s">
        <v>23</v>
      </c>
      <c r="F8" s="31">
        <v>63</v>
      </c>
      <c r="G8" s="31">
        <v>63</v>
      </c>
      <c r="H8" s="32">
        <f>'[1]ORDER SHEET'!O520</f>
        <v>0</v>
      </c>
      <c r="I8" s="33">
        <v>3600</v>
      </c>
      <c r="J8" s="34">
        <f t="shared" si="0"/>
        <v>0</v>
      </c>
    </row>
    <row r="9" spans="1:13" s="35" customFormat="1" ht="14.25" hidden="1" customHeight="1">
      <c r="A9" s="27"/>
      <c r="B9" s="28"/>
      <c r="C9" s="29" t="s">
        <v>18</v>
      </c>
      <c r="D9" s="29" t="s">
        <v>24</v>
      </c>
      <c r="E9" s="29" t="s">
        <v>25</v>
      </c>
      <c r="F9" s="31">
        <v>50</v>
      </c>
      <c r="G9" s="31">
        <v>50</v>
      </c>
      <c r="H9" s="36">
        <f>'[1]ORDER SHEET'!O521</f>
        <v>0</v>
      </c>
      <c r="I9" s="33">
        <v>4320</v>
      </c>
      <c r="J9" s="34">
        <f t="shared" si="0"/>
        <v>0</v>
      </c>
    </row>
    <row r="10" spans="1:13" s="35" customFormat="1" ht="16.5" hidden="1" customHeight="1">
      <c r="A10" s="27"/>
      <c r="B10" s="28"/>
      <c r="C10" s="29" t="s">
        <v>18</v>
      </c>
      <c r="D10" s="37" t="s">
        <v>26</v>
      </c>
      <c r="E10" s="29"/>
      <c r="F10" s="31"/>
      <c r="G10" s="31"/>
      <c r="H10" s="36">
        <f>'[1]ORDER SHEET'!O522</f>
        <v>0</v>
      </c>
      <c r="I10" s="33">
        <v>4320</v>
      </c>
      <c r="J10" s="34">
        <f t="shared" si="0"/>
        <v>0</v>
      </c>
    </row>
    <row r="11" spans="1:13" s="35" customFormat="1" ht="19.5" customHeight="1">
      <c r="A11" s="27"/>
      <c r="B11" s="28"/>
      <c r="C11" s="29" t="s">
        <v>18</v>
      </c>
      <c r="D11" s="38" t="s">
        <v>27</v>
      </c>
      <c r="E11" s="29" t="s">
        <v>28</v>
      </c>
      <c r="F11" s="29"/>
      <c r="G11" s="29"/>
      <c r="H11" s="32">
        <f>'[1]ORDER SHEET'!O523</f>
        <v>1000</v>
      </c>
      <c r="I11" s="33">
        <v>200</v>
      </c>
      <c r="J11" s="34">
        <f t="shared" si="0"/>
        <v>200000</v>
      </c>
      <c r="K11" s="39"/>
    </row>
    <row r="12" spans="1:13" s="35" customFormat="1" ht="20.100000000000001" customHeight="1">
      <c r="A12" s="40" t="s">
        <v>29</v>
      </c>
      <c r="B12" s="41"/>
      <c r="C12" s="41"/>
      <c r="D12" s="41"/>
      <c r="E12" s="41"/>
      <c r="F12" s="41"/>
      <c r="G12" s="42"/>
      <c r="H12" s="43">
        <f>SUM(H6:H11)</f>
        <v>1200</v>
      </c>
      <c r="I12" s="43"/>
      <c r="J12" s="44">
        <f>SUM(J6:J11)</f>
        <v>920000</v>
      </c>
    </row>
    <row r="13" spans="1:13" s="35" customFormat="1" ht="20.100000000000001" customHeight="1">
      <c r="B13" s="45"/>
      <c r="H13" s="46"/>
      <c r="I13" s="46"/>
      <c r="J13" s="47"/>
    </row>
    <row r="14" spans="1:13" s="35" customFormat="1" ht="20.100000000000001" customHeight="1">
      <c r="A14" s="48" t="s">
        <v>30</v>
      </c>
      <c r="B14" s="45"/>
      <c r="H14" s="46"/>
      <c r="I14" s="46"/>
      <c r="J14" s="47"/>
    </row>
    <row r="15" spans="1:13" s="45" customFormat="1" ht="20.100000000000001" customHeight="1">
      <c r="A15" s="49" t="s">
        <v>7</v>
      </c>
      <c r="B15" s="50" t="s">
        <v>8</v>
      </c>
      <c r="C15" s="29" t="s">
        <v>9</v>
      </c>
      <c r="D15" s="31" t="s">
        <v>10</v>
      </c>
      <c r="E15" s="31" t="s">
        <v>11</v>
      </c>
      <c r="F15" s="31" t="s">
        <v>12</v>
      </c>
      <c r="G15" s="31" t="s">
        <v>13</v>
      </c>
      <c r="H15" s="51" t="s">
        <v>14</v>
      </c>
      <c r="I15" s="52" t="s">
        <v>31</v>
      </c>
      <c r="J15" s="34" t="s">
        <v>32</v>
      </c>
    </row>
    <row r="16" spans="1:13" s="35" customFormat="1" ht="15">
      <c r="A16" s="27"/>
      <c r="B16" s="28"/>
      <c r="C16" s="29" t="s">
        <v>18</v>
      </c>
      <c r="D16" s="29" t="s">
        <v>33</v>
      </c>
      <c r="E16" s="29" t="s">
        <v>34</v>
      </c>
      <c r="F16" s="29"/>
      <c r="G16" s="29"/>
      <c r="H16" s="36">
        <f>'[1]ORDER SHEET'!O1163</f>
        <v>0</v>
      </c>
      <c r="I16" s="53">
        <v>0</v>
      </c>
      <c r="J16" s="34">
        <f>H16*I16</f>
        <v>0</v>
      </c>
    </row>
    <row r="17" spans="1:17" s="35" customFormat="1" ht="15">
      <c r="A17" s="27"/>
      <c r="B17" s="28"/>
      <c r="C17" s="29" t="s">
        <v>18</v>
      </c>
      <c r="D17" s="29" t="s">
        <v>35</v>
      </c>
      <c r="E17" s="29" t="s">
        <v>36</v>
      </c>
      <c r="F17" s="29"/>
      <c r="G17" s="29"/>
      <c r="H17" s="36">
        <f>'[1]ORDER SHEET'!O1164</f>
        <v>0</v>
      </c>
      <c r="I17" s="53">
        <v>0</v>
      </c>
      <c r="J17" s="34">
        <f>H17*I17</f>
        <v>0</v>
      </c>
    </row>
    <row r="18" spans="1:17" s="35" customFormat="1" ht="15">
      <c r="A18" s="27"/>
      <c r="B18" s="28"/>
      <c r="C18" s="29" t="s">
        <v>18</v>
      </c>
      <c r="D18" s="29" t="s">
        <v>37</v>
      </c>
      <c r="E18" s="29" t="s">
        <v>38</v>
      </c>
      <c r="F18" s="29"/>
      <c r="G18" s="29"/>
      <c r="H18" s="36">
        <f>'[1]ORDER SHEET'!O1165</f>
        <v>0</v>
      </c>
      <c r="I18" s="53">
        <v>0</v>
      </c>
      <c r="J18" s="34">
        <f>H18*I18</f>
        <v>0</v>
      </c>
    </row>
    <row r="19" spans="1:17" s="35" customFormat="1" ht="15">
      <c r="A19" s="27"/>
      <c r="B19" s="28"/>
      <c r="C19" s="29" t="s">
        <v>18</v>
      </c>
      <c r="D19" s="29" t="s">
        <v>39</v>
      </c>
      <c r="E19" s="29"/>
      <c r="F19" s="29"/>
      <c r="G19" s="29"/>
      <c r="H19" s="36">
        <f>'[1]ORDER SHEET'!O1166</f>
        <v>0</v>
      </c>
      <c r="I19" s="53">
        <v>0</v>
      </c>
      <c r="J19" s="34">
        <f>H19*I19</f>
        <v>0</v>
      </c>
    </row>
    <row r="20" spans="1:17" s="35" customFormat="1" ht="19.5" hidden="1">
      <c r="A20" s="27"/>
      <c r="B20" s="28"/>
      <c r="C20" s="29" t="s">
        <v>18</v>
      </c>
      <c r="D20" s="29" t="s">
        <v>40</v>
      </c>
      <c r="E20" s="29"/>
      <c r="F20" s="29"/>
      <c r="G20" s="29"/>
      <c r="H20" s="36">
        <f>'[1]ORDER SHEET'!O1167</f>
        <v>0</v>
      </c>
      <c r="I20" s="53">
        <v>0</v>
      </c>
      <c r="J20" s="34">
        <f>H20*I20</f>
        <v>0</v>
      </c>
    </row>
    <row r="21" spans="1:17" s="57" customFormat="1" ht="26.25" customHeight="1">
      <c r="A21" s="54" t="s">
        <v>41</v>
      </c>
      <c r="B21" s="54"/>
      <c r="C21" s="54"/>
      <c r="D21" s="54"/>
      <c r="E21" s="54"/>
      <c r="F21" s="54"/>
      <c r="G21" s="54"/>
      <c r="H21" s="55">
        <f>SUM(H16:H20)</f>
        <v>0</v>
      </c>
      <c r="I21" s="23"/>
      <c r="J21" s="56">
        <f>SUM(J16:J19)</f>
        <v>0</v>
      </c>
      <c r="K21" s="8"/>
      <c r="L21" s="8"/>
      <c r="M21" s="8"/>
      <c r="N21" s="8"/>
      <c r="O21" s="8"/>
      <c r="P21" s="8"/>
      <c r="Q21" s="8"/>
    </row>
    <row r="22" spans="1:17" s="57" customFormat="1" ht="20.25" customHeight="1">
      <c r="A22" s="26"/>
      <c r="B22" s="26"/>
      <c r="C22" s="26"/>
      <c r="D22" s="26"/>
      <c r="E22" s="26"/>
      <c r="F22" s="26"/>
      <c r="G22" s="26"/>
      <c r="H22" s="6"/>
      <c r="I22" s="6"/>
      <c r="J22" s="6"/>
      <c r="K22" s="8"/>
      <c r="L22" s="8"/>
      <c r="M22" s="8"/>
      <c r="N22" s="8"/>
      <c r="O22" s="8"/>
      <c r="P22" s="8"/>
      <c r="Q22" s="8"/>
    </row>
    <row r="23" spans="1:17" s="57" customFormat="1" ht="20.100000000000001" customHeight="1">
      <c r="A23" s="8"/>
      <c r="B23" s="26"/>
      <c r="C23" s="8"/>
      <c r="D23" s="8"/>
      <c r="E23" s="8"/>
      <c r="F23" s="8"/>
      <c r="G23" s="8"/>
      <c r="H23" s="58" t="s">
        <v>42</v>
      </c>
      <c r="I23" s="6"/>
      <c r="J23" s="59"/>
      <c r="K23" s="8"/>
      <c r="L23" s="8"/>
      <c r="M23" s="8"/>
      <c r="N23" s="8"/>
      <c r="O23" s="8"/>
      <c r="P23" s="8"/>
      <c r="Q23" s="8"/>
    </row>
    <row r="24" spans="1:17" s="57" customFormat="1" ht="20.100000000000001" customHeight="1">
      <c r="A24" s="8"/>
      <c r="B24" s="26"/>
      <c r="C24" s="8"/>
      <c r="D24" s="8"/>
      <c r="E24" s="8"/>
      <c r="F24" s="8"/>
      <c r="G24" s="8"/>
      <c r="H24" s="55">
        <f>H12+H21</f>
        <v>1200</v>
      </c>
      <c r="I24" s="6"/>
      <c r="J24" s="6"/>
      <c r="K24" s="8"/>
      <c r="L24" s="8"/>
      <c r="M24" s="8"/>
      <c r="N24" s="8"/>
      <c r="O24" s="8"/>
      <c r="P24" s="8"/>
      <c r="Q24" s="8"/>
    </row>
    <row r="25" spans="1:17" s="57" customFormat="1" ht="20.100000000000001" customHeight="1">
      <c r="A25" s="8"/>
      <c r="B25" s="26"/>
      <c r="C25" s="8"/>
      <c r="D25" s="8"/>
      <c r="E25" s="8"/>
      <c r="F25" s="8"/>
      <c r="G25" s="8"/>
      <c r="H25" s="6"/>
      <c r="I25" s="6"/>
      <c r="J25" s="7"/>
      <c r="K25" s="8"/>
      <c r="L25" s="8"/>
      <c r="M25" s="8"/>
      <c r="N25" s="8"/>
      <c r="O25" s="8"/>
      <c r="P25" s="8"/>
      <c r="Q25" s="8"/>
    </row>
  </sheetData>
  <autoFilter ref="A5:J12" xr:uid="{00000000-0009-0000-0000-000016000000}">
    <filterColumn colId="7">
      <filters>
        <filter val="1000"/>
        <filter val="1500"/>
        <filter val="500"/>
      </filters>
    </filterColumn>
  </autoFilter>
  <mergeCells count="10">
    <mergeCell ref="F4:G4"/>
    <mergeCell ref="A12:G12"/>
    <mergeCell ref="A21:G21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ROSY DROP</vt:lpstr>
      <vt:lpstr>'ROSY DROP'!Print_Area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2025-09-01T14:27:12Z</dcterms:created>
  <dcterms:modified xsi:type="dcterms:W3CDTF">2025-09-01T14:27:27Z</dcterms:modified>
</cp:coreProperties>
</file>