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29085B33-0C36-452B-96FA-F165D8517A7F}" xr6:coauthVersionLast="47" xr6:coauthVersionMax="47" xr10:uidLastSave="{00000000-0000-0000-0000-000000000000}"/>
  <bookViews>
    <workbookView xWindow="-120" yWindow="-120" windowWidth="29040" windowHeight="15720" xr2:uid="{0DC226CC-2185-4C25-A839-410CB0C26C63}"/>
  </bookViews>
  <sheets>
    <sheet name="RUHAKU" sheetId="1" r:id="rId1"/>
  </sheets>
  <externalReferences>
    <externalReference r:id="rId2"/>
  </externalReferences>
  <definedNames>
    <definedName name="_xlnm._FilterDatabase" localSheetId="0" hidden="1">RUHAKU!$A$5:$Q$14</definedName>
    <definedName name="_xlnm.Print_Area" localSheetId="0">RUHAKU!$A$1:$I$17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29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G16" i="1" s="1"/>
  <c r="G35" i="1" s="1"/>
  <c r="G6" i="1"/>
  <c r="I6" i="1" s="1"/>
  <c r="I7" i="1" l="1"/>
  <c r="I16" i="1" s="1"/>
</calcChain>
</file>

<file path=xl/sharedStrings.xml><?xml version="1.0" encoding="utf-8"?>
<sst xmlns="http://schemas.openxmlformats.org/spreadsheetml/2006/main" count="74" uniqueCount="47">
  <si>
    <r>
      <t>ROYAL COSMETICS 03.2025</t>
    </r>
    <r>
      <rPr>
        <sz val="16"/>
        <color rgb="FF000000"/>
        <rFont val="ＭＳ ゴシック"/>
        <family val="3"/>
        <charset val="128"/>
      </rPr>
      <t>輸出</t>
    </r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</si>
  <si>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4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</si>
  <si>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4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</si>
  <si>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</si>
  <si>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4"/>
  </si>
  <si>
    <t>2025/03/26 （午前中）</t>
  </si>
  <si>
    <t>INV No.</t>
    <phoneticPr fontId="4"/>
  </si>
  <si>
    <t>Jan code</t>
    <phoneticPr fontId="4"/>
  </si>
  <si>
    <t>Brand name</t>
    <phoneticPr fontId="4"/>
  </si>
  <si>
    <t>Description of goods</t>
    <phoneticPr fontId="4"/>
  </si>
  <si>
    <t>Case Q'ty</t>
    <phoneticPr fontId="4"/>
  </si>
  <si>
    <t>LOT</t>
    <phoneticPr fontId="4"/>
  </si>
  <si>
    <t>Q'ty</t>
    <phoneticPr fontId="4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</si>
  <si>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4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</si>
  <si>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4"/>
  </si>
  <si>
    <r>
      <rPr>
        <sz val="8"/>
        <color theme="1"/>
        <rFont val="ＭＳ Ｐ明朝"/>
        <family val="1"/>
        <charset val="128"/>
      </rPr>
      <t>ケース容積</t>
    </r>
    <rPh sb="3" eb="5">
      <t>ヨウセキ</t>
    </rPh>
    <phoneticPr fontId="4"/>
  </si>
  <si>
    <r>
      <rPr>
        <sz val="8"/>
        <color theme="1"/>
        <rFont val="ＭＳ Ｐ明朝"/>
        <family val="1"/>
        <charset val="128"/>
      </rPr>
      <t>ケース重量</t>
    </r>
    <rPh sb="3" eb="5">
      <t>ジュウリョウ</t>
    </rPh>
    <phoneticPr fontId="4"/>
  </si>
  <si>
    <r>
      <rPr>
        <sz val="8"/>
        <color theme="1"/>
        <rFont val="ＭＳ Ｐ明朝"/>
        <family val="1"/>
        <charset val="128"/>
      </rPr>
      <t>ケース数量</t>
    </r>
    <rPh sb="3" eb="5">
      <t>スウリョウ</t>
    </rPh>
    <phoneticPr fontId="4"/>
  </si>
  <si>
    <r>
      <rPr>
        <sz val="8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4"/>
  </si>
  <si>
    <r>
      <rPr>
        <sz val="8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4"/>
  </si>
  <si>
    <t>Unit N/W(kg)</t>
    <phoneticPr fontId="4"/>
  </si>
  <si>
    <t>Total N/W(kg)</t>
    <phoneticPr fontId="4"/>
  </si>
  <si>
    <r>
      <rPr>
        <sz val="8"/>
        <color theme="1"/>
        <rFont val="Arial Unicode MS"/>
        <family val="3"/>
        <charset val="128"/>
      </rPr>
      <t>成分</t>
    </r>
    <rPh sb="0" eb="2">
      <t>セイブン</t>
    </rPh>
    <phoneticPr fontId="4"/>
  </si>
  <si>
    <t>RUHAKU</t>
  </si>
  <si>
    <t>《RUHAKU》 Reset Cleansing Oil</t>
  </si>
  <si>
    <t>《RUHAKU》 Clear soap</t>
  </si>
  <si>
    <t>《RUHAKU》　Balance Lotion</t>
  </si>
  <si>
    <t>《RUHAKU》 Night Repair Oil</t>
  </si>
  <si>
    <t>《RUHAKU》 Moist Cream</t>
  </si>
  <si>
    <t>《RUHAKU》 Enriched Creamy Sheet Mask 23ml*5</t>
  </si>
  <si>
    <t>《RUHAKU》 Enriched Creamy Sheet Mask 23ml*1</t>
  </si>
  <si>
    <t>《RUHAKU》 UV Body Veil</t>
  </si>
  <si>
    <t>《RUHAKU》 Trial Set S</t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</si>
  <si>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RUHAKU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 xml:space="preserve"> Face wash net</t>
    </r>
    <phoneticPr fontId="4"/>
  </si>
  <si>
    <t>TOTAL</t>
    <phoneticPr fontId="4"/>
  </si>
  <si>
    <t>SAMPLE/TESTER ORDER</t>
    <phoneticPr fontId="4"/>
  </si>
  <si>
    <t>《RUHAKU》 Reset Cleansing Oil  TESTER (no commercial)</t>
  </si>
  <si>
    <t>《RUHAKU》 Clear soap  TESTER (no commercial)</t>
  </si>
  <si>
    <t>《RUHAKU》　Balance Lotion  TESTER (no commercial)</t>
  </si>
  <si>
    <t>《RUHAKU》 Night Repair Oil  TESTER (no commercial)</t>
  </si>
  <si>
    <t>《RUHAKU》 Moist Cream  TESTER (no commercial)</t>
  </si>
  <si>
    <t>《RUHAKU》 Enriched Creamy Sheet Mask 23ml*5  TESTER (no commercial)</t>
  </si>
  <si>
    <t>《RUHAKU》 Enriched Creamy Sheet Mask 23ml*1  TESTER (no commercial)</t>
  </si>
  <si>
    <t>《RUHAKU》 UV Body Veil  TESTER (no commercial)</t>
  </si>
  <si>
    <t xml:space="preserve">《RUHAKU》 Trial Set S </t>
  </si>
  <si>
    <t>TOTAL</t>
  </si>
  <si>
    <t>合計個数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</si>
</sst>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26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  <charset val="204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sz val="8"/>
      <color theme="1"/>
      <name val="ＭＳ Ｐゴシック"/>
      <family val="1"/>
      <charset val="128"/>
    </font>
    <font>
      <b/>
      <sz val="9"/>
      <color rgb="FFFF0000"/>
      <name val="Arial"/>
      <family val="2"/>
    </font>
    <font>
      <sz val="8"/>
      <color theme="1"/>
      <name val="ＭＳ Ｐゴシック"/>
      <family val="1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3"/>
      <charset val="128"/>
    </font>
    <font>
      <sz val="12"/>
      <name val="Arial"/>
      <family val="2"/>
    </font>
    <font>
      <sz val="12"/>
      <color rgb="FF000000"/>
      <name val="MS Gothic"/>
      <family val="3"/>
      <charset val="128"/>
    </font>
    <font>
      <sz val="12"/>
      <color rgb="FF000000"/>
      <name val="Arial"/>
      <family val="2"/>
      <charset val="204"/>
    </font>
    <font>
      <b/>
      <sz val="12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6" fontId="8" fillId="0" borderId="0" xfId="1" applyFont="1" applyFill="1" applyAlignment="1">
      <alignment horizontal="center" vertical="center"/>
    </xf>
    <xf numFmtId="0" fontId="8" fillId="0" borderId="0" xfId="1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7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176" fontId="8" fillId="0" borderId="0" xfId="0" applyNumberFormat="1" applyFo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6" fontId="8" fillId="2" borderId="2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6" fontId="8" fillId="0" borderId="2" xfId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177" fontId="18" fillId="0" borderId="4" xfId="0" applyNumberFormat="1" applyFont="1" applyBorder="1" applyAlignment="1">
      <alignment horizontal="left" vertical="center"/>
    </xf>
    <xf numFmtId="0" fontId="17" fillId="0" borderId="4" xfId="0" applyFont="1" applyBorder="1">
      <alignment vertical="center"/>
    </xf>
    <xf numFmtId="0" fontId="19" fillId="0" borderId="4" xfId="0" applyFont="1" applyBorder="1">
      <alignment vertical="center"/>
    </xf>
    <xf numFmtId="0" fontId="17" fillId="0" borderId="4" xfId="0" applyFont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6" fontId="17" fillId="2" borderId="4" xfId="1" applyFont="1" applyFill="1" applyBorder="1" applyAlignment="1">
      <alignment horizontal="center" vertical="center"/>
    </xf>
    <xf numFmtId="0" fontId="17" fillId="0" borderId="4" xfId="2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4" xfId="0" applyFont="1" applyBorder="1">
      <alignment vertical="center"/>
    </xf>
    <xf numFmtId="0" fontId="17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6" fontId="24" fillId="2" borderId="4" xfId="0" applyNumberFormat="1" applyFont="1" applyFill="1" applyBorder="1" applyAlignment="1">
      <alignment horizontal="center" vertical="center"/>
    </xf>
    <xf numFmtId="176" fontId="17" fillId="0" borderId="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6" fontId="17" fillId="0" borderId="0" xfId="1" applyFont="1" applyFill="1" applyAlignment="1">
      <alignment horizontal="center" vertical="center"/>
    </xf>
    <xf numFmtId="0" fontId="17" fillId="0" borderId="0" xfId="1" applyNumberFormat="1" applyFont="1" applyFill="1" applyAlignment="1">
      <alignment horizontal="center" vertical="center"/>
    </xf>
    <xf numFmtId="0" fontId="25" fillId="0" borderId="0" xfId="0" applyFont="1">
      <alignment vertical="center"/>
    </xf>
    <xf numFmtId="0" fontId="7" fillId="0" borderId="4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165F-6175-42D9-8D48-D04D5F3DDEBA}">
  <sheetPr filterMode="1">
    <pageSetUpPr fitToPage="1"/>
  </sheetPr>
  <dimension ref="A1:U39"/>
  <sheetViews>
    <sheetView tabSelected="1" view="pageBreakPreview" zoomScaleNormal="100" zoomScaleSheetLayoutView="100" workbookViewId="0">
      <selection activeCell="C5" sqref="C5"/>
    </sheetView>
  </sheetViews>
  <sheetFormatPr defaultColWidth="3.875" defaultRowHeight="11.25"/>
  <cols>
    <col min="1" max="1" width="6" style="9" customWidth="1"/>
    <col min="2" max="2" width="12.375" style="8" hidden="1" customWidth="1"/>
    <col min="3" max="3" width="10.875" style="9" customWidth="1"/>
    <col min="4" max="4" width="64.125" style="9" customWidth="1"/>
    <col min="5" max="6" width="8.375" style="9" customWidth="1"/>
    <col min="7" max="8" width="7.875" style="5" customWidth="1"/>
    <col min="9" max="9" width="13.125" style="6" customWidth="1"/>
    <col min="10" max="11" width="10.125" style="7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>
        <v>45743</v>
      </c>
      <c r="D2" s="13"/>
      <c r="J2" s="6"/>
      <c r="K2" s="6"/>
    </row>
    <row r="3" spans="1:21" ht="62.25" customHeight="1">
      <c r="A3" s="11" t="s">
        <v>2</v>
      </c>
      <c r="B3" s="11"/>
      <c r="C3" s="14" t="s">
        <v>3</v>
      </c>
      <c r="D3" s="15"/>
      <c r="G3" s="16"/>
      <c r="J3" s="6"/>
      <c r="K3" s="6"/>
    </row>
    <row r="4" spans="1:21" ht="12" customHeight="1">
      <c r="A4" s="17" t="s">
        <v>4</v>
      </c>
      <c r="B4" s="17"/>
      <c r="C4" s="12" t="s">
        <v>5</v>
      </c>
      <c r="D4" s="13"/>
      <c r="E4" s="18"/>
      <c r="F4" s="18"/>
      <c r="J4" s="6"/>
      <c r="U4" s="19"/>
    </row>
    <row r="5" spans="1:21" s="8" customFormat="1">
      <c r="A5" s="20" t="s">
        <v>6</v>
      </c>
      <c r="B5" s="21" t="s">
        <v>7</v>
      </c>
      <c r="C5" s="22" t="s">
        <v>8</v>
      </c>
      <c r="D5" s="20" t="s">
        <v>9</v>
      </c>
      <c r="E5" s="20" t="s">
        <v>10</v>
      </c>
      <c r="F5" s="20" t="s">
        <v>11</v>
      </c>
      <c r="G5" s="23" t="s">
        <v>12</v>
      </c>
      <c r="H5" s="24" t="s">
        <v>13</v>
      </c>
      <c r="I5" s="25" t="s">
        <v>14</v>
      </c>
      <c r="J5" s="26" t="s">
        <v>15</v>
      </c>
      <c r="K5" s="26" t="s">
        <v>16</v>
      </c>
      <c r="L5" s="27" t="s">
        <v>17</v>
      </c>
      <c r="M5" s="27" t="s">
        <v>18</v>
      </c>
      <c r="N5" s="27" t="s">
        <v>19</v>
      </c>
      <c r="O5" s="20" t="s">
        <v>20</v>
      </c>
      <c r="P5" s="20" t="s">
        <v>21</v>
      </c>
      <c r="Q5" s="20" t="s">
        <v>22</v>
      </c>
      <c r="R5" s="10"/>
    </row>
    <row r="6" spans="1:21" s="38" customFormat="1" ht="20.100000000000001" hidden="1" customHeight="1">
      <c r="A6" s="28"/>
      <c r="B6" s="29"/>
      <c r="C6" s="30" t="s">
        <v>23</v>
      </c>
      <c r="D6" s="31" t="s">
        <v>24</v>
      </c>
      <c r="E6" s="32">
        <v>48</v>
      </c>
      <c r="F6" s="32">
        <v>480</v>
      </c>
      <c r="G6" s="33">
        <f>'[1]ORDER SHEET'!O691</f>
        <v>0</v>
      </c>
      <c r="H6" s="34">
        <v>2014</v>
      </c>
      <c r="I6" s="35">
        <f t="shared" ref="I6:I15" si="0">G6*H6</f>
        <v>0</v>
      </c>
      <c r="J6" s="36"/>
      <c r="K6" s="36"/>
      <c r="L6" s="36"/>
      <c r="M6" s="36"/>
      <c r="N6" s="36"/>
      <c r="O6" s="37"/>
      <c r="P6" s="32"/>
      <c r="Q6" s="30"/>
    </row>
    <row r="7" spans="1:21" s="38" customFormat="1" ht="20.100000000000001" hidden="1" customHeight="1">
      <c r="A7" s="28"/>
      <c r="B7" s="29"/>
      <c r="C7" s="30" t="s">
        <v>23</v>
      </c>
      <c r="D7" s="39" t="s">
        <v>25</v>
      </c>
      <c r="E7" s="32">
        <v>48</v>
      </c>
      <c r="F7" s="32">
        <v>480</v>
      </c>
      <c r="G7" s="33">
        <f>'[1]ORDER SHEET'!O692</f>
        <v>0</v>
      </c>
      <c r="H7" s="34">
        <v>1166</v>
      </c>
      <c r="I7" s="35">
        <f t="shared" si="0"/>
        <v>0</v>
      </c>
      <c r="J7" s="36"/>
      <c r="K7" s="36"/>
      <c r="L7" s="36"/>
      <c r="M7" s="36"/>
      <c r="N7" s="36"/>
      <c r="O7" s="37"/>
      <c r="P7" s="32"/>
      <c r="Q7" s="30"/>
    </row>
    <row r="8" spans="1:21" s="38" customFormat="1" ht="20.100000000000001" hidden="1" customHeight="1">
      <c r="A8" s="28"/>
      <c r="B8" s="29"/>
      <c r="C8" s="30" t="s">
        <v>23</v>
      </c>
      <c r="D8" s="39" t="s">
        <v>26</v>
      </c>
      <c r="E8" s="32">
        <v>48</v>
      </c>
      <c r="F8" s="32">
        <v>480</v>
      </c>
      <c r="G8" s="33">
        <f>'[1]ORDER SHEET'!O693</f>
        <v>0</v>
      </c>
      <c r="H8" s="34">
        <v>2014</v>
      </c>
      <c r="I8" s="35">
        <f t="shared" si="0"/>
        <v>0</v>
      </c>
      <c r="J8" s="36"/>
      <c r="K8" s="36"/>
      <c r="L8" s="36"/>
      <c r="M8" s="36"/>
      <c r="N8" s="36"/>
      <c r="O8" s="37"/>
      <c r="P8" s="32"/>
      <c r="Q8" s="30"/>
    </row>
    <row r="9" spans="1:21" s="38" customFormat="1" ht="20.100000000000001" hidden="1" customHeight="1">
      <c r="A9" s="28"/>
      <c r="B9" s="29"/>
      <c r="C9" s="30" t="s">
        <v>23</v>
      </c>
      <c r="D9" s="39" t="s">
        <v>27</v>
      </c>
      <c r="E9" s="32">
        <v>48</v>
      </c>
      <c r="F9" s="32">
        <v>480</v>
      </c>
      <c r="G9" s="33">
        <f>'[1]ORDER SHEET'!O694</f>
        <v>0</v>
      </c>
      <c r="H9" s="34">
        <v>2014</v>
      </c>
      <c r="I9" s="35">
        <f t="shared" si="0"/>
        <v>0</v>
      </c>
      <c r="J9" s="36"/>
      <c r="K9" s="36"/>
      <c r="L9" s="36"/>
      <c r="M9" s="36"/>
      <c r="N9" s="36"/>
      <c r="O9" s="37"/>
      <c r="P9" s="32"/>
      <c r="Q9" s="30"/>
    </row>
    <row r="10" spans="1:21" s="38" customFormat="1" ht="20.100000000000001" hidden="1" customHeight="1">
      <c r="A10" s="28"/>
      <c r="B10" s="29"/>
      <c r="C10" s="30" t="s">
        <v>23</v>
      </c>
      <c r="D10" s="39" t="s">
        <v>28</v>
      </c>
      <c r="E10" s="32">
        <v>48</v>
      </c>
      <c r="F10" s="32">
        <v>480</v>
      </c>
      <c r="G10" s="33">
        <f>'[1]ORDER SHEET'!O695</f>
        <v>0</v>
      </c>
      <c r="H10" s="34">
        <v>2014</v>
      </c>
      <c r="I10" s="35">
        <f t="shared" si="0"/>
        <v>0</v>
      </c>
      <c r="J10" s="36"/>
      <c r="K10" s="36"/>
      <c r="L10" s="36"/>
      <c r="M10" s="36"/>
      <c r="N10" s="36"/>
      <c r="O10" s="37"/>
      <c r="P10" s="32"/>
      <c r="Q10" s="30"/>
    </row>
    <row r="11" spans="1:21" s="38" customFormat="1" ht="20.100000000000001" customHeight="1">
      <c r="A11" s="28"/>
      <c r="B11" s="29"/>
      <c r="C11" s="30" t="s">
        <v>23</v>
      </c>
      <c r="D11" s="39" t="s">
        <v>29</v>
      </c>
      <c r="E11" s="32">
        <v>48</v>
      </c>
      <c r="F11" s="32">
        <v>480</v>
      </c>
      <c r="G11" s="33">
        <f>'[1]ORDER SHEET'!O696</f>
        <v>0</v>
      </c>
      <c r="H11" s="34">
        <v>2226</v>
      </c>
      <c r="I11" s="35">
        <f t="shared" si="0"/>
        <v>0</v>
      </c>
      <c r="J11" s="36"/>
      <c r="K11" s="36"/>
      <c r="L11" s="36"/>
      <c r="M11" s="36"/>
      <c r="N11" s="36"/>
      <c r="O11" s="37"/>
      <c r="P11" s="32"/>
      <c r="Q11" s="30"/>
    </row>
    <row r="12" spans="1:21" s="38" customFormat="1" ht="20.100000000000001" hidden="1" customHeight="1">
      <c r="A12" s="28"/>
      <c r="B12" s="29"/>
      <c r="C12" s="30" t="s">
        <v>23</v>
      </c>
      <c r="D12" s="39" t="s">
        <v>30</v>
      </c>
      <c r="E12" s="32">
        <v>144</v>
      </c>
      <c r="F12" s="32">
        <v>1440</v>
      </c>
      <c r="G12" s="33">
        <f>'[1]ORDER SHEET'!O697</f>
        <v>0</v>
      </c>
      <c r="H12" s="34">
        <v>477</v>
      </c>
      <c r="I12" s="35">
        <f t="shared" si="0"/>
        <v>0</v>
      </c>
      <c r="J12" s="36"/>
      <c r="K12" s="36"/>
      <c r="L12" s="36"/>
      <c r="M12" s="36"/>
      <c r="N12" s="36"/>
      <c r="O12" s="37"/>
      <c r="P12" s="32"/>
      <c r="Q12" s="30"/>
    </row>
    <row r="13" spans="1:21" s="38" customFormat="1" ht="20.100000000000001" hidden="1" customHeight="1">
      <c r="A13" s="28"/>
      <c r="B13" s="29"/>
      <c r="C13" s="30" t="s">
        <v>23</v>
      </c>
      <c r="D13" s="39" t="s">
        <v>31</v>
      </c>
      <c r="E13" s="32">
        <v>48</v>
      </c>
      <c r="F13" s="32">
        <v>480</v>
      </c>
      <c r="G13" s="33">
        <f>'[1]ORDER SHEET'!O698</f>
        <v>0</v>
      </c>
      <c r="H13" s="34">
        <v>1908</v>
      </c>
      <c r="I13" s="35">
        <f t="shared" si="0"/>
        <v>0</v>
      </c>
      <c r="J13" s="36"/>
      <c r="K13" s="36"/>
      <c r="L13" s="36"/>
      <c r="M13" s="36"/>
      <c r="N13" s="36"/>
      <c r="O13" s="37"/>
      <c r="P13" s="32"/>
      <c r="Q13" s="30"/>
    </row>
    <row r="14" spans="1:21" s="38" customFormat="1" ht="20.100000000000001" hidden="1" customHeight="1">
      <c r="A14" s="28"/>
      <c r="B14" s="29"/>
      <c r="C14" s="30" t="s">
        <v>23</v>
      </c>
      <c r="D14" s="39" t="s">
        <v>32</v>
      </c>
      <c r="E14" s="32">
        <v>48</v>
      </c>
      <c r="F14" s="32">
        <v>480</v>
      </c>
      <c r="G14" s="33">
        <f>'[1]ORDER SHEET'!O699</f>
        <v>0</v>
      </c>
      <c r="H14" s="34">
        <v>1272</v>
      </c>
      <c r="I14" s="35">
        <f t="shared" si="0"/>
        <v>0</v>
      </c>
      <c r="J14" s="36"/>
      <c r="K14" s="36"/>
      <c r="L14" s="36"/>
      <c r="M14" s="36"/>
      <c r="N14" s="36"/>
      <c r="O14" s="37"/>
      <c r="P14" s="32"/>
      <c r="Q14" s="30"/>
    </row>
    <row r="15" spans="1:21" s="38" customFormat="1" ht="20.100000000000001" hidden="1" customHeight="1">
      <c r="A15" s="28"/>
      <c r="B15" s="29"/>
      <c r="C15" s="30" t="s">
        <v>23</v>
      </c>
      <c r="D15" s="31" t="s">
        <v>33</v>
      </c>
      <c r="E15" s="32">
        <v>24</v>
      </c>
      <c r="F15" s="32">
        <v>24</v>
      </c>
      <c r="G15" s="33">
        <f>'[1]ORDER SHEET'!O700</f>
        <v>0</v>
      </c>
      <c r="H15" s="34">
        <v>350</v>
      </c>
      <c r="I15" s="35">
        <f t="shared" si="0"/>
        <v>0</v>
      </c>
      <c r="J15" s="36"/>
      <c r="K15" s="36"/>
      <c r="L15" s="36"/>
      <c r="M15" s="36"/>
      <c r="N15" s="36"/>
      <c r="O15" s="37"/>
      <c r="P15" s="32"/>
      <c r="Q15" s="30"/>
    </row>
    <row r="16" spans="1:21" s="38" customFormat="1" ht="20.100000000000001" customHeight="1">
      <c r="A16" s="40" t="s">
        <v>34</v>
      </c>
      <c r="B16" s="40"/>
      <c r="C16" s="40"/>
      <c r="D16" s="40"/>
      <c r="E16" s="40"/>
      <c r="F16" s="40"/>
      <c r="G16" s="41">
        <f>SUM(G6:G14)</f>
        <v>0</v>
      </c>
      <c r="H16" s="41"/>
      <c r="I16" s="42">
        <f>SUM(I6:I15)</f>
        <v>0</v>
      </c>
      <c r="J16" s="32"/>
      <c r="K16" s="32"/>
      <c r="L16" s="32"/>
      <c r="M16" s="32"/>
      <c r="N16" s="32"/>
      <c r="O16" s="32"/>
      <c r="P16" s="43"/>
      <c r="Q16" s="30"/>
      <c r="R16" s="44"/>
    </row>
    <row r="17" spans="1:18" s="38" customFormat="1" ht="20.100000000000001" customHeight="1">
      <c r="B17" s="45"/>
      <c r="G17" s="46"/>
      <c r="H17" s="46"/>
      <c r="I17" s="47"/>
      <c r="J17" s="48"/>
      <c r="K17" s="48"/>
      <c r="L17" s="47"/>
      <c r="M17" s="47"/>
      <c r="N17" s="47"/>
      <c r="O17" s="45"/>
      <c r="P17" s="45"/>
      <c r="R17" s="44"/>
    </row>
    <row r="18" spans="1:18" ht="28.5" customHeight="1">
      <c r="A18" s="49" t="s">
        <v>35</v>
      </c>
    </row>
    <row r="19" spans="1:18">
      <c r="A19" s="20" t="s">
        <v>6</v>
      </c>
      <c r="B19" s="21" t="s">
        <v>7</v>
      </c>
      <c r="C19" s="22" t="s">
        <v>8</v>
      </c>
      <c r="D19" s="20" t="s">
        <v>9</v>
      </c>
      <c r="E19" s="20" t="s">
        <v>10</v>
      </c>
      <c r="F19" s="20" t="s">
        <v>11</v>
      </c>
      <c r="G19" s="23" t="s">
        <v>12</v>
      </c>
      <c r="H19" s="24" t="s">
        <v>13</v>
      </c>
      <c r="I19" s="25" t="s">
        <v>14</v>
      </c>
    </row>
    <row r="20" spans="1:18" s="38" customFormat="1" ht="19.5" customHeight="1">
      <c r="A20" s="28"/>
      <c r="B20" s="29"/>
      <c r="C20" s="30" t="s">
        <v>23</v>
      </c>
      <c r="D20" s="39" t="s">
        <v>36</v>
      </c>
      <c r="E20" s="32"/>
      <c r="F20" s="32"/>
      <c r="G20" s="33">
        <f>'[1]ORDER SHEET'!O1268</f>
        <v>0</v>
      </c>
      <c r="H20" s="34">
        <v>0</v>
      </c>
      <c r="I20" s="35">
        <v>0</v>
      </c>
      <c r="J20" s="36"/>
      <c r="K20" s="36"/>
      <c r="L20" s="36"/>
      <c r="M20" s="36"/>
      <c r="N20" s="36"/>
      <c r="O20" s="37"/>
      <c r="P20" s="32"/>
      <c r="Q20" s="30"/>
    </row>
    <row r="21" spans="1:18" s="38" customFormat="1" ht="19.5" customHeight="1">
      <c r="A21" s="28"/>
      <c r="B21" s="29"/>
      <c r="C21" s="30" t="s">
        <v>23</v>
      </c>
      <c r="D21" s="39" t="s">
        <v>37</v>
      </c>
      <c r="E21" s="32"/>
      <c r="F21" s="32"/>
      <c r="G21" s="33">
        <f>'[1]ORDER SHEET'!O1269</f>
        <v>0</v>
      </c>
      <c r="H21" s="34">
        <v>0</v>
      </c>
      <c r="I21" s="35">
        <v>0</v>
      </c>
      <c r="J21" s="36"/>
      <c r="K21" s="36"/>
      <c r="L21" s="36"/>
      <c r="M21" s="36"/>
      <c r="N21" s="36"/>
      <c r="O21" s="37"/>
      <c r="P21" s="32"/>
      <c r="Q21" s="30"/>
    </row>
    <row r="22" spans="1:18" s="38" customFormat="1" ht="19.5" customHeight="1">
      <c r="A22" s="28"/>
      <c r="B22" s="29"/>
      <c r="C22" s="30" t="s">
        <v>23</v>
      </c>
      <c r="D22" s="39" t="s">
        <v>38</v>
      </c>
      <c r="E22" s="32"/>
      <c r="F22" s="32"/>
      <c r="G22" s="33">
        <f>'[1]ORDER SHEET'!O1270</f>
        <v>0</v>
      </c>
      <c r="H22" s="34">
        <v>0</v>
      </c>
      <c r="I22" s="35">
        <v>0</v>
      </c>
      <c r="J22" s="36"/>
      <c r="K22" s="36"/>
      <c r="L22" s="36"/>
      <c r="M22" s="36"/>
      <c r="N22" s="36"/>
      <c r="O22" s="37"/>
      <c r="P22" s="32"/>
      <c r="Q22" s="30"/>
    </row>
    <row r="23" spans="1:18" s="38" customFormat="1" ht="19.5" customHeight="1">
      <c r="A23" s="28"/>
      <c r="B23" s="29"/>
      <c r="C23" s="30" t="s">
        <v>23</v>
      </c>
      <c r="D23" s="39" t="s">
        <v>39</v>
      </c>
      <c r="E23" s="32"/>
      <c r="F23" s="32"/>
      <c r="G23" s="33">
        <f>'[1]ORDER SHEET'!O1271</f>
        <v>0</v>
      </c>
      <c r="H23" s="34">
        <v>0</v>
      </c>
      <c r="I23" s="35">
        <v>0</v>
      </c>
      <c r="J23" s="36"/>
      <c r="K23" s="36"/>
      <c r="L23" s="36"/>
      <c r="M23" s="36"/>
      <c r="N23" s="36"/>
      <c r="O23" s="37"/>
      <c r="P23" s="32"/>
      <c r="Q23" s="30"/>
    </row>
    <row r="24" spans="1:18" s="38" customFormat="1" ht="19.5" customHeight="1">
      <c r="A24" s="28"/>
      <c r="B24" s="29"/>
      <c r="C24" s="30" t="s">
        <v>23</v>
      </c>
      <c r="D24" s="39" t="s">
        <v>40</v>
      </c>
      <c r="E24" s="32"/>
      <c r="F24" s="32"/>
      <c r="G24" s="33">
        <f>'[1]ORDER SHEET'!O1272</f>
        <v>0</v>
      </c>
      <c r="H24" s="34">
        <v>0</v>
      </c>
      <c r="I24" s="35">
        <v>0</v>
      </c>
      <c r="J24" s="36"/>
      <c r="K24" s="36"/>
      <c r="L24" s="36"/>
      <c r="M24" s="36"/>
      <c r="N24" s="36"/>
      <c r="O24" s="37"/>
      <c r="P24" s="32"/>
      <c r="Q24" s="30"/>
    </row>
    <row r="25" spans="1:18" s="38" customFormat="1" ht="19.5" customHeight="1">
      <c r="A25" s="28"/>
      <c r="B25" s="29"/>
      <c r="C25" s="30" t="s">
        <v>23</v>
      </c>
      <c r="D25" s="39" t="s">
        <v>41</v>
      </c>
      <c r="E25" s="32"/>
      <c r="F25" s="32"/>
      <c r="G25" s="33">
        <f>'[1]ORDER SHEET'!O1273</f>
        <v>0</v>
      </c>
      <c r="H25" s="34">
        <v>0</v>
      </c>
      <c r="I25" s="35">
        <v>0</v>
      </c>
      <c r="J25" s="36"/>
      <c r="K25" s="36"/>
      <c r="L25" s="36"/>
      <c r="M25" s="36"/>
      <c r="N25" s="36"/>
      <c r="O25" s="37"/>
      <c r="P25" s="32"/>
      <c r="Q25" s="30"/>
    </row>
    <row r="26" spans="1:18" s="38" customFormat="1" ht="19.5" customHeight="1">
      <c r="A26" s="28"/>
      <c r="B26" s="29"/>
      <c r="C26" s="30" t="s">
        <v>23</v>
      </c>
      <c r="D26" s="39" t="s">
        <v>42</v>
      </c>
      <c r="E26" s="32"/>
      <c r="F26" s="32"/>
      <c r="G26" s="33">
        <f>'[1]ORDER SHEET'!O1274</f>
        <v>0</v>
      </c>
      <c r="H26" s="34">
        <v>0</v>
      </c>
      <c r="I26" s="35">
        <v>0</v>
      </c>
      <c r="J26" s="36"/>
      <c r="K26" s="36"/>
      <c r="L26" s="36"/>
      <c r="M26" s="36"/>
      <c r="N26" s="36"/>
      <c r="O26" s="37"/>
      <c r="P26" s="32"/>
      <c r="Q26" s="30"/>
    </row>
    <row r="27" spans="1:18" s="38" customFormat="1" ht="19.5" customHeight="1">
      <c r="A27" s="28"/>
      <c r="B27" s="29"/>
      <c r="C27" s="30" t="s">
        <v>23</v>
      </c>
      <c r="D27" s="39" t="s">
        <v>43</v>
      </c>
      <c r="E27" s="32"/>
      <c r="F27" s="32"/>
      <c r="G27" s="33">
        <f>'[1]ORDER SHEET'!O1275</f>
        <v>0</v>
      </c>
      <c r="H27" s="34">
        <v>0</v>
      </c>
      <c r="I27" s="35">
        <v>0</v>
      </c>
      <c r="J27" s="36"/>
      <c r="K27" s="36"/>
      <c r="L27" s="36"/>
      <c r="M27" s="36"/>
      <c r="N27" s="36"/>
      <c r="O27" s="37"/>
      <c r="P27" s="32"/>
      <c r="Q27" s="30"/>
    </row>
    <row r="28" spans="1:18" s="38" customFormat="1" ht="19.5" customHeight="1">
      <c r="A28" s="28"/>
      <c r="B28" s="29"/>
      <c r="C28" s="30" t="s">
        <v>23</v>
      </c>
      <c r="D28" s="39" t="s">
        <v>44</v>
      </c>
      <c r="E28" s="32"/>
      <c r="F28" s="32"/>
      <c r="G28" s="33">
        <f>'[1]ORDER SHEET'!O1282</f>
        <v>0</v>
      </c>
      <c r="H28" s="34">
        <v>0</v>
      </c>
      <c r="I28" s="35">
        <v>0</v>
      </c>
      <c r="J28" s="36"/>
      <c r="K28" s="36"/>
      <c r="L28" s="36"/>
      <c r="M28" s="36"/>
      <c r="N28" s="36"/>
      <c r="O28" s="37"/>
      <c r="P28" s="32"/>
      <c r="Q28" s="30"/>
    </row>
    <row r="29" spans="1:18" s="38" customFormat="1" ht="20.100000000000001" customHeight="1">
      <c r="A29" s="40" t="s">
        <v>45</v>
      </c>
      <c r="B29" s="40"/>
      <c r="C29" s="40"/>
      <c r="D29" s="40"/>
      <c r="E29" s="40"/>
      <c r="F29" s="40"/>
      <c r="G29" s="41">
        <f>SUM(G20:G28)</f>
        <v>0</v>
      </c>
      <c r="H29" s="41"/>
      <c r="I29" s="42">
        <v>0</v>
      </c>
      <c r="J29" s="32"/>
      <c r="K29" s="32"/>
      <c r="L29" s="32"/>
      <c r="M29" s="32"/>
      <c r="N29" s="32"/>
      <c r="O29" s="32"/>
      <c r="P29" s="43"/>
      <c r="Q29" s="30"/>
      <c r="R29" s="44"/>
    </row>
    <row r="34" spans="7:7" ht="21" customHeight="1">
      <c r="G34" s="50" t="s">
        <v>46</v>
      </c>
    </row>
    <row r="35" spans="7:7" ht="19.5" customHeight="1">
      <c r="G35" s="51">
        <f>G16+G29</f>
        <v>0</v>
      </c>
    </row>
    <row r="38" spans="7:7" ht="15.75" customHeight="1"/>
    <row r="39" spans="7:7" ht="18" customHeight="1"/>
  </sheetData>
  <autoFilter ref="A5:Q14" xr:uid="{00000000-0009-0000-0000-00002A000000}">
    <filterColumn colId="6">
      <filters>
        <filter val="48"/>
      </filters>
    </filterColumn>
  </autoFilter>
  <mergeCells count="10">
    <mergeCell ref="E4:F4"/>
    <mergeCell ref="A16:F16"/>
    <mergeCell ref="A29:F29"/>
    <mergeCell ref="A1:D1"/>
    <mergeCell ref="A2:B2"/>
    <mergeCell ref="C2:D2"/>
    <mergeCell ref="A3:B3"/>
    <mergeCell ref="C3:D3"/>
    <mergeCell ref="A4:B4"/>
    <mergeCell ref="C4:D4"/>
  </mergeCells>
  <phoneticPr fontId="4"/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RUHAKU</vt:lpstr>
      <vt:lpstr>RUHAKU!Print_Area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2025-09-01T14:29:48Z</dcterms:created>
  <dcterms:modified xsi:type="dcterms:W3CDTF">2025-09-01T14:29:59Z</dcterms:modified>
</cp:coreProperties>
</file>