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C2024AB6-86A2-4E9B-8F58-503AE3DABCCB}" xr6:coauthVersionLast="47" xr6:coauthVersionMax="47" xr10:uidLastSave="{00000000-0000-0000-0000-000000000000}"/>
  <bookViews>
    <workbookView xWindow="-120" yWindow="-120" windowWidth="29040" windowHeight="15720" xr2:uid="{97770383-6628-4277-A3E4-DAD63FB675FC}"/>
  </bookViews>
  <sheets>
    <sheet name="Rey Beauty" sheetId="1" r:id="rId1"/>
  </sheets>
  <externalReferences>
    <externalReference r:id="rId2"/>
  </externalReferences>
  <definedNames>
    <definedName name="_xlnm._FilterDatabase" localSheetId="0" hidden="1">'Rey Beauty'!$A$5:$Q$10</definedName>
    <definedName name="_xlnm.Print_Area" localSheetId="0">'Rey Beauty'!$A$1:$I$25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I17" i="1" s="1"/>
  <c r="G16" i="1"/>
  <c r="I16" i="1" s="1"/>
  <c r="G15" i="1"/>
  <c r="I15" i="1" s="1"/>
  <c r="G14" i="1"/>
  <c r="I14" i="1" s="1"/>
  <c r="G9" i="1"/>
  <c r="I9" i="1" s="1"/>
  <c r="G8" i="1"/>
  <c r="I8" i="1" s="1"/>
  <c r="G7" i="1"/>
  <c r="I7" i="1" s="1"/>
  <c r="G6" i="1"/>
  <c r="I6" i="1" s="1"/>
  <c r="I10" i="1" s="1"/>
  <c r="I18" i="1" l="1"/>
  <c r="G10" i="1"/>
  <c r="G18" i="1"/>
  <c r="G22" i="1" s="1"/>
</calcChain>
</file>

<file path=xl/sharedStrings.xml><?xml version="1.0" encoding="utf-8"?>
<sst xmlns="http://schemas.openxmlformats.org/spreadsheetml/2006/main" count="51" uniqueCount="34">
  <si>
    <t>ROYAL COSMETICS 07.2024輸出</t>
  </si>
  <si>
    <t>納品日</t>
  </si>
  <si>
    <t>納品先</t>
  </si>
  <si>
    <r>
      <rPr>
        <sz val="8"/>
        <color theme="1"/>
        <rFont val="MS Gothic"/>
        <family val="3"/>
        <charset val="128"/>
      </rPr>
      <t xml:space="preserve">飯野港運株式会社
京都府舞鶴市松陰１８－７
営業課　谷口様
</t>
    </r>
    <r>
      <rPr>
        <sz val="8"/>
        <color theme="1"/>
        <rFont val="Arial"/>
        <family val="2"/>
        <charset val="204"/>
      </rPr>
      <t>TEL: 0773-75-5371
FAX: 0773-75-5681</t>
    </r>
    <phoneticPr fontId="3"/>
  </si>
  <si>
    <t>梱包情報提出期限</t>
  </si>
  <si>
    <t>INV No.</t>
    <phoneticPr fontId="3"/>
  </si>
  <si>
    <t>Jan code</t>
    <phoneticPr fontId="3"/>
  </si>
  <si>
    <t>Brand name</t>
    <phoneticPr fontId="3"/>
  </si>
  <si>
    <t>Description of goods</t>
    <phoneticPr fontId="3"/>
  </si>
  <si>
    <t>Case Q'ty</t>
    <phoneticPr fontId="3"/>
  </si>
  <si>
    <t>LOT</t>
    <phoneticPr fontId="3"/>
  </si>
  <si>
    <t>Q'ty</t>
    <phoneticPr fontId="3"/>
  </si>
  <si>
    <r>
      <rPr>
        <sz val="8"/>
        <rFont val="ＭＳ Ｐ明朝"/>
        <family val="1"/>
        <charset val="128"/>
      </rPr>
      <t>仕入値</t>
    </r>
  </si>
  <si>
    <r>
      <rPr>
        <sz val="8"/>
        <color theme="1"/>
        <rFont val="ＭＳ Ｐ明朝"/>
        <family val="1"/>
        <charset val="128"/>
      </rPr>
      <t>仕入値合計</t>
    </r>
  </si>
  <si>
    <r>
      <rPr>
        <sz val="8"/>
        <color theme="1"/>
        <rFont val="ＭＳ Ｐ明朝"/>
        <family val="1"/>
        <charset val="128"/>
      </rPr>
      <t>ケース容積</t>
    </r>
  </si>
  <si>
    <r>
      <rPr>
        <sz val="8"/>
        <color theme="1"/>
        <rFont val="ＭＳ Ｐ明朝"/>
        <family val="1"/>
        <charset val="128"/>
      </rPr>
      <t>ケース重量</t>
    </r>
  </si>
  <si>
    <r>
      <rPr>
        <sz val="8"/>
        <color theme="1"/>
        <rFont val="ＭＳ Ｐ明朝"/>
        <family val="1"/>
        <charset val="128"/>
      </rPr>
      <t>ケース数量</t>
    </r>
  </si>
  <si>
    <r>
      <rPr>
        <sz val="8"/>
        <color theme="1"/>
        <rFont val="ＭＳ Ｐ明朝"/>
        <family val="1"/>
        <charset val="128"/>
      </rPr>
      <t>合計容積</t>
    </r>
  </si>
  <si>
    <r>
      <rPr>
        <sz val="8"/>
        <color theme="1"/>
        <rFont val="ＭＳ Ｐ明朝"/>
        <family val="1"/>
        <charset val="128"/>
      </rPr>
      <t>合計重量</t>
    </r>
  </si>
  <si>
    <t>Unit N/W(kg)</t>
    <phoneticPr fontId="3"/>
  </si>
  <si>
    <t>Total N/W(kg)</t>
    <phoneticPr fontId="3"/>
  </si>
  <si>
    <r>
      <rPr>
        <sz val="8"/>
        <color theme="1"/>
        <rFont val="Arial Unicode MS"/>
        <family val="3"/>
        <charset val="128"/>
      </rPr>
      <t>成分</t>
    </r>
  </si>
  <si>
    <t>Rey Beauty Studio</t>
  </si>
  <si>
    <t>《Rey Beauty Studio》REY BREATHING SHAMPOO. 300ml</t>
  </si>
  <si>
    <t xml:space="preserve">《Rey Beauty Studio》REY BREATHING SHAMPOO. 1000ml </t>
  </si>
  <si>
    <t xml:space="preserve">《Rey Beauty Studio》REY BREATHING CONDITIONER. 300ml </t>
  </si>
  <si>
    <r>
      <rPr>
        <sz val="12"/>
        <color rgb="FF000000"/>
        <rFont val="Yu Gothic"/>
        <family val="2"/>
        <charset val="128"/>
      </rPr>
      <t>《</t>
    </r>
    <r>
      <rPr>
        <sz val="12"/>
        <color rgb="FF000000"/>
        <rFont val="Arial"/>
        <family val="2"/>
      </rPr>
      <t>Rey Beauty Studio</t>
    </r>
    <r>
      <rPr>
        <sz val="12"/>
        <color rgb="FF000000"/>
        <rFont val="Yu Gothic"/>
        <family val="2"/>
        <charset val="128"/>
      </rPr>
      <t>》</t>
    </r>
    <r>
      <rPr>
        <sz val="12"/>
        <color rgb="FF000000"/>
        <rFont val="Arial"/>
        <family val="2"/>
      </rPr>
      <t>REY BREATHING SHAMPOO &amp; CONDITIONER trial set</t>
    </r>
  </si>
  <si>
    <t>TOTAL</t>
    <phoneticPr fontId="3"/>
  </si>
  <si>
    <t>SAMPLE/TESTER ORDER</t>
  </si>
  <si>
    <t>《Rey Beauty Studio》REY BREATHING SHAMPOO. 300ml Tester (commercial free)</t>
  </si>
  <si>
    <t>《Rey Beauty Studio》REY BREATHING SHAMPOO. 1000ml Tester (commercial free)</t>
  </si>
  <si>
    <t>《Rey Beauty Studio》REY BREATHING CONDITIONER. 300ml Tester (commercial free)</t>
  </si>
  <si>
    <r>
      <rPr>
        <sz val="12"/>
        <color rgb="FF000000"/>
        <rFont val="Yu Gothic"/>
        <family val="2"/>
        <charset val="128"/>
      </rPr>
      <t>《</t>
    </r>
    <r>
      <rPr>
        <sz val="12"/>
        <color rgb="FF000000"/>
        <rFont val="Calibri"/>
        <family val="2"/>
      </rPr>
      <t>Rey Beauty Studio</t>
    </r>
    <r>
      <rPr>
        <sz val="12"/>
        <color rgb="FF000000"/>
        <rFont val="Yu Gothic"/>
        <family val="2"/>
        <charset val="128"/>
      </rPr>
      <t>》</t>
    </r>
    <r>
      <rPr>
        <sz val="12"/>
        <color rgb="FF000000"/>
        <rFont val="Calibri"/>
        <family val="2"/>
      </rPr>
      <t>REY BREATHING SHAMPOO &amp; CONDITIONER trial set</t>
    </r>
    <phoneticPr fontId="3"/>
  </si>
  <si>
    <t>合計個数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</si>
</sst>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00"/>
    <numFmt numFmtId="177" formatCode="0_);[Red]\(0\)"/>
  </numFmts>
  <fonts count="2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3"/>
      <charset val="128"/>
    </font>
    <font>
      <sz val="8"/>
      <color theme="1"/>
      <name val="MS Gothic"/>
      <family val="3"/>
      <charset val="128"/>
    </font>
    <font>
      <sz val="8"/>
      <color theme="1"/>
      <name val="Arial"/>
      <family val="2"/>
      <charset val="204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8"/>
      <color theme="1"/>
      <name val="Arial Unicode MS"/>
      <family val="3"/>
      <charset val="128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2"/>
      <color rgb="FF000000"/>
      <name val="Arial"/>
      <family val="2"/>
      <charset val="128"/>
    </font>
    <font>
      <sz val="12"/>
      <color rgb="FF000000"/>
      <name val="Yu Gothic"/>
      <family val="2"/>
      <charset val="128"/>
    </font>
    <font>
      <sz val="12"/>
      <color rgb="FF000000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2"/>
      <color rgb="FF000000"/>
      <name val="Calibri"/>
      <family val="2"/>
    </font>
    <font>
      <sz val="8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6" fontId="7" fillId="0" borderId="0" xfId="1" applyFont="1" applyFill="1" applyAlignment="1">
      <alignment horizontal="center" vertical="center"/>
    </xf>
    <xf numFmtId="0" fontId="7" fillId="0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6" fontId="6" fillId="0" borderId="0" xfId="1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76" fontId="7" fillId="0" borderId="0" xfId="0" applyNumberFormat="1" applyFo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6" fontId="7" fillId="2" borderId="2" xfId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6" fontId="7" fillId="0" borderId="2" xfId="1" applyFont="1" applyFill="1" applyBorder="1" applyAlignment="1">
      <alignment horizontal="center" vertical="center"/>
    </xf>
    <xf numFmtId="1" fontId="16" fillId="0" borderId="4" xfId="0" applyNumberFormat="1" applyFont="1" applyBorder="1" applyAlignment="1">
      <alignment horizontal="left" vertical="center"/>
    </xf>
    <xf numFmtId="0" fontId="17" fillId="0" borderId="4" xfId="0" applyFont="1" applyBorder="1">
      <alignment vertical="center"/>
    </xf>
    <xf numFmtId="0" fontId="18" fillId="0" borderId="4" xfId="0" applyFont="1" applyBorder="1">
      <alignment vertical="center"/>
    </xf>
    <xf numFmtId="0" fontId="17" fillId="0" borderId="4" xfId="0" applyFont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6" fontId="17" fillId="2" borderId="4" xfId="1" applyFont="1" applyFill="1" applyBorder="1" applyAlignment="1">
      <alignment horizontal="center" vertical="center"/>
    </xf>
    <xf numFmtId="0" fontId="17" fillId="0" borderId="4" xfId="2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7" fillId="0" borderId="0" xfId="0" applyFont="1">
      <alignment vertical="center"/>
    </xf>
    <xf numFmtId="177" fontId="18" fillId="0" borderId="4" xfId="0" applyNumberFormat="1" applyFont="1" applyBorder="1" applyAlignment="1">
      <alignment horizontal="left" vertical="center"/>
    </xf>
    <xf numFmtId="0" fontId="20" fillId="0" borderId="4" xfId="0" applyFont="1" applyBorder="1">
      <alignment vertical="center"/>
    </xf>
    <xf numFmtId="0" fontId="17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6" fontId="24" fillId="2" borderId="4" xfId="0" applyNumberFormat="1" applyFont="1" applyFill="1" applyBorder="1" applyAlignment="1">
      <alignment horizontal="center" vertical="center"/>
    </xf>
    <xf numFmtId="176" fontId="17" fillId="0" borderId="4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6" fontId="17" fillId="0" borderId="0" xfId="1" applyFont="1" applyFill="1" applyAlignment="1">
      <alignment horizontal="center" vertical="center"/>
    </xf>
    <xf numFmtId="0" fontId="17" fillId="0" borderId="0" xfId="1" applyNumberFormat="1" applyFont="1" applyFill="1" applyAlignment="1">
      <alignment horizontal="center" vertical="center"/>
    </xf>
    <xf numFmtId="0" fontId="25" fillId="0" borderId="0" xfId="0" applyFont="1">
      <alignment vertical="center"/>
    </xf>
    <xf numFmtId="0" fontId="27" fillId="0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</cellXfs>
  <cellStyles count="3">
    <cellStyle name="パーセント" xfId="2" builtinId="5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8D3D-5170-454F-A4AB-5C9ED56877EB}">
  <sheetPr>
    <pageSetUpPr fitToPage="1"/>
  </sheetPr>
  <dimension ref="A1:U22"/>
  <sheetViews>
    <sheetView tabSelected="1" view="pageBreakPreview" topLeftCell="B1" zoomScale="140" zoomScaleNormal="100" zoomScaleSheetLayoutView="140" workbookViewId="0">
      <selection activeCell="A10" sqref="A10:F10"/>
    </sheetView>
  </sheetViews>
  <sheetFormatPr defaultColWidth="3.875" defaultRowHeight="11.25"/>
  <cols>
    <col min="1" max="1" width="13.125" style="9" hidden="1" customWidth="1"/>
    <col min="2" max="2" width="13" style="8" customWidth="1"/>
    <col min="3" max="3" width="18.125" style="9" bestFit="1" customWidth="1"/>
    <col min="4" max="4" width="64.125" style="9" customWidth="1"/>
    <col min="5" max="6" width="8.375" style="9" customWidth="1"/>
    <col min="7" max="8" width="7.875" style="5" customWidth="1"/>
    <col min="9" max="9" width="13.125" style="6" customWidth="1"/>
    <col min="10" max="11" width="10.125" style="7" customWidth="1"/>
    <col min="12" max="13" width="10.125" style="6" customWidth="1"/>
    <col min="14" max="14" width="9.375" style="6" customWidth="1"/>
    <col min="15" max="15" width="13" style="8" customWidth="1"/>
    <col min="16" max="16" width="14" style="8" customWidth="1"/>
    <col min="17" max="17" width="27.125" style="9" customWidth="1"/>
    <col min="18" max="18" width="45.375" style="10" customWidth="1"/>
    <col min="19" max="19" width="6.125" style="9" bestFit="1" customWidth="1"/>
    <col min="20" max="20" width="7.875" style="9" bestFit="1" customWidth="1"/>
    <col min="21" max="21" width="6.125" style="9" bestFit="1" customWidth="1"/>
    <col min="22" max="24" width="3.875" style="9"/>
    <col min="25" max="25" width="5.125" style="9" bestFit="1" customWidth="1"/>
    <col min="26" max="16384" width="3.875" style="9"/>
  </cols>
  <sheetData>
    <row r="1" spans="1:21" ht="21" customHeight="1">
      <c r="A1" s="1" t="s">
        <v>0</v>
      </c>
      <c r="B1" s="2"/>
      <c r="C1" s="2"/>
      <c r="D1" s="2"/>
      <c r="E1" s="3"/>
      <c r="F1" s="3"/>
      <c r="G1" s="4"/>
    </row>
    <row r="2" spans="1:21" ht="12" customHeight="1">
      <c r="A2" s="11" t="s">
        <v>1</v>
      </c>
      <c r="B2" s="11"/>
      <c r="C2" s="12">
        <v>45504</v>
      </c>
      <c r="D2" s="13"/>
      <c r="J2" s="6"/>
      <c r="K2" s="6"/>
    </row>
    <row r="3" spans="1:21" ht="62.25" customHeight="1">
      <c r="A3" s="11" t="s">
        <v>2</v>
      </c>
      <c r="B3" s="11"/>
      <c r="C3" s="14" t="s">
        <v>3</v>
      </c>
      <c r="D3" s="15"/>
      <c r="G3" s="16"/>
      <c r="J3" s="6"/>
      <c r="K3" s="6"/>
    </row>
    <row r="4" spans="1:21" ht="12" customHeight="1">
      <c r="A4" s="17" t="s">
        <v>4</v>
      </c>
      <c r="B4" s="17"/>
      <c r="C4" s="18">
        <v>45503</v>
      </c>
      <c r="D4" s="19"/>
      <c r="E4" s="20"/>
      <c r="F4" s="20"/>
      <c r="J4" s="6"/>
      <c r="U4" s="21"/>
    </row>
    <row r="5" spans="1:21" s="8" customFormat="1">
      <c r="A5" s="22" t="s">
        <v>5</v>
      </c>
      <c r="B5" s="23" t="s">
        <v>6</v>
      </c>
      <c r="C5" s="24" t="s">
        <v>7</v>
      </c>
      <c r="D5" s="22" t="s">
        <v>8</v>
      </c>
      <c r="E5" s="22" t="s">
        <v>9</v>
      </c>
      <c r="F5" s="22" t="s">
        <v>10</v>
      </c>
      <c r="G5" s="25" t="s">
        <v>11</v>
      </c>
      <c r="H5" s="26" t="s">
        <v>12</v>
      </c>
      <c r="I5" s="27" t="s">
        <v>13</v>
      </c>
      <c r="J5" s="28" t="s">
        <v>14</v>
      </c>
      <c r="K5" s="28" t="s">
        <v>15</v>
      </c>
      <c r="L5" s="29" t="s">
        <v>16</v>
      </c>
      <c r="M5" s="29" t="s">
        <v>17</v>
      </c>
      <c r="N5" s="29" t="s">
        <v>18</v>
      </c>
      <c r="O5" s="22" t="s">
        <v>19</v>
      </c>
      <c r="P5" s="22" t="s">
        <v>20</v>
      </c>
      <c r="Q5" s="22" t="s">
        <v>21</v>
      </c>
      <c r="R5" s="10"/>
    </row>
    <row r="6" spans="1:21" s="39" customFormat="1" ht="20.100000000000001" customHeight="1">
      <c r="A6" s="30">
        <v>4953162014216</v>
      </c>
      <c r="B6" s="30">
        <v>4953162014216</v>
      </c>
      <c r="C6" s="31" t="s">
        <v>22</v>
      </c>
      <c r="D6" s="32" t="s">
        <v>23</v>
      </c>
      <c r="E6" s="33"/>
      <c r="F6" s="33"/>
      <c r="G6" s="34">
        <f>'[1]ORDER SHEET'!O843</f>
        <v>0</v>
      </c>
      <c r="H6" s="35">
        <v>1932</v>
      </c>
      <c r="I6" s="36">
        <f>G6*H6</f>
        <v>0</v>
      </c>
      <c r="J6" s="37"/>
      <c r="K6" s="37"/>
      <c r="L6" s="37"/>
      <c r="M6" s="37"/>
      <c r="N6" s="37"/>
      <c r="O6" s="38"/>
      <c r="P6" s="33"/>
      <c r="Q6" s="31"/>
    </row>
    <row r="7" spans="1:21" s="39" customFormat="1" ht="20.100000000000001" customHeight="1">
      <c r="A7" s="30">
        <v>4953162013615</v>
      </c>
      <c r="B7" s="30">
        <v>4953162013615</v>
      </c>
      <c r="C7" s="31" t="s">
        <v>22</v>
      </c>
      <c r="D7" s="32" t="s">
        <v>24</v>
      </c>
      <c r="E7" s="33"/>
      <c r="F7" s="33"/>
      <c r="G7" s="34">
        <f>'[1]ORDER SHEET'!O844</f>
        <v>0</v>
      </c>
      <c r="H7" s="35">
        <v>4956</v>
      </c>
      <c r="I7" s="36">
        <f>G7*H7</f>
        <v>0</v>
      </c>
      <c r="J7" s="37"/>
      <c r="K7" s="37"/>
      <c r="L7" s="37"/>
      <c r="M7" s="37"/>
      <c r="N7" s="37"/>
      <c r="O7" s="38"/>
      <c r="P7" s="33"/>
      <c r="Q7" s="31"/>
    </row>
    <row r="8" spans="1:21" s="39" customFormat="1" ht="20.100000000000001" customHeight="1">
      <c r="A8" s="30"/>
      <c r="B8" s="40"/>
      <c r="C8" s="31" t="s">
        <v>22</v>
      </c>
      <c r="D8" s="32" t="s">
        <v>25</v>
      </c>
      <c r="E8" s="33"/>
      <c r="F8" s="33"/>
      <c r="G8" s="34">
        <f>'[1]ORDER SHEET'!O845</f>
        <v>0</v>
      </c>
      <c r="H8" s="35">
        <v>1932</v>
      </c>
      <c r="I8" s="36">
        <f>G8*H8</f>
        <v>0</v>
      </c>
      <c r="J8" s="37"/>
      <c r="K8" s="37"/>
      <c r="L8" s="37"/>
      <c r="M8" s="37"/>
      <c r="N8" s="37"/>
      <c r="O8" s="38"/>
      <c r="P8" s="33"/>
      <c r="Q8" s="31"/>
    </row>
    <row r="9" spans="1:21" s="39" customFormat="1" ht="20.100000000000001" customHeight="1">
      <c r="A9" s="30"/>
      <c r="B9" s="40"/>
      <c r="C9" s="31" t="s">
        <v>22</v>
      </c>
      <c r="D9" s="41" t="s">
        <v>26</v>
      </c>
      <c r="E9" s="33"/>
      <c r="F9" s="33"/>
      <c r="G9" s="34">
        <f>'[1]ORDER SHEET'!O848</f>
        <v>0</v>
      </c>
      <c r="H9" s="35"/>
      <c r="I9" s="36">
        <f>G9*H9</f>
        <v>0</v>
      </c>
      <c r="J9" s="37"/>
      <c r="K9" s="37"/>
      <c r="L9" s="37"/>
      <c r="M9" s="37"/>
      <c r="N9" s="37"/>
      <c r="O9" s="38"/>
      <c r="P9" s="33"/>
      <c r="Q9" s="31"/>
    </row>
    <row r="10" spans="1:21" s="39" customFormat="1" ht="20.100000000000001" customHeight="1">
      <c r="A10" s="42" t="s">
        <v>27</v>
      </c>
      <c r="B10" s="42"/>
      <c r="C10" s="42"/>
      <c r="D10" s="42"/>
      <c r="E10" s="42"/>
      <c r="F10" s="42"/>
      <c r="G10" s="43">
        <f>SUM(G6:G8)</f>
        <v>0</v>
      </c>
      <c r="H10" s="43"/>
      <c r="I10" s="44">
        <f>SUM(I6:I8)</f>
        <v>0</v>
      </c>
      <c r="J10" s="33"/>
      <c r="K10" s="33"/>
      <c r="L10" s="33"/>
      <c r="M10" s="33"/>
      <c r="N10" s="33"/>
      <c r="O10" s="33"/>
      <c r="P10" s="45"/>
      <c r="Q10" s="31"/>
      <c r="R10" s="46"/>
    </row>
    <row r="11" spans="1:21" s="39" customFormat="1" ht="20.100000000000001" customHeight="1">
      <c r="B11" s="47"/>
      <c r="G11" s="48"/>
      <c r="H11" s="48"/>
      <c r="I11" s="49"/>
      <c r="J11" s="50"/>
      <c r="K11" s="50"/>
      <c r="L11" s="49"/>
      <c r="M11" s="49"/>
      <c r="N11" s="49"/>
      <c r="O11" s="47"/>
      <c r="P11" s="47"/>
      <c r="R11" s="46"/>
    </row>
    <row r="12" spans="1:21" ht="24.95" customHeight="1">
      <c r="A12" s="51" t="s">
        <v>28</v>
      </c>
    </row>
    <row r="13" spans="1:21">
      <c r="A13" s="22" t="s">
        <v>5</v>
      </c>
      <c r="B13" s="23" t="s">
        <v>6</v>
      </c>
      <c r="C13" s="24" t="s">
        <v>7</v>
      </c>
      <c r="D13" s="22" t="s">
        <v>8</v>
      </c>
      <c r="E13" s="22" t="s">
        <v>9</v>
      </c>
      <c r="F13" s="22" t="s">
        <v>10</v>
      </c>
      <c r="G13" s="25" t="s">
        <v>11</v>
      </c>
      <c r="H13" s="26" t="s">
        <v>12</v>
      </c>
      <c r="I13" s="27" t="s">
        <v>13</v>
      </c>
    </row>
    <row r="14" spans="1:21" ht="15">
      <c r="A14" s="30">
        <v>4953162014216</v>
      </c>
      <c r="B14" s="30">
        <v>4953162014216</v>
      </c>
      <c r="C14" s="31" t="s">
        <v>22</v>
      </c>
      <c r="D14" s="32" t="s">
        <v>29</v>
      </c>
      <c r="E14" s="33"/>
      <c r="F14" s="33"/>
      <c r="G14" s="34">
        <f>'[1]ORDER SHEET'!O1394</f>
        <v>0</v>
      </c>
      <c r="H14" s="35">
        <v>0</v>
      </c>
      <c r="I14" s="36">
        <f>G14*H14</f>
        <v>0</v>
      </c>
    </row>
    <row r="15" spans="1:21" ht="15">
      <c r="A15" s="30">
        <v>4953162013615</v>
      </c>
      <c r="B15" s="40"/>
      <c r="C15" s="31" t="s">
        <v>22</v>
      </c>
      <c r="D15" s="32" t="s">
        <v>30</v>
      </c>
      <c r="E15" s="33"/>
      <c r="F15" s="33"/>
      <c r="G15" s="34">
        <f>'[1]ORDER SHEET'!O1395</f>
        <v>0</v>
      </c>
      <c r="H15" s="35">
        <v>0</v>
      </c>
      <c r="I15" s="36">
        <f>G15*H15</f>
        <v>0</v>
      </c>
    </row>
    <row r="16" spans="1:21" ht="15">
      <c r="A16" s="30"/>
      <c r="B16" s="40"/>
      <c r="C16" s="31" t="s">
        <v>22</v>
      </c>
      <c r="D16" s="32" t="s">
        <v>31</v>
      </c>
      <c r="E16" s="33"/>
      <c r="F16" s="33"/>
      <c r="G16" s="34">
        <f>'[1]ORDER SHEET'!O1396</f>
        <v>0</v>
      </c>
      <c r="H16" s="35">
        <v>0</v>
      </c>
      <c r="I16" s="36">
        <f>G16*H16</f>
        <v>0</v>
      </c>
    </row>
    <row r="17" spans="1:21" ht="19.5">
      <c r="A17" s="30"/>
      <c r="B17" s="40"/>
      <c r="C17" s="31" t="s">
        <v>22</v>
      </c>
      <c r="D17" s="41" t="s">
        <v>32</v>
      </c>
      <c r="E17" s="33"/>
      <c r="F17" s="33"/>
      <c r="G17" s="34">
        <f>'[1]ORDER SHEET'!O1397</f>
        <v>0</v>
      </c>
      <c r="H17" s="35">
        <v>0</v>
      </c>
      <c r="I17" s="36">
        <f>G17*H17</f>
        <v>0</v>
      </c>
    </row>
    <row r="18" spans="1:21" s="7" customFormat="1" ht="15.75">
      <c r="A18" s="42" t="s">
        <v>27</v>
      </c>
      <c r="B18" s="42"/>
      <c r="C18" s="42"/>
      <c r="D18" s="42"/>
      <c r="E18" s="42"/>
      <c r="F18" s="42"/>
      <c r="G18" s="43">
        <f>SUM(G14:G17)</f>
        <v>0</v>
      </c>
      <c r="H18" s="43"/>
      <c r="I18" s="44">
        <f>SUM(I14:I17)</f>
        <v>0</v>
      </c>
      <c r="L18" s="6"/>
      <c r="M18" s="6"/>
      <c r="N18" s="6"/>
      <c r="O18" s="8"/>
      <c r="P18" s="8"/>
      <c r="Q18" s="9"/>
      <c r="R18" s="10"/>
      <c r="S18" s="9"/>
      <c r="T18" s="9"/>
      <c r="U18" s="9"/>
    </row>
    <row r="21" spans="1:21" s="7" customFormat="1" ht="20.100000000000001" customHeight="1">
      <c r="A21" s="9"/>
      <c r="B21" s="8"/>
      <c r="C21" s="9"/>
      <c r="D21" s="9"/>
      <c r="E21" s="9"/>
      <c r="F21" s="9"/>
      <c r="G21" s="52" t="s">
        <v>33</v>
      </c>
      <c r="H21" s="5"/>
      <c r="I21" s="6"/>
      <c r="L21" s="6"/>
      <c r="M21" s="6"/>
      <c r="N21" s="6"/>
      <c r="O21" s="8"/>
      <c r="P21" s="8"/>
      <c r="Q21" s="9"/>
      <c r="R21" s="10"/>
      <c r="S21" s="9"/>
      <c r="T21" s="9"/>
      <c r="U21" s="9"/>
    </row>
    <row r="22" spans="1:21" s="7" customFormat="1" ht="20.100000000000001" customHeight="1">
      <c r="A22" s="9"/>
      <c r="B22" s="8"/>
      <c r="C22" s="9"/>
      <c r="D22" s="9"/>
      <c r="E22" s="9"/>
      <c r="F22" s="9"/>
      <c r="G22" s="53">
        <f>G18+G10</f>
        <v>0</v>
      </c>
      <c r="H22" s="5"/>
      <c r="I22" s="6"/>
      <c r="L22" s="6"/>
      <c r="M22" s="6"/>
      <c r="N22" s="6"/>
      <c r="O22" s="8"/>
      <c r="P22" s="8"/>
      <c r="Q22" s="9"/>
      <c r="R22" s="10"/>
      <c r="S22" s="9"/>
      <c r="T22" s="9"/>
      <c r="U22" s="9"/>
    </row>
  </sheetData>
  <autoFilter ref="A5:Q10" xr:uid="{00000000-0009-0000-0000-000026000000}"/>
  <mergeCells count="10">
    <mergeCell ref="E4:F4"/>
    <mergeCell ref="A10:F10"/>
    <mergeCell ref="A18:F18"/>
    <mergeCell ref="A1:D1"/>
    <mergeCell ref="A2:B2"/>
    <mergeCell ref="C2:D2"/>
    <mergeCell ref="A3:B3"/>
    <mergeCell ref="C3:D3"/>
    <mergeCell ref="A4:B4"/>
    <mergeCell ref="C4:D4"/>
  </mergeCells>
  <phoneticPr fontId="3"/>
  <pageMargins left="0.7" right="0.7" top="0.75" bottom="0.75" header="0.3" footer="0.3"/>
  <pageSetup paperSize="9"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Rey Beauty</vt:lpstr>
      <vt:lpstr>'Rey Beauty'!Print_Area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2025-09-01T14:00:23Z</dcterms:created>
  <dcterms:modified xsi:type="dcterms:W3CDTF">2025-09-01T14:00:49Z</dcterms:modified>
</cp:coreProperties>
</file>