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type" sheetId="1" r:id="rId4"/>
    <sheet state="visible" name="product" sheetId="2" r:id="rId5"/>
    <sheet state="visible" name="recipe" sheetId="3" r:id="rId6"/>
    <sheet state="visible" name="recipedetail" sheetId="4" r:id="rId7"/>
  </sheets>
  <definedNames/>
  <calcPr/>
</workbook>
</file>

<file path=xl/sharedStrings.xml><?xml version="1.0" encoding="utf-8"?>
<sst xmlns="http://schemas.openxmlformats.org/spreadsheetml/2006/main" count="237" uniqueCount="61">
  <si>
    <t>id</t>
  </si>
  <si>
    <t>name</t>
  </si>
  <si>
    <t>豚バラ</t>
  </si>
  <si>
    <t>生姜</t>
  </si>
  <si>
    <t>辛子</t>
  </si>
  <si>
    <t>玉ねぎ</t>
  </si>
  <si>
    <t>梨</t>
  </si>
  <si>
    <t>ゴーヤ</t>
  </si>
  <si>
    <t>ミニトマト</t>
  </si>
  <si>
    <t>もやし</t>
  </si>
  <si>
    <t>ごはん</t>
  </si>
  <si>
    <t>コーン缶</t>
  </si>
  <si>
    <t>みそ</t>
  </si>
  <si>
    <t>category</t>
  </si>
  <si>
    <t>product_type_id</t>
  </si>
  <si>
    <t>price</t>
  </si>
  <si>
    <t>amount</t>
  </si>
  <si>
    <t>unit_id</t>
  </si>
  <si>
    <t>stock</t>
  </si>
  <si>
    <t>weight</t>
  </si>
  <si>
    <t>expretion_date</t>
  </si>
  <si>
    <t>商品</t>
  </si>
  <si>
    <t>g</t>
  </si>
  <si>
    <t>個</t>
  </si>
  <si>
    <t>本</t>
  </si>
  <si>
    <t>袋</t>
  </si>
  <si>
    <t>instruction</t>
  </si>
  <si>
    <t>url</t>
  </si>
  <si>
    <t>画像（いらない）</t>
  </si>
  <si>
    <t>豚の角煮</t>
  </si>
  <si>
    <t>フライパンに火をかけ、豚肉の表面に焼き色をつける。全体的に焼き目がついたら、熱湯にくぐらせ、油を落とします。,
鍋に①とおからを入れ、かぶる位の水を注ぎ（分量外）火にかけます。肉が柔らかくなり、箸がすっと通るまでコトコトと煮ます。（約1時間程度）。
※途中、脂が浮いてきたら、すくい取って下さい。,
② を水にさらして、おからを洗い流し、水気をふき取ります。,
お肉を鍋に入れ、水（分量外）を加え、火にかけ、ひと煮立ちさせ、バットに上げて、冷まし、食べやすい大きさに切ります。,
鍋に&lt;A&gt;を入れ、①の豚肉、生姜を入れ火にかけ、沸騰したら弱火にし、15～20分煮ます。,
器に盛り付け、煮汁を注ぎ、茹でた絹さや、お好みで和辛子を添えたら出来上がりです。</t>
  </si>
  <si>
    <r>
      <rPr>
        <rFont val="游ゴシック, monospace"/>
        <color rgb="FF1155CC"/>
        <sz val="11.0"/>
        <u/>
      </rPr>
      <t>https://yorkbenimaru.com/osusume_menu/recipe/</t>
    </r>
  </si>
  <si>
    <t>https://yorkbenimaru.com/images/2024/11/%E7%94%BB%E5%83%8F1-3-e1732165350399.jpg</t>
  </si>
  <si>
    <t>豚の生姜焼き梨ソース</t>
  </si>
  <si>
    <t>梨の半量はすりおろしてボウルに入れ、調味料Aを加えて混ぜておきます。,
残りの梨はひと口大の2～3㎜の厚さに切り、玉ねぎは薄切りにします。,
フライパンにサラダ油を熱し、玉ねぎを入れて軽く火を通します。豚肉を加え、ある程度火が通ったら、合わせておいた①の調味料を加え全体を混ぜながら炒めます。豚肉に火が通ったら汁は残してお皿に入れます。,
汁が残ったフライパンを強火で熱し、少し煮詰めたら② の梨を加えてさっとからめ、肉の上にかけます。</t>
  </si>
  <si>
    <r>
      <rPr>
        <rFont val="游ゴシック, monospace"/>
        <color rgb="FF1155CC"/>
        <sz val="11.0"/>
        <u/>
      </rPr>
      <t>https://yorkbenimaru.com/osusume_menu/recipe/</t>
    </r>
  </si>
  <si>
    <t>https://yorkbenimaru.com/images/2024/09/6-e1725543700456.jpg</t>
  </si>
  <si>
    <t>豚しゃぶとゴーヤのサラダ</t>
  </si>
  <si>
    <t>豚肉は茹でてざるに上げ、自然に冷まします。ゴーヤは薄切りにし、玉ねぎは薄切りにして水にさらします。ミニトマトは半分に切ります。,
ゴーヤ、もやしは食感が残るようにさっと茹でます。,
皿に①、②を盛り付け、ドレッシングをかけていただきます。</t>
  </si>
  <si>
    <r>
      <rPr>
        <rFont val="游ゴシック, monospace"/>
        <color rgb="FF1155CC"/>
        <sz val="11.0"/>
        <u/>
      </rPr>
      <t>https://yorkbenimaru.com/osusume_menu/recipe/</t>
    </r>
  </si>
  <si>
    <t>https://yorkbenimaru.com/images/2023/09/20181902.jpg</t>
  </si>
  <si>
    <t>味噌バターコーン豚丼</t>
  </si>
  <si>
    <t>ボウルに☆を入れて混ぜ、みそを溶かす。,
フライパンにサラダ油を入れて熱し、豚肉を入れて肉の色が変わるまで中火で2分程炒める。,
コーン缶を加えて1分程炒める。☆を加えて水分がなくなるまで煮からめる。,
器にごはんを盛り、3、バターを等分ずつのせる。同様に計2杯作る。</t>
  </si>
  <si>
    <r>
      <rPr>
        <rFont val="游ゴシック, monospace"/>
        <color rgb="FF1155CC"/>
        <sz val="11.0"/>
        <u/>
      </rPr>
      <t>https://yorkbenimaru.com/osusume_menu/recipe/</t>
    </r>
  </si>
  <si>
    <t>https://yorkbenimaru.com/images/2023/10/10%E6%9C%88%E5%91%B3%E5%99%8C%E3%83%8F%E3%82%99%E3%82%BF%E3%83%BC%E3%82%B3%E3%83%BC%E3%83%B3%E8%B1%9A%E4%B8%BC.png</t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</si>
  <si>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</si>
  <si>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</si>
  <si>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</si>
  <si>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</si>
  <si>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</si>
  <si>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</si>
  <si>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</si>
  <si>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</si>
  <si>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</si>
  <si>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</si>
  <si>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</si>
  <si>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</si>
  <si>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</si>
  <si>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</si>
  <si>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r>
      <rPr>
        <rFont val="游ゴシック, monospace"/>
        <color rgb="FF1155CC"/>
        <sz val="11.0"/>
        <u/>
      </rPr>
      <t>https://yorkbenimaru.com/osusume_menu/recipe/</t>
    </r>
  </si>
  <si>
    <t>recipe_id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</si>
</sst>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游ゴシック"/>
    </font>
    <font>
      <color theme="1"/>
      <name val="Arial"/>
      <scheme val="minor"/>
    </font>
    <font>
      <color theme="1"/>
      <name val="Arial"/>
    </font>
    <font>
      <u/>
      <sz val="11.0"/>
      <color rgb="FF0000FF"/>
      <name val="游ゴシック"/>
    </font>
    <font>
      <u/>
      <color rgb="FF0000FF"/>
    </font>
    <font>
      <u/>
      <color rgb="FF0000FF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yorkbenimaru.com/images/2024/11/%E7%94%BB%E5%83%8F1-3-e1732165350399.jpg" TargetMode="External"/><Relationship Id="rId22" Type="http://schemas.openxmlformats.org/officeDocument/2006/relationships/hyperlink" Target="https://yorkbenimaru.com/images/2024/11/%E7%94%BB%E5%83%8F1-3-e1732165350399.jpg" TargetMode="External"/><Relationship Id="rId21" Type="http://schemas.openxmlformats.org/officeDocument/2006/relationships/hyperlink" Target="https://yorkbenimaru.com/osusume_menu/recipe/" TargetMode="External"/><Relationship Id="rId24" Type="http://schemas.openxmlformats.org/officeDocument/2006/relationships/hyperlink" Target="https://yorkbenimaru.com/images/2024/11/%E7%94%BB%E5%83%8F1-3-e1732165350399.jpg" TargetMode="External"/><Relationship Id="rId23" Type="http://schemas.openxmlformats.org/officeDocument/2006/relationships/hyperlink" Target="https://yorkbenimaru.com/osusume_menu/recipe/" TargetMode="External"/><Relationship Id="rId1" Type="http://schemas.openxmlformats.org/officeDocument/2006/relationships/hyperlink" Target="https://yorkbenimaru.com/osusume_menu/recipe/" TargetMode="External"/><Relationship Id="rId2" Type="http://schemas.openxmlformats.org/officeDocument/2006/relationships/hyperlink" Target="https://yorkbenimaru.com/images/2024/11/%E7%94%BB%E5%83%8F1-3-e1732165350399.jpg" TargetMode="External"/><Relationship Id="rId3" Type="http://schemas.openxmlformats.org/officeDocument/2006/relationships/hyperlink" Target="https://yorkbenimaru.com/osusume_menu/recipe/" TargetMode="External"/><Relationship Id="rId4" Type="http://schemas.openxmlformats.org/officeDocument/2006/relationships/hyperlink" Target="https://yorkbenimaru.com/images/2024/11/%E7%94%BB%E5%83%8F1-3-e1732165350399.jpg" TargetMode="External"/><Relationship Id="rId9" Type="http://schemas.openxmlformats.org/officeDocument/2006/relationships/hyperlink" Target="https://yorkbenimaru.com/osusume_menu/recipe/" TargetMode="External"/><Relationship Id="rId26" Type="http://schemas.openxmlformats.org/officeDocument/2006/relationships/hyperlink" Target="https://yorkbenimaru.com/images/2024/11/%E7%94%BB%E5%83%8F1-3-e1732165350399.jpg" TargetMode="External"/><Relationship Id="rId25" Type="http://schemas.openxmlformats.org/officeDocument/2006/relationships/hyperlink" Target="https://yorkbenimaru.com/osusume_menu/recipe/" TargetMode="External"/><Relationship Id="rId28" Type="http://schemas.openxmlformats.org/officeDocument/2006/relationships/hyperlink" Target="https://yorkbenimaru.com/images/2024/11/%E7%94%BB%E5%83%8F1-3-e1732165350399.jpg" TargetMode="External"/><Relationship Id="rId27" Type="http://schemas.openxmlformats.org/officeDocument/2006/relationships/hyperlink" Target="https://yorkbenimaru.com/osusume_menu/recipe/" TargetMode="External"/><Relationship Id="rId5" Type="http://schemas.openxmlformats.org/officeDocument/2006/relationships/hyperlink" Target="https://yorkbenimaru.com/osusume_menu/recipe/" TargetMode="External"/><Relationship Id="rId6" Type="http://schemas.openxmlformats.org/officeDocument/2006/relationships/hyperlink" Target="https://yorkbenimaru.com/images/2023/09/20181902.jpg" TargetMode="External"/><Relationship Id="rId29" Type="http://schemas.openxmlformats.org/officeDocument/2006/relationships/hyperlink" Target="https://yorkbenimaru.com/osusume_menu/recipe/" TargetMode="External"/><Relationship Id="rId7" Type="http://schemas.openxmlformats.org/officeDocument/2006/relationships/hyperlink" Target="https://yorkbenimaru.com/osusume_menu/recipe/" TargetMode="External"/><Relationship Id="rId8" Type="http://schemas.openxmlformats.org/officeDocument/2006/relationships/hyperlink" Target="https://yorkbenimaru.com/images/2023/10/10%E6%9C%88%E5%91%B3%E5%99%8C%E3%83%8F%E3%82%99%E3%82%BF%E3%83%BC%E3%82%B3%E3%83%BC%E3%83%B3%E8%B1%9A%E4%B8%BC.png" TargetMode="External"/><Relationship Id="rId31" Type="http://schemas.openxmlformats.org/officeDocument/2006/relationships/hyperlink" Target="https://yorkbenimaru.com/osusume_menu/recipe/" TargetMode="External"/><Relationship Id="rId30" Type="http://schemas.openxmlformats.org/officeDocument/2006/relationships/hyperlink" Target="https://yorkbenimaru.com/images/2024/11/%E7%94%BB%E5%83%8F1-3-e1732165350399.jpg" TargetMode="External"/><Relationship Id="rId11" Type="http://schemas.openxmlformats.org/officeDocument/2006/relationships/hyperlink" Target="https://yorkbenimaru.com/osusume_menu/recipe/" TargetMode="External"/><Relationship Id="rId33" Type="http://schemas.openxmlformats.org/officeDocument/2006/relationships/hyperlink" Target="https://yorkbenimaru.com/osusume_menu/recipe/" TargetMode="External"/><Relationship Id="rId10" Type="http://schemas.openxmlformats.org/officeDocument/2006/relationships/hyperlink" Target="https://yorkbenimaru.com/images/2024/11/%E7%94%BB%E5%83%8F1-3-e1732165350399.jpg" TargetMode="External"/><Relationship Id="rId32" Type="http://schemas.openxmlformats.org/officeDocument/2006/relationships/hyperlink" Target="https://yorkbenimaru.com/images/2024/11/%E7%94%BB%E5%83%8F1-3-e1732165350399.jpg" TargetMode="External"/><Relationship Id="rId13" Type="http://schemas.openxmlformats.org/officeDocument/2006/relationships/hyperlink" Target="https://yorkbenimaru.com/osusume_menu/recipe/" TargetMode="External"/><Relationship Id="rId35" Type="http://schemas.openxmlformats.org/officeDocument/2006/relationships/hyperlink" Target="https://yorkbenimaru.com/osusume_menu/recipe/" TargetMode="External"/><Relationship Id="rId12" Type="http://schemas.openxmlformats.org/officeDocument/2006/relationships/hyperlink" Target="https://yorkbenimaru.com/images/2024/11/%E7%94%BB%E5%83%8F1-3-e1732165350399.jpg" TargetMode="External"/><Relationship Id="rId34" Type="http://schemas.openxmlformats.org/officeDocument/2006/relationships/hyperlink" Target="https://yorkbenimaru.com/images/2024/11/%E7%94%BB%E5%83%8F1-3-e1732165350399.jpg" TargetMode="External"/><Relationship Id="rId15" Type="http://schemas.openxmlformats.org/officeDocument/2006/relationships/hyperlink" Target="https://yorkbenimaru.com/osusume_menu/recipe/" TargetMode="External"/><Relationship Id="rId37" Type="http://schemas.openxmlformats.org/officeDocument/2006/relationships/hyperlink" Target="https://yorkbenimaru.com/osusume_menu/recipe/" TargetMode="External"/><Relationship Id="rId14" Type="http://schemas.openxmlformats.org/officeDocument/2006/relationships/hyperlink" Target="https://yorkbenimaru.com/images/2024/11/%E7%94%BB%E5%83%8F1-3-e1732165350399.jpg" TargetMode="External"/><Relationship Id="rId36" Type="http://schemas.openxmlformats.org/officeDocument/2006/relationships/hyperlink" Target="https://yorkbenimaru.com/images/2024/11/%E7%94%BB%E5%83%8F1-3-e1732165350399.jpg" TargetMode="External"/><Relationship Id="rId17" Type="http://schemas.openxmlformats.org/officeDocument/2006/relationships/hyperlink" Target="https://yorkbenimaru.com/osusume_menu/recipe/" TargetMode="External"/><Relationship Id="rId39" Type="http://schemas.openxmlformats.org/officeDocument/2006/relationships/drawing" Target="../drawings/drawing3.xml"/><Relationship Id="rId16" Type="http://schemas.openxmlformats.org/officeDocument/2006/relationships/hyperlink" Target="https://yorkbenimaru.com/images/2024/11/%E7%94%BB%E5%83%8F1-3-e1732165350399.jpg" TargetMode="External"/><Relationship Id="rId38" Type="http://schemas.openxmlformats.org/officeDocument/2006/relationships/hyperlink" Target="https://yorkbenimaru.com/images/2024/11/%E7%94%BB%E5%83%8F1-3-e1732165350399.jpg" TargetMode="External"/><Relationship Id="rId19" Type="http://schemas.openxmlformats.org/officeDocument/2006/relationships/hyperlink" Target="https://yorkbenimaru.com/osusume_menu/recipe/" TargetMode="External"/><Relationship Id="rId18" Type="http://schemas.openxmlformats.org/officeDocument/2006/relationships/hyperlink" Target="https://yorkbenimaru.com/images/2024/11/%E7%94%BB%E5%83%8F1-3-e1732165350399.jp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3</v>
      </c>
    </row>
    <row r="4">
      <c r="A4" s="2" t="s">
        <v>4</v>
      </c>
      <c r="B4" s="2" t="s">
        <v>4</v>
      </c>
    </row>
    <row r="5">
      <c r="A5" s="2" t="s">
        <v>5</v>
      </c>
      <c r="B5" s="2" t="s">
        <v>5</v>
      </c>
    </row>
    <row r="6">
      <c r="A6" s="2" t="s">
        <v>6</v>
      </c>
      <c r="B6" s="2" t="s">
        <v>6</v>
      </c>
    </row>
    <row r="7">
      <c r="A7" s="2" t="s">
        <v>7</v>
      </c>
      <c r="B7" s="2" t="s">
        <v>7</v>
      </c>
    </row>
    <row r="8">
      <c r="A8" s="2" t="s">
        <v>8</v>
      </c>
      <c r="B8" s="2" t="s">
        <v>8</v>
      </c>
    </row>
    <row r="9">
      <c r="A9" s="2" t="s">
        <v>9</v>
      </c>
      <c r="B9" s="2" t="s">
        <v>9</v>
      </c>
    </row>
    <row r="10">
      <c r="A10" s="2" t="s">
        <v>10</v>
      </c>
      <c r="B10" s="2" t="s">
        <v>10</v>
      </c>
    </row>
    <row r="11">
      <c r="A11" s="2" t="s">
        <v>11</v>
      </c>
      <c r="B11" s="2" t="s">
        <v>11</v>
      </c>
    </row>
    <row r="12">
      <c r="A12" s="2" t="s">
        <v>12</v>
      </c>
      <c r="B12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>
      <c r="A2" s="3"/>
      <c r="B2" s="3" t="str">
        <f>"国産"&amp;D2</f>
        <v>国産豚バラ</v>
      </c>
      <c r="C2" s="1" t="s">
        <v>21</v>
      </c>
      <c r="D2" s="2" t="s">
        <v>2</v>
      </c>
      <c r="E2" s="4">
        <f t="shared" ref="E2:F2" si="1">RANDBETWEEN(1,1000)</f>
        <v>493</v>
      </c>
      <c r="F2" s="4">
        <f t="shared" si="1"/>
        <v>184</v>
      </c>
      <c r="G2" s="1" t="s">
        <v>22</v>
      </c>
      <c r="H2" s="4">
        <f t="shared" ref="H2:H34" si="3">RANDBETWEEN(1,50)</f>
        <v>38</v>
      </c>
      <c r="I2" s="4">
        <f t="shared" ref="I2:I34" si="4">RANDBETWEEN(1,5)</f>
        <v>5</v>
      </c>
      <c r="J2" s="4">
        <v>365.0</v>
      </c>
    </row>
    <row r="3">
      <c r="A3" s="3"/>
      <c r="B3" s="3" t="str">
        <f>"外国産"&amp;D3</f>
        <v>外国産豚バラ</v>
      </c>
      <c r="C3" s="1" t="s">
        <v>21</v>
      </c>
      <c r="D3" s="2" t="s">
        <v>2</v>
      </c>
      <c r="E3" s="4">
        <f t="shared" ref="E3:F3" si="2">RANDBETWEEN(1,1000)</f>
        <v>980</v>
      </c>
      <c r="F3" s="4">
        <f t="shared" si="2"/>
        <v>94</v>
      </c>
      <c r="G3" s="1" t="s">
        <v>22</v>
      </c>
      <c r="H3" s="4">
        <f t="shared" si="3"/>
        <v>31</v>
      </c>
      <c r="I3" s="4">
        <f t="shared" si="4"/>
        <v>4</v>
      </c>
      <c r="J3" s="4">
        <v>365.0</v>
      </c>
    </row>
    <row r="4">
      <c r="A4" s="3"/>
      <c r="B4" s="3" t="str">
        <f>"東京産"&amp;D4</f>
        <v>東京産豚バラ</v>
      </c>
      <c r="C4" s="1" t="s">
        <v>21</v>
      </c>
      <c r="D4" s="2" t="s">
        <v>2</v>
      </c>
      <c r="E4" s="4">
        <f t="shared" ref="E4:F4" si="5">RANDBETWEEN(1,1000)</f>
        <v>467</v>
      </c>
      <c r="F4" s="4">
        <f t="shared" si="5"/>
        <v>77</v>
      </c>
      <c r="G4" s="1" t="s">
        <v>22</v>
      </c>
      <c r="H4" s="4">
        <f t="shared" si="3"/>
        <v>40</v>
      </c>
      <c r="I4" s="4">
        <f t="shared" si="4"/>
        <v>2</v>
      </c>
      <c r="J4" s="4">
        <v>365.0</v>
      </c>
    </row>
    <row r="5">
      <c r="A5" s="3"/>
      <c r="B5" s="3" t="str">
        <f>"国産"&amp;D5</f>
        <v>国産生姜</v>
      </c>
      <c r="C5" s="1" t="s">
        <v>21</v>
      </c>
      <c r="D5" s="2" t="s">
        <v>3</v>
      </c>
      <c r="E5" s="4">
        <f t="shared" ref="E5:F5" si="6">RANDBETWEEN(1,1000)</f>
        <v>331</v>
      </c>
      <c r="F5" s="4">
        <f t="shared" si="6"/>
        <v>466</v>
      </c>
      <c r="G5" s="1" t="s">
        <v>22</v>
      </c>
      <c r="H5" s="4">
        <f t="shared" si="3"/>
        <v>29</v>
      </c>
      <c r="I5" s="4">
        <f t="shared" si="4"/>
        <v>4</v>
      </c>
      <c r="J5" s="4">
        <v>365.0</v>
      </c>
    </row>
    <row r="6">
      <c r="A6" s="3"/>
      <c r="B6" s="3" t="str">
        <f>"外国産"&amp;D6</f>
        <v>外国産生姜</v>
      </c>
      <c r="C6" s="1" t="s">
        <v>21</v>
      </c>
      <c r="D6" s="2" t="s">
        <v>3</v>
      </c>
      <c r="E6" s="4">
        <f t="shared" ref="E6:F6" si="7">RANDBETWEEN(1,1000)</f>
        <v>937</v>
      </c>
      <c r="F6" s="4">
        <f t="shared" si="7"/>
        <v>7</v>
      </c>
      <c r="G6" s="1" t="s">
        <v>22</v>
      </c>
      <c r="H6" s="4">
        <f t="shared" si="3"/>
        <v>14</v>
      </c>
      <c r="I6" s="4">
        <f t="shared" si="4"/>
        <v>2</v>
      </c>
      <c r="J6" s="4">
        <v>365.0</v>
      </c>
    </row>
    <row r="7">
      <c r="A7" s="3"/>
      <c r="B7" s="3" t="str">
        <f>"東京産"&amp;D7</f>
        <v>東京産生姜</v>
      </c>
      <c r="C7" s="1" t="s">
        <v>21</v>
      </c>
      <c r="D7" s="5" t="s">
        <v>3</v>
      </c>
      <c r="E7" s="4">
        <f t="shared" ref="E7:F7" si="8">RANDBETWEEN(1,1000)</f>
        <v>375</v>
      </c>
      <c r="F7" s="4">
        <f t="shared" si="8"/>
        <v>22</v>
      </c>
      <c r="G7" s="1" t="s">
        <v>22</v>
      </c>
      <c r="H7" s="4">
        <f t="shared" si="3"/>
        <v>20</v>
      </c>
      <c r="I7" s="4">
        <f t="shared" si="4"/>
        <v>5</v>
      </c>
      <c r="J7" s="4">
        <v>365.0</v>
      </c>
    </row>
    <row r="8">
      <c r="A8" s="3"/>
      <c r="B8" s="3" t="str">
        <f>"国産"&amp;D8</f>
        <v>国産辛子</v>
      </c>
      <c r="C8" s="1" t="s">
        <v>21</v>
      </c>
      <c r="D8" s="6" t="s">
        <v>4</v>
      </c>
      <c r="E8" s="4">
        <f t="shared" ref="E8:F8" si="9">RANDBETWEEN(1,1000)</f>
        <v>716</v>
      </c>
      <c r="F8" s="4">
        <f t="shared" si="9"/>
        <v>975</v>
      </c>
      <c r="G8" s="1" t="s">
        <v>22</v>
      </c>
      <c r="H8" s="4">
        <f t="shared" si="3"/>
        <v>24</v>
      </c>
      <c r="I8" s="4">
        <f t="shared" si="4"/>
        <v>1</v>
      </c>
      <c r="J8" s="4">
        <v>365.0</v>
      </c>
    </row>
    <row r="9">
      <c r="A9" s="3"/>
      <c r="B9" s="3" t="str">
        <f>"外国産"&amp;D9</f>
        <v>外国産辛子</v>
      </c>
      <c r="C9" s="1" t="s">
        <v>21</v>
      </c>
      <c r="D9" s="6" t="s">
        <v>4</v>
      </c>
      <c r="E9" s="4">
        <f t="shared" ref="E9:F9" si="10">RANDBETWEEN(1,1000)</f>
        <v>830</v>
      </c>
      <c r="F9" s="4">
        <f t="shared" si="10"/>
        <v>619</v>
      </c>
      <c r="G9" s="1" t="s">
        <v>22</v>
      </c>
      <c r="H9" s="4">
        <f t="shared" si="3"/>
        <v>16</v>
      </c>
      <c r="I9" s="4">
        <f t="shared" si="4"/>
        <v>2</v>
      </c>
      <c r="J9" s="4">
        <v>365.0</v>
      </c>
    </row>
    <row r="10">
      <c r="A10" s="3"/>
      <c r="B10" s="3" t="str">
        <f>"東京産"&amp;D10</f>
        <v>東京産辛子</v>
      </c>
      <c r="C10" s="1" t="s">
        <v>21</v>
      </c>
      <c r="D10" s="6" t="s">
        <v>4</v>
      </c>
      <c r="E10" s="4">
        <f t="shared" ref="E10:F10" si="11">RANDBETWEEN(1,1000)</f>
        <v>922</v>
      </c>
      <c r="F10" s="4">
        <f t="shared" si="11"/>
        <v>823</v>
      </c>
      <c r="G10" s="1" t="s">
        <v>22</v>
      </c>
      <c r="H10" s="4">
        <f t="shared" si="3"/>
        <v>46</v>
      </c>
      <c r="I10" s="4">
        <f t="shared" si="4"/>
        <v>1</v>
      </c>
      <c r="J10" s="4">
        <v>365.0</v>
      </c>
    </row>
    <row r="11">
      <c r="A11" s="3"/>
      <c r="B11" s="3" t="str">
        <f>"国産"&amp;D11</f>
        <v>国産玉ねぎ</v>
      </c>
      <c r="C11" s="1" t="s">
        <v>21</v>
      </c>
      <c r="D11" s="2" t="s">
        <v>5</v>
      </c>
      <c r="E11" s="4">
        <f t="shared" ref="E11:F11" si="12">RANDBETWEEN(1,1000)</f>
        <v>190</v>
      </c>
      <c r="F11" s="4">
        <f t="shared" si="12"/>
        <v>881</v>
      </c>
      <c r="G11" s="1" t="s">
        <v>23</v>
      </c>
      <c r="H11" s="4">
        <f t="shared" si="3"/>
        <v>37</v>
      </c>
      <c r="I11" s="4">
        <f t="shared" si="4"/>
        <v>2</v>
      </c>
      <c r="J11" s="4">
        <v>365.0</v>
      </c>
    </row>
    <row r="12">
      <c r="A12" s="3"/>
      <c r="B12" s="3" t="str">
        <f>"外国産"&amp;D12</f>
        <v>外国産玉ねぎ</v>
      </c>
      <c r="C12" s="1" t="s">
        <v>21</v>
      </c>
      <c r="D12" s="2" t="s">
        <v>5</v>
      </c>
      <c r="E12" s="4">
        <f t="shared" ref="E12:F12" si="13">RANDBETWEEN(1,1000)</f>
        <v>451</v>
      </c>
      <c r="F12" s="4">
        <f t="shared" si="13"/>
        <v>964</v>
      </c>
      <c r="G12" s="1" t="s">
        <v>23</v>
      </c>
      <c r="H12" s="4">
        <f t="shared" si="3"/>
        <v>1</v>
      </c>
      <c r="I12" s="4">
        <f t="shared" si="4"/>
        <v>2</v>
      </c>
      <c r="J12" s="4">
        <v>365.0</v>
      </c>
    </row>
    <row r="13">
      <c r="A13" s="3"/>
      <c r="B13" s="3" t="str">
        <f>"東京産"&amp;D13</f>
        <v>東京産玉ねぎ</v>
      </c>
      <c r="C13" s="1" t="s">
        <v>21</v>
      </c>
      <c r="D13" s="2" t="s">
        <v>5</v>
      </c>
      <c r="E13" s="4">
        <f t="shared" ref="E13:F13" si="14">RANDBETWEEN(1,1000)</f>
        <v>920</v>
      </c>
      <c r="F13" s="4">
        <f t="shared" si="14"/>
        <v>391</v>
      </c>
      <c r="G13" s="1" t="s">
        <v>23</v>
      </c>
      <c r="H13" s="4">
        <f t="shared" si="3"/>
        <v>45</v>
      </c>
      <c r="I13" s="4">
        <f t="shared" si="4"/>
        <v>3</v>
      </c>
      <c r="J13" s="4">
        <v>365.0</v>
      </c>
    </row>
    <row r="14">
      <c r="A14" s="3"/>
      <c r="B14" s="3" t="str">
        <f>"国産"&amp;D14</f>
        <v>国産梨</v>
      </c>
      <c r="C14" s="1" t="s">
        <v>21</v>
      </c>
      <c r="D14" s="2" t="s">
        <v>6</v>
      </c>
      <c r="E14" s="4">
        <f t="shared" ref="E14:F14" si="15">RANDBETWEEN(1,1000)</f>
        <v>528</v>
      </c>
      <c r="F14" s="4">
        <f t="shared" si="15"/>
        <v>50</v>
      </c>
      <c r="G14" s="1" t="s">
        <v>23</v>
      </c>
      <c r="H14" s="4">
        <f t="shared" si="3"/>
        <v>46</v>
      </c>
      <c r="I14" s="4">
        <f t="shared" si="4"/>
        <v>2</v>
      </c>
      <c r="J14" s="4">
        <v>365.0</v>
      </c>
    </row>
    <row r="15">
      <c r="A15" s="3"/>
      <c r="B15" s="3" t="str">
        <f>"外国産"&amp;D15</f>
        <v>外国産梨</v>
      </c>
      <c r="C15" s="1" t="s">
        <v>21</v>
      </c>
      <c r="D15" s="2" t="s">
        <v>6</v>
      </c>
      <c r="E15" s="4">
        <f t="shared" ref="E15:F15" si="16">RANDBETWEEN(1,1000)</f>
        <v>862</v>
      </c>
      <c r="F15" s="4">
        <f t="shared" si="16"/>
        <v>648</v>
      </c>
      <c r="G15" s="1" t="s">
        <v>23</v>
      </c>
      <c r="H15" s="4">
        <f t="shared" si="3"/>
        <v>22</v>
      </c>
      <c r="I15" s="4">
        <f t="shared" si="4"/>
        <v>4</v>
      </c>
      <c r="J15" s="4">
        <v>365.0</v>
      </c>
    </row>
    <row r="16">
      <c r="A16" s="3"/>
      <c r="B16" s="3" t="str">
        <f>"東京産"&amp;D16</f>
        <v>東京産梨</v>
      </c>
      <c r="C16" s="1" t="s">
        <v>21</v>
      </c>
      <c r="D16" s="2" t="s">
        <v>6</v>
      </c>
      <c r="E16" s="4">
        <f t="shared" ref="E16:F16" si="17">RANDBETWEEN(1,1000)</f>
        <v>571</v>
      </c>
      <c r="F16" s="4">
        <f t="shared" si="17"/>
        <v>125</v>
      </c>
      <c r="G16" s="1" t="s">
        <v>23</v>
      </c>
      <c r="H16" s="4">
        <f t="shared" si="3"/>
        <v>50</v>
      </c>
      <c r="I16" s="4">
        <f t="shared" si="4"/>
        <v>1</v>
      </c>
      <c r="J16" s="4">
        <v>365.0</v>
      </c>
    </row>
    <row r="17">
      <c r="A17" s="3"/>
      <c r="B17" s="3" t="str">
        <f>"国産"&amp;D17</f>
        <v>国産ゴーヤ</v>
      </c>
      <c r="C17" s="1" t="s">
        <v>21</v>
      </c>
      <c r="D17" s="2" t="s">
        <v>7</v>
      </c>
      <c r="E17" s="4">
        <f t="shared" ref="E17:F17" si="18">RANDBETWEEN(1,1000)</f>
        <v>908</v>
      </c>
      <c r="F17" s="4">
        <f t="shared" si="18"/>
        <v>831</v>
      </c>
      <c r="G17" s="1" t="s">
        <v>24</v>
      </c>
      <c r="H17" s="4">
        <f t="shared" si="3"/>
        <v>47</v>
      </c>
      <c r="I17" s="4">
        <f t="shared" si="4"/>
        <v>1</v>
      </c>
      <c r="J17" s="4">
        <v>365.0</v>
      </c>
    </row>
    <row r="18">
      <c r="A18" s="3"/>
      <c r="B18" s="3" t="str">
        <f>"外国産"&amp;D18</f>
        <v>外国産ゴーヤ</v>
      </c>
      <c r="C18" s="1" t="s">
        <v>21</v>
      </c>
      <c r="D18" s="2" t="s">
        <v>7</v>
      </c>
      <c r="E18" s="4">
        <f t="shared" ref="E18:F18" si="19">RANDBETWEEN(1,1000)</f>
        <v>398</v>
      </c>
      <c r="F18" s="4">
        <f t="shared" si="19"/>
        <v>955</v>
      </c>
      <c r="G18" s="1" t="s">
        <v>24</v>
      </c>
      <c r="H18" s="4">
        <f t="shared" si="3"/>
        <v>30</v>
      </c>
      <c r="I18" s="4">
        <f t="shared" si="4"/>
        <v>1</v>
      </c>
      <c r="J18" s="4">
        <v>365.0</v>
      </c>
    </row>
    <row r="19">
      <c r="A19" s="3"/>
      <c r="B19" s="3" t="str">
        <f>"東京産"&amp;D19</f>
        <v>東京産ゴーヤ</v>
      </c>
      <c r="C19" s="1" t="s">
        <v>21</v>
      </c>
      <c r="D19" s="5" t="s">
        <v>7</v>
      </c>
      <c r="E19" s="4">
        <f t="shared" ref="E19:F19" si="20">RANDBETWEEN(1,1000)</f>
        <v>407</v>
      </c>
      <c r="F19" s="4">
        <f t="shared" si="20"/>
        <v>219</v>
      </c>
      <c r="G19" s="1" t="s">
        <v>24</v>
      </c>
      <c r="H19" s="4">
        <f t="shared" si="3"/>
        <v>46</v>
      </c>
      <c r="I19" s="4">
        <f t="shared" si="4"/>
        <v>2</v>
      </c>
      <c r="J19" s="4">
        <v>365.0</v>
      </c>
    </row>
    <row r="20">
      <c r="A20" s="3"/>
      <c r="B20" s="3" t="str">
        <f>"国産"&amp;D20</f>
        <v>国産ミニトマト</v>
      </c>
      <c r="C20" s="1" t="s">
        <v>21</v>
      </c>
      <c r="D20" s="5" t="s">
        <v>8</v>
      </c>
      <c r="E20" s="4">
        <f t="shared" ref="E20:F20" si="21">RANDBETWEEN(1,1000)</f>
        <v>301</v>
      </c>
      <c r="F20" s="4">
        <f t="shared" si="21"/>
        <v>716</v>
      </c>
      <c r="G20" s="1" t="s">
        <v>23</v>
      </c>
      <c r="H20" s="4">
        <f t="shared" si="3"/>
        <v>16</v>
      </c>
      <c r="I20" s="4">
        <f t="shared" si="4"/>
        <v>5</v>
      </c>
      <c r="J20" s="4">
        <v>365.0</v>
      </c>
    </row>
    <row r="21">
      <c r="A21" s="3"/>
      <c r="B21" s="3" t="str">
        <f>"外国産"&amp;D21</f>
        <v>外国産ミニトマト</v>
      </c>
      <c r="C21" s="1" t="s">
        <v>21</v>
      </c>
      <c r="D21" s="5" t="s">
        <v>8</v>
      </c>
      <c r="E21" s="4">
        <f t="shared" ref="E21:F21" si="22">RANDBETWEEN(1,1000)</f>
        <v>767</v>
      </c>
      <c r="F21" s="4">
        <f t="shared" si="22"/>
        <v>867</v>
      </c>
      <c r="G21" s="1" t="s">
        <v>23</v>
      </c>
      <c r="H21" s="4">
        <f t="shared" si="3"/>
        <v>45</v>
      </c>
      <c r="I21" s="4">
        <f t="shared" si="4"/>
        <v>1</v>
      </c>
      <c r="J21" s="4">
        <v>365.0</v>
      </c>
    </row>
    <row r="22">
      <c r="A22" s="3"/>
      <c r="B22" s="3" t="str">
        <f>"東京産"&amp;D22</f>
        <v>東京産ミニトマト</v>
      </c>
      <c r="C22" s="1" t="s">
        <v>21</v>
      </c>
      <c r="D22" s="6" t="s">
        <v>8</v>
      </c>
      <c r="E22" s="4">
        <f t="shared" ref="E22:F22" si="23">RANDBETWEEN(1,1000)</f>
        <v>503</v>
      </c>
      <c r="F22" s="4">
        <f t="shared" si="23"/>
        <v>26</v>
      </c>
      <c r="G22" s="1" t="s">
        <v>23</v>
      </c>
      <c r="H22" s="4">
        <f t="shared" si="3"/>
        <v>29</v>
      </c>
      <c r="I22" s="4">
        <f t="shared" si="4"/>
        <v>5</v>
      </c>
      <c r="J22" s="4">
        <v>365.0</v>
      </c>
    </row>
    <row r="23">
      <c r="A23" s="3"/>
      <c r="B23" s="3" t="str">
        <f>"国産"&amp;D23</f>
        <v>国産もやし</v>
      </c>
      <c r="C23" s="1" t="s">
        <v>21</v>
      </c>
      <c r="D23" s="6" t="s">
        <v>9</v>
      </c>
      <c r="E23" s="4">
        <f t="shared" ref="E23:F23" si="24">RANDBETWEEN(1,1000)</f>
        <v>956</v>
      </c>
      <c r="F23" s="4">
        <f t="shared" si="24"/>
        <v>114</v>
      </c>
      <c r="G23" s="1" t="s">
        <v>25</v>
      </c>
      <c r="H23" s="4">
        <f t="shared" si="3"/>
        <v>22</v>
      </c>
      <c r="I23" s="4">
        <f t="shared" si="4"/>
        <v>3</v>
      </c>
      <c r="J23" s="4">
        <v>365.0</v>
      </c>
    </row>
    <row r="24">
      <c r="A24" s="3"/>
      <c r="B24" s="3" t="str">
        <f>"外国産"&amp;D24</f>
        <v>外国産もやし</v>
      </c>
      <c r="C24" s="1" t="s">
        <v>21</v>
      </c>
      <c r="D24" s="6" t="s">
        <v>9</v>
      </c>
      <c r="E24" s="4">
        <f t="shared" ref="E24:F24" si="25">RANDBETWEEN(1,1000)</f>
        <v>120</v>
      </c>
      <c r="F24" s="4">
        <f t="shared" si="25"/>
        <v>920</v>
      </c>
      <c r="G24" s="1" t="s">
        <v>25</v>
      </c>
      <c r="H24" s="4">
        <f t="shared" si="3"/>
        <v>15</v>
      </c>
      <c r="I24" s="4">
        <f t="shared" si="4"/>
        <v>1</v>
      </c>
      <c r="J24" s="4">
        <v>365.0</v>
      </c>
    </row>
    <row r="25">
      <c r="A25" s="3"/>
      <c r="B25" s="3" t="str">
        <f>"東京産"&amp;D25</f>
        <v>東京産もやし</v>
      </c>
      <c r="C25" s="1" t="s">
        <v>21</v>
      </c>
      <c r="D25" s="6" t="s">
        <v>9</v>
      </c>
      <c r="E25" s="4">
        <f t="shared" ref="E25:F25" si="26">RANDBETWEEN(1,1000)</f>
        <v>439</v>
      </c>
      <c r="F25" s="4">
        <f t="shared" si="26"/>
        <v>135</v>
      </c>
      <c r="G25" s="1" t="s">
        <v>25</v>
      </c>
      <c r="H25" s="4">
        <f t="shared" si="3"/>
        <v>42</v>
      </c>
      <c r="I25" s="4">
        <f t="shared" si="4"/>
        <v>5</v>
      </c>
      <c r="J25" s="4">
        <v>365.0</v>
      </c>
    </row>
    <row r="26">
      <c r="A26" s="3"/>
      <c r="B26" s="3" t="str">
        <f>"国産"&amp;D26</f>
        <v>国産ごはん</v>
      </c>
      <c r="C26" s="1" t="s">
        <v>21</v>
      </c>
      <c r="D26" s="2" t="s">
        <v>10</v>
      </c>
      <c r="E26" s="4">
        <f t="shared" ref="E26:F26" si="27">RANDBETWEEN(1,1000)</f>
        <v>89</v>
      </c>
      <c r="F26" s="4">
        <f t="shared" si="27"/>
        <v>318</v>
      </c>
      <c r="G26" s="1" t="s">
        <v>22</v>
      </c>
      <c r="H26" s="4">
        <f t="shared" si="3"/>
        <v>50</v>
      </c>
      <c r="I26" s="4">
        <f t="shared" si="4"/>
        <v>5</v>
      </c>
      <c r="J26" s="4">
        <v>365.0</v>
      </c>
    </row>
    <row r="27">
      <c r="A27" s="3"/>
      <c r="B27" s="3" t="str">
        <f>"外国産"&amp;D27</f>
        <v>外国産ごはん</v>
      </c>
      <c r="C27" s="1" t="s">
        <v>21</v>
      </c>
      <c r="D27" s="2" t="s">
        <v>10</v>
      </c>
      <c r="E27" s="4">
        <f t="shared" ref="E27:F27" si="28">RANDBETWEEN(1,1000)</f>
        <v>708</v>
      </c>
      <c r="F27" s="4">
        <f t="shared" si="28"/>
        <v>42</v>
      </c>
      <c r="G27" s="1" t="s">
        <v>22</v>
      </c>
      <c r="H27" s="4">
        <f t="shared" si="3"/>
        <v>9</v>
      </c>
      <c r="I27" s="4">
        <f t="shared" si="4"/>
        <v>4</v>
      </c>
      <c r="J27" s="4">
        <v>365.0</v>
      </c>
    </row>
    <row r="28">
      <c r="A28" s="3"/>
      <c r="B28" s="3" t="str">
        <f>"東京産"&amp;D28</f>
        <v>東京産ごはん</v>
      </c>
      <c r="C28" s="1" t="s">
        <v>21</v>
      </c>
      <c r="D28" s="2" t="s">
        <v>10</v>
      </c>
      <c r="E28" s="4">
        <f t="shared" ref="E28:F28" si="29">RANDBETWEEN(1,1000)</f>
        <v>425</v>
      </c>
      <c r="F28" s="4">
        <f t="shared" si="29"/>
        <v>391</v>
      </c>
      <c r="G28" s="1" t="s">
        <v>22</v>
      </c>
      <c r="H28" s="4">
        <f t="shared" si="3"/>
        <v>23</v>
      </c>
      <c r="I28" s="4">
        <f t="shared" si="4"/>
        <v>1</v>
      </c>
      <c r="J28" s="4">
        <v>365.0</v>
      </c>
    </row>
    <row r="29">
      <c r="A29" s="3"/>
      <c r="B29" s="3" t="str">
        <f>"国産"&amp;D29</f>
        <v>国産コーン缶</v>
      </c>
      <c r="C29" s="1" t="s">
        <v>21</v>
      </c>
      <c r="D29" s="2" t="s">
        <v>11</v>
      </c>
      <c r="E29" s="4">
        <f t="shared" ref="E29:F29" si="30">RANDBETWEEN(1,1000)</f>
        <v>377</v>
      </c>
      <c r="F29" s="4">
        <f t="shared" si="30"/>
        <v>798</v>
      </c>
      <c r="G29" s="1" t="s">
        <v>23</v>
      </c>
      <c r="H29" s="4">
        <f t="shared" si="3"/>
        <v>31</v>
      </c>
      <c r="I29" s="4">
        <f t="shared" si="4"/>
        <v>1</v>
      </c>
      <c r="J29" s="4">
        <v>365.0</v>
      </c>
    </row>
    <row r="30">
      <c r="A30" s="3"/>
      <c r="B30" s="3" t="str">
        <f>"外国産"&amp;D30</f>
        <v>外国産コーン缶</v>
      </c>
      <c r="C30" s="1" t="s">
        <v>21</v>
      </c>
      <c r="D30" s="2" t="s">
        <v>11</v>
      </c>
      <c r="E30" s="4">
        <f t="shared" ref="E30:F30" si="31">RANDBETWEEN(1,1000)</f>
        <v>105</v>
      </c>
      <c r="F30" s="4">
        <f t="shared" si="31"/>
        <v>1000</v>
      </c>
      <c r="G30" s="1" t="s">
        <v>23</v>
      </c>
      <c r="H30" s="4">
        <f t="shared" si="3"/>
        <v>1</v>
      </c>
      <c r="I30" s="4">
        <f t="shared" si="4"/>
        <v>3</v>
      </c>
      <c r="J30" s="4">
        <v>365.0</v>
      </c>
    </row>
    <row r="31">
      <c r="B31" s="3" t="str">
        <f>"東京産"&amp;D31</f>
        <v>東京産コーン缶</v>
      </c>
      <c r="C31" s="1" t="s">
        <v>21</v>
      </c>
      <c r="D31" s="5" t="s">
        <v>11</v>
      </c>
      <c r="E31" s="4">
        <f t="shared" ref="E31:F31" si="32">RANDBETWEEN(1,1000)</f>
        <v>429</v>
      </c>
      <c r="F31" s="4">
        <f t="shared" si="32"/>
        <v>172</v>
      </c>
      <c r="G31" s="1" t="s">
        <v>23</v>
      </c>
      <c r="H31" s="4">
        <f t="shared" si="3"/>
        <v>34</v>
      </c>
      <c r="I31" s="4">
        <f t="shared" si="4"/>
        <v>5</v>
      </c>
      <c r="J31" s="4">
        <v>365.0</v>
      </c>
    </row>
    <row r="32">
      <c r="B32" s="3" t="str">
        <f>"国産"&amp;D32</f>
        <v>国産みそ</v>
      </c>
      <c r="C32" s="1" t="s">
        <v>21</v>
      </c>
      <c r="D32" s="6" t="s">
        <v>12</v>
      </c>
      <c r="E32" s="4">
        <f t="shared" ref="E32:F32" si="33">RANDBETWEEN(1,1000)</f>
        <v>404</v>
      </c>
      <c r="F32" s="4">
        <f t="shared" si="33"/>
        <v>687</v>
      </c>
      <c r="G32" s="2" t="s">
        <v>22</v>
      </c>
      <c r="H32" s="4">
        <f t="shared" si="3"/>
        <v>10</v>
      </c>
      <c r="I32" s="4">
        <f t="shared" si="4"/>
        <v>5</v>
      </c>
      <c r="J32" s="4">
        <v>365.0</v>
      </c>
    </row>
    <row r="33">
      <c r="B33" s="3" t="str">
        <f>"外国産"&amp;D33</f>
        <v>外国産みそ</v>
      </c>
      <c r="C33" s="1" t="s">
        <v>21</v>
      </c>
      <c r="D33" s="6" t="s">
        <v>12</v>
      </c>
      <c r="E33" s="4">
        <f t="shared" ref="E33:F33" si="34">RANDBETWEEN(1,1000)</f>
        <v>205</v>
      </c>
      <c r="F33" s="4">
        <f t="shared" si="34"/>
        <v>207</v>
      </c>
      <c r="G33" s="2" t="s">
        <v>22</v>
      </c>
      <c r="H33" s="4">
        <f t="shared" si="3"/>
        <v>44</v>
      </c>
      <c r="I33" s="4">
        <f t="shared" si="4"/>
        <v>5</v>
      </c>
      <c r="J33" s="4">
        <v>365.0</v>
      </c>
    </row>
    <row r="34">
      <c r="B34" s="3" t="str">
        <f>"東京産"&amp;D34</f>
        <v>東京産みそ</v>
      </c>
      <c r="C34" s="1" t="s">
        <v>21</v>
      </c>
      <c r="D34" s="6" t="s">
        <v>12</v>
      </c>
      <c r="E34" s="4">
        <f t="shared" ref="E34:F34" si="35">RANDBETWEEN(1,1000)</f>
        <v>418</v>
      </c>
      <c r="F34" s="4">
        <f t="shared" si="35"/>
        <v>72</v>
      </c>
      <c r="G34" s="2" t="s">
        <v>22</v>
      </c>
      <c r="H34" s="4">
        <f t="shared" si="3"/>
        <v>46</v>
      </c>
      <c r="I34" s="4">
        <f t="shared" si="4"/>
        <v>4</v>
      </c>
      <c r="J34" s="4">
        <v>365.0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</cols>
  <sheetData>
    <row r="1">
      <c r="A1" s="1" t="s">
        <v>0</v>
      </c>
      <c r="B1" s="1" t="s">
        <v>1</v>
      </c>
      <c r="C1" s="1" t="s">
        <v>26</v>
      </c>
      <c r="D1" s="1" t="s">
        <v>27</v>
      </c>
      <c r="E1" s="2" t="s">
        <v>28</v>
      </c>
    </row>
    <row r="2" ht="56.25" customHeight="1">
      <c r="A2" s="3"/>
      <c r="B2" s="1" t="s">
        <v>29</v>
      </c>
      <c r="C2" s="7" t="s">
        <v>30</v>
      </c>
      <c r="D2" s="8" t="s">
        <v>31</v>
      </c>
      <c r="E2" s="9" t="s">
        <v>32</v>
      </c>
    </row>
    <row r="3">
      <c r="A3" s="3"/>
      <c r="B3" s="7" t="s">
        <v>33</v>
      </c>
      <c r="C3" s="1" t="s">
        <v>34</v>
      </c>
      <c r="D3" s="8" t="s">
        <v>35</v>
      </c>
      <c r="E3" s="10" t="s">
        <v>36</v>
      </c>
    </row>
    <row r="4">
      <c r="A4" s="3"/>
      <c r="B4" s="1" t="s">
        <v>37</v>
      </c>
      <c r="C4" s="1" t="s">
        <v>38</v>
      </c>
      <c r="D4" s="8" t="s">
        <v>39</v>
      </c>
      <c r="E4" s="10" t="s">
        <v>40</v>
      </c>
    </row>
    <row r="5">
      <c r="A5" s="3"/>
      <c r="B5" s="1" t="s">
        <v>41</v>
      </c>
      <c r="C5" s="1" t="s">
        <v>42</v>
      </c>
      <c r="D5" s="8" t="s">
        <v>43</v>
      </c>
      <c r="E5" s="10" t="s">
        <v>44</v>
      </c>
    </row>
    <row r="6">
      <c r="A6" s="3"/>
      <c r="B6" s="3"/>
      <c r="C6" s="3"/>
      <c r="D6" s="8" t="s">
        <v>45</v>
      </c>
      <c r="E6" s="9" t="s">
        <v>32</v>
      </c>
    </row>
    <row r="7">
      <c r="A7" s="3"/>
      <c r="B7" s="3"/>
      <c r="C7" s="3"/>
      <c r="D7" s="8" t="s">
        <v>46</v>
      </c>
      <c r="E7" s="9" t="s">
        <v>32</v>
      </c>
    </row>
    <row r="8">
      <c r="A8" s="3"/>
      <c r="B8" s="3"/>
      <c r="C8" s="3"/>
      <c r="D8" s="8" t="s">
        <v>47</v>
      </c>
      <c r="E8" s="9" t="s">
        <v>32</v>
      </c>
    </row>
    <row r="9">
      <c r="A9" s="3"/>
      <c r="B9" s="3"/>
      <c r="C9" s="3"/>
      <c r="D9" s="8" t="s">
        <v>48</v>
      </c>
      <c r="E9" s="9" t="s">
        <v>32</v>
      </c>
    </row>
    <row r="10">
      <c r="A10" s="3"/>
      <c r="B10" s="3"/>
      <c r="C10" s="3"/>
      <c r="D10" s="8" t="s">
        <v>49</v>
      </c>
      <c r="E10" s="9" t="s">
        <v>32</v>
      </c>
    </row>
    <row r="11">
      <c r="A11" s="3"/>
      <c r="B11" s="3"/>
      <c r="C11" s="3"/>
      <c r="D11" s="8" t="s">
        <v>50</v>
      </c>
      <c r="E11" s="9" t="s">
        <v>32</v>
      </c>
    </row>
    <row r="12">
      <c r="A12" s="3"/>
      <c r="B12" s="3"/>
      <c r="C12" s="3"/>
      <c r="D12" s="8" t="s">
        <v>51</v>
      </c>
      <c r="E12" s="9" t="s">
        <v>32</v>
      </c>
    </row>
    <row r="13">
      <c r="A13" s="3"/>
      <c r="B13" s="3"/>
      <c r="C13" s="3"/>
      <c r="D13" s="8" t="s">
        <v>52</v>
      </c>
      <c r="E13" s="9" t="s">
        <v>32</v>
      </c>
    </row>
    <row r="14">
      <c r="A14" s="3"/>
      <c r="B14" s="3"/>
      <c r="C14" s="3"/>
      <c r="D14" s="8" t="s">
        <v>53</v>
      </c>
      <c r="E14" s="9" t="s">
        <v>32</v>
      </c>
    </row>
    <row r="15">
      <c r="A15" s="3"/>
      <c r="B15" s="3"/>
      <c r="C15" s="3"/>
      <c r="D15" s="8" t="s">
        <v>54</v>
      </c>
      <c r="E15" s="9" t="s">
        <v>32</v>
      </c>
    </row>
    <row r="16">
      <c r="A16" s="3"/>
      <c r="B16" s="3"/>
      <c r="C16" s="3"/>
      <c r="D16" s="8" t="s">
        <v>55</v>
      </c>
      <c r="E16" s="9" t="s">
        <v>32</v>
      </c>
    </row>
    <row r="17">
      <c r="A17" s="3"/>
      <c r="B17" s="3"/>
      <c r="C17" s="3"/>
      <c r="D17" s="8" t="s">
        <v>56</v>
      </c>
      <c r="E17" s="9" t="s">
        <v>32</v>
      </c>
    </row>
    <row r="18">
      <c r="A18" s="3"/>
      <c r="B18" s="3"/>
      <c r="C18" s="3"/>
      <c r="D18" s="8" t="s">
        <v>57</v>
      </c>
      <c r="E18" s="9" t="s">
        <v>32</v>
      </c>
    </row>
    <row r="19">
      <c r="A19" s="3"/>
      <c r="B19" s="3"/>
      <c r="C19" s="3"/>
      <c r="D19" s="8" t="s">
        <v>58</v>
      </c>
      <c r="E19" s="9" t="s">
        <v>32</v>
      </c>
    </row>
    <row r="20">
      <c r="A20" s="3"/>
      <c r="B20" s="3"/>
      <c r="C20" s="3"/>
      <c r="D20" s="8" t="s">
        <v>59</v>
      </c>
      <c r="E20" s="9" t="s">
        <v>32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</hyperlinks>
  <drawing r:id="rId3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</cols>
  <sheetData>
    <row r="1">
      <c r="A1" s="1" t="s">
        <v>0</v>
      </c>
      <c r="B1" s="1" t="s">
        <v>60</v>
      </c>
      <c r="C1" s="1" t="s">
        <v>14</v>
      </c>
      <c r="D1" s="1" t="s">
        <v>16</v>
      </c>
      <c r="E1" s="1" t="s">
        <v>17</v>
      </c>
    </row>
    <row r="2">
      <c r="B2" s="11" t="s">
        <v>29</v>
      </c>
      <c r="C2" s="2" t="s">
        <v>2</v>
      </c>
      <c r="D2" s="2">
        <v>500.0</v>
      </c>
      <c r="E2" s="2" t="s">
        <v>22</v>
      </c>
    </row>
    <row r="3">
      <c r="B3" s="11" t="s">
        <v>29</v>
      </c>
      <c r="C3" s="2" t="s">
        <v>3</v>
      </c>
      <c r="D3" s="2">
        <v>50.0</v>
      </c>
      <c r="E3" s="2" t="s">
        <v>22</v>
      </c>
    </row>
    <row r="4">
      <c r="B4" s="11" t="s">
        <v>29</v>
      </c>
      <c r="C4" s="2" t="s">
        <v>4</v>
      </c>
      <c r="D4" s="2">
        <v>1.0</v>
      </c>
      <c r="E4" s="2" t="s">
        <v>22</v>
      </c>
    </row>
    <row r="5">
      <c r="B5" s="7" t="s">
        <v>33</v>
      </c>
      <c r="C5" s="2" t="s">
        <v>6</v>
      </c>
      <c r="D5" s="2">
        <v>1.0</v>
      </c>
      <c r="E5" s="2" t="s">
        <v>23</v>
      </c>
    </row>
    <row r="6">
      <c r="B6" s="7" t="s">
        <v>33</v>
      </c>
      <c r="C6" s="2" t="s">
        <v>2</v>
      </c>
      <c r="D6" s="2">
        <v>200.0</v>
      </c>
      <c r="E6" s="2" t="s">
        <v>22</v>
      </c>
    </row>
    <row r="7">
      <c r="B7" s="7" t="s">
        <v>33</v>
      </c>
      <c r="C7" s="2" t="s">
        <v>5</v>
      </c>
      <c r="D7" s="2">
        <v>1.0</v>
      </c>
      <c r="E7" s="2" t="s">
        <v>23</v>
      </c>
    </row>
    <row r="8">
      <c r="B8" s="7" t="s">
        <v>33</v>
      </c>
      <c r="C8" s="2" t="s">
        <v>3</v>
      </c>
      <c r="D8" s="2">
        <v>10.0</v>
      </c>
      <c r="E8" s="2" t="s">
        <v>22</v>
      </c>
    </row>
    <row r="9">
      <c r="B9" s="7" t="s">
        <v>37</v>
      </c>
      <c r="C9" s="2" t="s">
        <v>2</v>
      </c>
      <c r="D9" s="2">
        <v>100.0</v>
      </c>
      <c r="E9" s="2" t="s">
        <v>22</v>
      </c>
    </row>
    <row r="10">
      <c r="B10" s="7" t="s">
        <v>37</v>
      </c>
      <c r="C10" s="2" t="s">
        <v>7</v>
      </c>
      <c r="D10" s="2">
        <v>1.0</v>
      </c>
      <c r="E10" s="2" t="s">
        <v>24</v>
      </c>
    </row>
    <row r="11">
      <c r="B11" s="7" t="s">
        <v>37</v>
      </c>
      <c r="C11" s="2" t="s">
        <v>5</v>
      </c>
      <c r="D11" s="2">
        <v>1.0</v>
      </c>
      <c r="E11" s="2" t="s">
        <v>23</v>
      </c>
    </row>
    <row r="12">
      <c r="B12" s="7" t="s">
        <v>37</v>
      </c>
      <c r="C12" s="2" t="s">
        <v>8</v>
      </c>
      <c r="D12" s="2">
        <v>2.0</v>
      </c>
      <c r="E12" s="2" t="s">
        <v>23</v>
      </c>
    </row>
    <row r="13">
      <c r="B13" s="7" t="s">
        <v>37</v>
      </c>
      <c r="C13" s="2" t="s">
        <v>9</v>
      </c>
      <c r="D13" s="2">
        <v>1.0</v>
      </c>
      <c r="E13" s="2" t="s">
        <v>25</v>
      </c>
    </row>
    <row r="14">
      <c r="B14" s="1" t="s">
        <v>41</v>
      </c>
      <c r="C14" s="2" t="s">
        <v>10</v>
      </c>
      <c r="D14" s="2">
        <v>400.0</v>
      </c>
      <c r="E14" s="2" t="s">
        <v>22</v>
      </c>
    </row>
    <row r="15">
      <c r="B15" s="1" t="s">
        <v>41</v>
      </c>
      <c r="C15" s="2" t="s">
        <v>2</v>
      </c>
      <c r="D15" s="2">
        <v>150.0</v>
      </c>
      <c r="E15" s="2" t="s">
        <v>22</v>
      </c>
    </row>
    <row r="16">
      <c r="B16" s="1" t="s">
        <v>41</v>
      </c>
      <c r="C16" s="2" t="s">
        <v>11</v>
      </c>
      <c r="D16" s="2">
        <v>1.0</v>
      </c>
      <c r="E16" s="2" t="s">
        <v>23</v>
      </c>
    </row>
    <row r="17">
      <c r="B17" s="1" t="s">
        <v>41</v>
      </c>
      <c r="C17" s="2" t="s">
        <v>12</v>
      </c>
      <c r="D17" s="2">
        <v>20.0</v>
      </c>
      <c r="E17" s="2" t="s">
        <v>22</v>
      </c>
    </row>
  </sheetData>
  <drawing r:id="rId1"/>
</worksheet>
</file>