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images_010623\"/>
    </mc:Choice>
  </mc:AlternateContent>
  <xr:revisionPtr revIDLastSave="0" documentId="13_ncr:1_{9CA068C7-E8A3-4226-A526-CA9776994833}" xr6:coauthVersionLast="47" xr6:coauthVersionMax="47" xr10:uidLastSave="{00000000-0000-0000-0000-000000000000}"/>
  <bookViews>
    <workbookView xWindow="-108" yWindow="-108" windowWidth="23256" windowHeight="12456" xr2:uid="{67187130-B6DF-483A-9745-EA7549EF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24" i="1" l="1"/>
  <c r="E24" i="1"/>
  <c r="F19" i="1"/>
  <c r="F14" i="1"/>
  <c r="F8" i="1"/>
  <c r="F2" i="1"/>
  <c r="E2" i="1"/>
  <c r="E14" i="1"/>
  <c r="E19" i="1"/>
  <c r="E8" i="1"/>
</calcChain>
</file>

<file path=xl/sharedStrings.xml><?xml version="1.0" encoding="utf-8"?>
<sst xmlns="http://schemas.openxmlformats.org/spreadsheetml/2006/main" count="8" uniqueCount="8">
  <si>
    <t xml:space="preserve">iteration </t>
  </si>
  <si>
    <t>radius (mm)</t>
  </si>
  <si>
    <t>error</t>
  </si>
  <si>
    <t>sensed radius (gradient method)</t>
  </si>
  <si>
    <t xml:space="preserve">error </t>
  </si>
  <si>
    <t>sensed radius (circle fitting method)</t>
  </si>
  <si>
    <t>std dev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</si>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</sst>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8DA-9852-4B79-8835-E7519A500458}">
  <dimension ref="A1:I28"/>
  <sheetViews>
    <sheetView tabSelected="1" topLeftCell="A7" workbookViewId="0">
      <selection activeCell="C29" sqref="C29"/>
    </sheetView>
  </sheetViews>
  <sheetFormatPr defaultRowHeight="14.4" outlineLevelCol="1" x14ac:dyDescent="0.3"/>
  <cols>
    <col min="1" max="2" width="12.33203125" customWidth="1"/>
    <col min="3" max="3" width="30.33203125" bestFit="1" customWidth="1"/>
    <col min="7" max="7" width="27.33203125" hidden="1" customWidth="1" outlineLevel="1"/>
    <col min="8" max="8" width="0" hidden="1" customWidth="1" outlineLevel="1"/>
    <col min="9" max="9" width="8.88671875" collapsed="1"/>
  </cols>
  <sheetData>
    <row r="1" spans="1:8" x14ac:dyDescent="0.3">
      <c r="A1" t="s">
        <v>1</v>
      </c>
      <c r="B1" t="s">
        <v>0</v>
      </c>
      <c r="C1" t="s">
        <v>5</v>
      </c>
      <c r="D1" t="s">
        <v>4</v>
      </c>
      <c r="E1" t="s">
        <v>7</v>
      </c>
      <c r="F1" t="s">
        <v>6</v>
      </c>
      <c r="G1" t="s">
        <v>3</v>
      </c>
      <c r="H1" t="s">
        <v>2</v>
      </c>
    </row>
    <row r="2" spans="1:8" x14ac:dyDescent="0.3">
      <c r="A2">
        <v>30</v>
      </c>
      <c r="B2">
        <v>1</v>
      </c>
      <c r="C2">
        <v>33.186100000000003</v>
      </c>
      <c r="D2">
        <f>ABS(C2-A2)</f>
        <v>3.1861000000000033</v>
      </c>
      <c r="E2">
        <f>AVERAGE(D2:D7)</f>
        <v>2.018050000000001</v>
      </c>
      <c r="F2">
        <f>_xlfn.STDEV.P(D2:D7)</f>
        <v>0.53767979861004078</v>
      </c>
      <c r="G2">
        <v>34.958300000000001</v>
      </c>
      <c r="H2">
        <f>ABS(G2-A2)</f>
        <v>4.9583000000000013</v>
      </c>
    </row>
    <row r="3" spans="1:8" x14ac:dyDescent="0.3">
      <c r="A3">
        <v>30</v>
      </c>
      <c r="B3">
        <v>2</v>
      </c>
      <c r="C3">
        <v>31.665700000000001</v>
      </c>
      <c r="D3">
        <f t="shared" ref="D3:D28" si="0">ABS(C3-A3)</f>
        <v>1.6657000000000011</v>
      </c>
      <c r="G3">
        <v>28.3766</v>
      </c>
      <c r="H3">
        <f t="shared" ref="H3:H28" si="1">ABS(G3-A3)</f>
        <v>1.6234000000000002</v>
      </c>
    </row>
    <row r="4" spans="1:8" x14ac:dyDescent="0.3">
      <c r="A4">
        <v>30</v>
      </c>
      <c r="B4">
        <v>3</v>
      </c>
      <c r="C4">
        <v>31.899100000000001</v>
      </c>
      <c r="D4">
        <f t="shared" si="0"/>
        <v>1.8991000000000007</v>
      </c>
      <c r="G4">
        <v>28.7423</v>
      </c>
      <c r="H4">
        <f t="shared" si="1"/>
        <v>1.2576999999999998</v>
      </c>
    </row>
    <row r="5" spans="1:8" x14ac:dyDescent="0.3">
      <c r="A5">
        <v>30</v>
      </c>
      <c r="B5">
        <v>4</v>
      </c>
      <c r="C5">
        <v>31.569600000000001</v>
      </c>
      <c r="D5">
        <f t="shared" si="0"/>
        <v>1.5696000000000012</v>
      </c>
      <c r="G5">
        <v>42.804200000000002</v>
      </c>
      <c r="H5">
        <f t="shared" si="1"/>
        <v>12.804200000000002</v>
      </c>
    </row>
    <row r="6" spans="1:8" x14ac:dyDescent="0.3">
      <c r="A6">
        <v>30</v>
      </c>
      <c r="B6">
        <v>5</v>
      </c>
      <c r="C6">
        <v>31.890499999999999</v>
      </c>
      <c r="D6">
        <f t="shared" si="0"/>
        <v>1.8904999999999994</v>
      </c>
      <c r="G6">
        <v>28.583400000000001</v>
      </c>
      <c r="H6">
        <f t="shared" si="1"/>
        <v>1.416599999999999</v>
      </c>
    </row>
    <row r="7" spans="1:8" x14ac:dyDescent="0.3">
      <c r="A7">
        <v>30</v>
      </c>
      <c r="B7">
        <v>6</v>
      </c>
      <c r="C7">
        <v>31.897300000000001</v>
      </c>
      <c r="D7">
        <f t="shared" si="0"/>
        <v>1.8973000000000013</v>
      </c>
      <c r="G7">
        <v>47.815600000000003</v>
      </c>
      <c r="H7">
        <f t="shared" si="1"/>
        <v>17.815600000000003</v>
      </c>
    </row>
    <row r="8" spans="1:8" x14ac:dyDescent="0.3">
      <c r="A8">
        <v>50</v>
      </c>
      <c r="B8">
        <v>1</v>
      </c>
      <c r="C8">
        <v>49.630400000000002</v>
      </c>
      <c r="D8">
        <f t="shared" si="0"/>
        <v>0.36959999999999837</v>
      </c>
      <c r="E8">
        <f>AVERAGE(D8:D13)</f>
        <v>0.32829999999999987</v>
      </c>
      <c r="F8">
        <f>_xlfn.STDEV.P(D8:D13)</f>
        <v>3.7289408683968302E-2</v>
      </c>
      <c r="G8">
        <v>150.83279999999999</v>
      </c>
      <c r="H8">
        <f t="shared" si="1"/>
        <v>100.83279999999999</v>
      </c>
    </row>
    <row r="9" spans="1:8" x14ac:dyDescent="0.3">
      <c r="A9">
        <v>50</v>
      </c>
      <c r="B9">
        <v>2</v>
      </c>
      <c r="C9">
        <v>50.362099999999998</v>
      </c>
      <c r="D9">
        <f t="shared" si="0"/>
        <v>0.36209999999999809</v>
      </c>
      <c r="G9">
        <v>142.50550000000001</v>
      </c>
      <c r="H9">
        <f t="shared" si="1"/>
        <v>92.505500000000012</v>
      </c>
    </row>
    <row r="10" spans="1:8" x14ac:dyDescent="0.3">
      <c r="A10">
        <v>50</v>
      </c>
      <c r="B10">
        <v>3</v>
      </c>
      <c r="C10">
        <v>50.337200000000003</v>
      </c>
      <c r="D10">
        <f t="shared" si="0"/>
        <v>0.33720000000000283</v>
      </c>
      <c r="G10">
        <v>136.33340000000001</v>
      </c>
      <c r="H10">
        <f t="shared" si="1"/>
        <v>86.333400000000012</v>
      </c>
    </row>
    <row r="11" spans="1:8" x14ac:dyDescent="0.3">
      <c r="A11">
        <v>50</v>
      </c>
      <c r="B11">
        <v>4</v>
      </c>
      <c r="C11">
        <v>50.337400000000002</v>
      </c>
      <c r="D11">
        <f t="shared" si="0"/>
        <v>0.33740000000000236</v>
      </c>
      <c r="G11">
        <v>139.7345</v>
      </c>
      <c r="H11">
        <f t="shared" si="1"/>
        <v>89.734499999999997</v>
      </c>
    </row>
    <row r="12" spans="1:8" x14ac:dyDescent="0.3">
      <c r="A12">
        <v>50</v>
      </c>
      <c r="B12">
        <v>5</v>
      </c>
      <c r="C12">
        <v>50.304099999999998</v>
      </c>
      <c r="D12">
        <f t="shared" si="0"/>
        <v>0.30409999999999826</v>
      </c>
      <c r="G12">
        <v>122.3437</v>
      </c>
      <c r="H12">
        <f t="shared" si="1"/>
        <v>72.343699999999998</v>
      </c>
    </row>
    <row r="13" spans="1:8" x14ac:dyDescent="0.3">
      <c r="A13">
        <v>50</v>
      </c>
      <c r="B13">
        <v>6</v>
      </c>
      <c r="C13">
        <v>50.259399999999999</v>
      </c>
      <c r="D13">
        <f t="shared" si="0"/>
        <v>0.25939999999999941</v>
      </c>
      <c r="G13">
        <v>142.10120000000001</v>
      </c>
      <c r="H13">
        <f t="shared" si="1"/>
        <v>92.101200000000006</v>
      </c>
    </row>
    <row r="14" spans="1:8" x14ac:dyDescent="0.3">
      <c r="A14">
        <v>70</v>
      </c>
      <c r="B14">
        <v>1</v>
      </c>
      <c r="C14">
        <v>68.897400000000005</v>
      </c>
      <c r="D14">
        <f t="shared" si="0"/>
        <v>1.1025999999999954</v>
      </c>
      <c r="E14">
        <f>AVERAGE(D14:D18)</f>
        <v>8.2263199999999976</v>
      </c>
      <c r="F14">
        <f>_xlfn.STDEV.P(D14:D18)</f>
        <v>3.5626679583705259</v>
      </c>
      <c r="G14">
        <v>27.020099999999999</v>
      </c>
      <c r="H14">
        <f t="shared" si="1"/>
        <v>42.979900000000001</v>
      </c>
    </row>
    <row r="15" spans="1:8" x14ac:dyDescent="0.3">
      <c r="A15">
        <v>70</v>
      </c>
      <c r="B15">
        <v>2</v>
      </c>
      <c r="C15">
        <v>60.0779</v>
      </c>
      <c r="D15">
        <f t="shared" si="0"/>
        <v>9.9221000000000004</v>
      </c>
      <c r="G15">
        <v>31.180399999999999</v>
      </c>
      <c r="H15">
        <f t="shared" si="1"/>
        <v>38.819600000000001</v>
      </c>
    </row>
    <row r="16" spans="1:8" x14ac:dyDescent="0.3">
      <c r="A16">
        <v>70</v>
      </c>
      <c r="B16">
        <v>3</v>
      </c>
      <c r="C16">
        <v>60.029000000000003</v>
      </c>
      <c r="D16">
        <f t="shared" si="0"/>
        <v>9.9709999999999965</v>
      </c>
      <c r="G16">
        <v>27.830200000000001</v>
      </c>
      <c r="H16">
        <f t="shared" si="1"/>
        <v>42.169799999999995</v>
      </c>
    </row>
    <row r="17" spans="1:8" x14ac:dyDescent="0.3">
      <c r="A17">
        <v>70</v>
      </c>
      <c r="B17">
        <v>4</v>
      </c>
      <c r="C17">
        <v>60.0122</v>
      </c>
      <c r="D17">
        <f t="shared" si="0"/>
        <v>9.9878</v>
      </c>
      <c r="G17">
        <v>28.6676</v>
      </c>
      <c r="H17">
        <f t="shared" si="1"/>
        <v>41.3324</v>
      </c>
    </row>
    <row r="18" spans="1:8" x14ac:dyDescent="0.3">
      <c r="A18">
        <v>70</v>
      </c>
      <c r="B18">
        <v>5</v>
      </c>
      <c r="C18">
        <v>59.851900000000001</v>
      </c>
      <c r="D18">
        <f t="shared" si="0"/>
        <v>10.148099999999999</v>
      </c>
      <c r="G18">
        <v>29.602</v>
      </c>
      <c r="H18">
        <f t="shared" si="1"/>
        <v>40.397999999999996</v>
      </c>
    </row>
    <row r="19" spans="1:8" x14ac:dyDescent="0.3">
      <c r="A19">
        <v>90</v>
      </c>
      <c r="B19">
        <v>1</v>
      </c>
      <c r="C19">
        <v>75.575699999999998</v>
      </c>
      <c r="D19">
        <f t="shared" si="0"/>
        <v>14.424300000000002</v>
      </c>
      <c r="E19">
        <f>AVERAGE(D19:D21)</f>
        <v>14.514866666666668</v>
      </c>
      <c r="F19">
        <f>_xlfn.STDEV.P(D19:D21)</f>
        <v>6.5588430551600324E-2</v>
      </c>
      <c r="G19">
        <v>24.63</v>
      </c>
      <c r="H19">
        <f t="shared" si="1"/>
        <v>65.37</v>
      </c>
    </row>
    <row r="20" spans="1:8" x14ac:dyDescent="0.3">
      <c r="A20">
        <v>90</v>
      </c>
      <c r="B20">
        <v>2</v>
      </c>
      <c r="C20">
        <v>75.422499999999999</v>
      </c>
      <c r="D20">
        <f t="shared" si="0"/>
        <v>14.577500000000001</v>
      </c>
      <c r="G20">
        <v>18.7849</v>
      </c>
      <c r="H20">
        <f t="shared" si="1"/>
        <v>71.215100000000007</v>
      </c>
    </row>
    <row r="21" spans="1:8" x14ac:dyDescent="0.3">
      <c r="A21">
        <v>90</v>
      </c>
      <c r="B21">
        <v>3</v>
      </c>
      <c r="C21">
        <v>75.4572</v>
      </c>
      <c r="D21">
        <f t="shared" si="0"/>
        <v>14.5428</v>
      </c>
      <c r="G21">
        <v>24.732399999999998</v>
      </c>
      <c r="H21">
        <f t="shared" si="1"/>
        <v>65.267600000000002</v>
      </c>
    </row>
    <row r="22" spans="1:8" x14ac:dyDescent="0.3">
      <c r="A22">
        <v>90</v>
      </c>
      <c r="B22">
        <v>4</v>
      </c>
      <c r="D22">
        <f t="shared" si="0"/>
        <v>90</v>
      </c>
      <c r="H22">
        <f t="shared" si="1"/>
        <v>90</v>
      </c>
    </row>
    <row r="23" spans="1:8" x14ac:dyDescent="0.3">
      <c r="A23">
        <v>90</v>
      </c>
      <c r="B23">
        <v>5</v>
      </c>
      <c r="D23">
        <f t="shared" si="0"/>
        <v>90</v>
      </c>
      <c r="H23">
        <f t="shared" si="1"/>
        <v>90</v>
      </c>
    </row>
    <row r="24" spans="1:8" x14ac:dyDescent="0.3">
      <c r="A24">
        <v>110</v>
      </c>
      <c r="B24">
        <v>1</v>
      </c>
      <c r="C24">
        <v>100.0788</v>
      </c>
      <c r="D24">
        <f>ABS(C24-A24)</f>
        <v>9.9211999999999989</v>
      </c>
      <c r="E24">
        <f>AVERAGE(D24:D28)</f>
        <v>10.130600000000001</v>
      </c>
      <c r="F24">
        <f>_xlfn.STDEV.P(D24:D28)</f>
        <v>0.40086713509590721</v>
      </c>
      <c r="G24">
        <v>27.5258</v>
      </c>
      <c r="H24">
        <f t="shared" si="1"/>
        <v>82.474199999999996</v>
      </c>
    </row>
    <row r="25" spans="1:8" x14ac:dyDescent="0.3">
      <c r="A25">
        <v>110</v>
      </c>
      <c r="B25">
        <v>2</v>
      </c>
      <c r="C25">
        <v>100.0787</v>
      </c>
      <c r="D25">
        <f>ABS(C25-A25)</f>
        <v>9.9213000000000022</v>
      </c>
      <c r="G25">
        <v>28.0825</v>
      </c>
      <c r="H25">
        <f t="shared" si="1"/>
        <v>81.917500000000004</v>
      </c>
    </row>
    <row r="26" spans="1:8" x14ac:dyDescent="0.3">
      <c r="A26">
        <v>110</v>
      </c>
      <c r="B26">
        <v>3</v>
      </c>
      <c r="C26">
        <v>100.0476</v>
      </c>
      <c r="D26">
        <f>ABS(C26-A26)</f>
        <v>9.9523999999999972</v>
      </c>
      <c r="G26">
        <v>11.843299999999999</v>
      </c>
      <c r="H26">
        <f t="shared" si="1"/>
        <v>98.156700000000001</v>
      </c>
    </row>
    <row r="27" spans="1:8" x14ac:dyDescent="0.3">
      <c r="A27">
        <v>110</v>
      </c>
      <c r="B27">
        <v>4</v>
      </c>
      <c r="C27">
        <v>100.07389999999999</v>
      </c>
      <c r="D27">
        <f>ABS(C27-A27)</f>
        <v>9.9261000000000053</v>
      </c>
      <c r="G27">
        <v>26.764199999999999</v>
      </c>
      <c r="H27">
        <f t="shared" si="1"/>
        <v>83.235799999999998</v>
      </c>
    </row>
    <row r="28" spans="1:8" x14ac:dyDescent="0.3">
      <c r="A28">
        <v>110</v>
      </c>
      <c r="B28">
        <v>5</v>
      </c>
      <c r="C28">
        <v>99.067999999999998</v>
      </c>
      <c r="D28">
        <f t="shared" si="0"/>
        <v>10.932000000000002</v>
      </c>
      <c r="G28">
        <v>18.984300000000001</v>
      </c>
      <c r="H28">
        <f t="shared" si="1"/>
        <v>91.015699999999995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Aoife</dc:creator>
  <cp:lastModifiedBy>Aoife</cp:lastModifiedBy>
  <dcterms:created xsi:type="dcterms:W3CDTF">2023-06-02T08:02:06Z</dcterms:created>
  <dcterms:modified xsi:type="dcterms:W3CDTF">2023-06-05T14:54:38Z</dcterms:modified>
</cp:coreProperties>
</file>