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oifu\source\TiltedOpticsDepthIntro\csv\"/>
    </mc:Choice>
  </mc:AlternateContent>
  <xr:revisionPtr revIDLastSave="0" documentId="13_ncr:1_{7EC54423-BDE1-43C8-93F8-FE80742569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olver_adj" localSheetId="0" hidden="1">Sheet1!$B$4:$D$4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Sheet1!$C$42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C29" i="1" l="1"/>
  <c r="C30" i="1"/>
  <c r="C31" i="1"/>
  <c r="C32" i="1"/>
  <c r="C34" i="1"/>
  <c r="C35" i="1"/>
  <c r="C36" i="1"/>
  <c r="C37" i="1"/>
  <c r="C38" i="1"/>
  <c r="C39" i="1"/>
  <c r="C40" i="1"/>
  <c r="C41" i="1"/>
  <c r="C28" i="1"/>
  <c r="D12" i="1"/>
  <c r="B29" i="1" s="1"/>
  <c r="D13" i="1"/>
  <c r="B30" i="1" s="1"/>
  <c r="D14" i="1"/>
  <c r="B31" i="1" s="1"/>
  <c r="D15" i="1"/>
  <c r="B32" i="1" s="1"/>
  <c r="D16" i="1"/>
  <c r="B33" i="1" s="1"/>
  <c r="D17" i="1"/>
  <c r="B34" i="1" s="1"/>
  <c r="D18" i="1"/>
  <c r="B35" i="1" s="1"/>
  <c r="D19" i="1"/>
  <c r="B36" i="1" s="1"/>
  <c r="D20" i="1"/>
  <c r="B37" i="1" s="1"/>
  <c r="D21" i="1"/>
  <c r="B38" i="1" s="1"/>
  <c r="D22" i="1"/>
  <c r="B39" i="1" s="1"/>
  <c r="D23" i="1"/>
  <c r="B40" i="1" s="1"/>
  <c r="D24" i="1"/>
  <c r="B41" i="1" s="1"/>
  <c r="D11" i="1"/>
  <c r="B28" i="1" s="1"/>
  <c r="C33" i="1"/>
  <c r="C42" i="1" l="1"/>
  <c r="B42" i="1"/>
</calcChain>
</file>

<file path=xl/sharedStrings.xml><?xml version="1.0" encoding="utf-8"?>
<sst xmlns="http://schemas.openxmlformats.org/spreadsheetml/2006/main" count="15" uniqueCount="14">
  <si>
    <t>zero_disp_neg</t>
  </si>
  <si>
    <t>v</t>
    <phoneticPr fontId="1"/>
  </si>
  <si>
    <t>u</t>
    <phoneticPr fontId="1"/>
  </si>
  <si>
    <t>w</t>
    <phoneticPr fontId="1"/>
  </si>
  <si>
    <t>v_neg</t>
    <phoneticPr fontId="1"/>
  </si>
  <si>
    <t>u_neg</t>
    <phoneticPr fontId="1"/>
  </si>
  <si>
    <t>w_neg</t>
    <phoneticPr fontId="1"/>
  </si>
  <si>
    <t>zero_disp</t>
    <phoneticPr fontId="1"/>
  </si>
  <si>
    <t>近似(zero_disp)</t>
    <rPh sb="0" eb="2">
      <t>キンジ</t>
    </rPh>
    <phoneticPr fontId="1"/>
  </si>
  <si>
    <t>近似（zero_disp_neg)</t>
    <rPh sb="0" eb="2">
      <t>キンジ</t>
    </rPh>
    <phoneticPr fontId="1"/>
  </si>
  <si>
    <t>誤差(zero_disp_neg)</t>
    <rPh sb="0" eb="2">
      <t>ゴサ</t>
    </rPh>
    <phoneticPr fontId="1"/>
  </si>
  <si>
    <t>誤差(zero_disp)</t>
    <phoneticPr fontId="1"/>
  </si>
  <si>
    <t>合計</t>
    <rPh sb="0" eb="2">
      <t>ゴウケイ</t>
    </rPh>
    <phoneticPr fontId="1"/>
  </si>
  <si>
    <t>depth(mm)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</si>
</sst>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後ろぼけ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データ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Sheet1!$A$11:$A$24</c:f>
              <c:numCache>
                <c:formatCode>General</c:formatCode>
                <c:ptCount val="14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</c:numCache>
            </c:numRef>
          </c:xVal>
          <c:yVal>
            <c:numRef>
              <c:f>Sheet1!$B$11:$B$24</c:f>
              <c:numCache>
                <c:formatCode>General</c:formatCode>
                <c:ptCount val="14"/>
                <c:pt idx="0">
                  <c:v>378.26504679360397</c:v>
                </c:pt>
                <c:pt idx="1">
                  <c:v>358.60646226926099</c:v>
                </c:pt>
                <c:pt idx="2">
                  <c:v>341.20163774734101</c:v>
                </c:pt>
                <c:pt idx="3">
                  <c:v>326.834980719133</c:v>
                </c:pt>
                <c:pt idx="4">
                  <c:v>312.13609454779601</c:v>
                </c:pt>
                <c:pt idx="5">
                  <c:v>300.232915091645</c:v>
                </c:pt>
                <c:pt idx="6">
                  <c:v>288.71378505046198</c:v>
                </c:pt>
                <c:pt idx="7">
                  <c:v>279.63583844496799</c:v>
                </c:pt>
                <c:pt idx="8">
                  <c:v>270.298527663649</c:v>
                </c:pt>
                <c:pt idx="9">
                  <c:v>262.37509186962501</c:v>
                </c:pt>
                <c:pt idx="10">
                  <c:v>253.089235928645</c:v>
                </c:pt>
                <c:pt idx="11">
                  <c:v>246.49734231297401</c:v>
                </c:pt>
                <c:pt idx="12">
                  <c:v>240.973745060347</c:v>
                </c:pt>
                <c:pt idx="13">
                  <c:v>235.81398926129901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B-45E6-AFC6-26FCFAD25586}"/>
            </c:ext>
          </c:extLst>
        </c:ser>
        <c:ser>
          <c:idx val="1"/>
          <c:order val="1"/>
          <c:tx>
            <c:v>近似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Sheet1!$A$11:$A$24</c:f>
              <c:numCache>
                <c:formatCode>General</c:formatCode>
                <c:ptCount val="14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</c:numCache>
            </c:numRef>
          </c:xVal>
          <c:yVal>
            <c:numRef>
              <c:f>Sheet1!$D$11:$D$24</c:f>
              <c:numCache>
                <c:formatCode>General</c:formatCode>
                <c:ptCount val="14"/>
                <c:pt idx="0">
                  <c:v>377.74471494076136</c:v>
                </c:pt>
                <c:pt idx="1">
                  <c:v>358.4451855893866</c:v>
                </c:pt>
                <c:pt idx="2">
                  <c:v>341.4161891028794</c:v>
                </c:pt>
                <c:pt idx="3">
                  <c:v>326.27930333709526</c:v>
                </c:pt>
                <c:pt idx="4">
                  <c:v>312.73577396770946</c:v>
                </c:pt>
                <c:pt idx="5">
                  <c:v>300.54659753526215</c:v>
                </c:pt>
                <c:pt idx="6">
                  <c:v>289.5182950487623</c:v>
                </c:pt>
                <c:pt idx="7">
                  <c:v>279.49256551558062</c:v>
                </c:pt>
                <c:pt idx="8">
                  <c:v>270.33863855050168</c:v>
                </c:pt>
                <c:pt idx="9">
                  <c:v>261.94753883251263</c:v>
                </c:pt>
                <c:pt idx="10">
                  <c:v>254.22772709196269</c:v>
                </c:pt>
                <c:pt idx="11">
                  <c:v>247.10174702376278</c:v>
                </c:pt>
                <c:pt idx="12">
                  <c:v>240.50361733098507</c:v>
                </c:pt>
                <c:pt idx="13">
                  <c:v>234.37678261626291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B-45E6-AFC6-26FCFAD2558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5789983"/>
        <c:axId val="245788543"/>
      </c:scatterChart>
      <c:valAx>
        <c:axId val="2457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距離（</a:t>
                </a:r>
                <a:r>
                  <a:rPr lang="en-US" altLang="ja-JP"/>
                  <a:t>mm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788543"/>
        <c:crosses val="autoZero"/>
        <c:crossBetween val="midCat"/>
      </c:valAx>
      <c:valAx>
        <c:axId val="2457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座標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78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前ぼけ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データ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Sheet1!$A$11:$A$24</c:f>
              <c:numCache>
                <c:formatCode>General</c:formatCode>
                <c:ptCount val="14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</c:numCache>
            </c:numRef>
          </c:xVal>
          <c:yVal>
            <c:numRef>
              <c:f>Sheet1!$C$11:$C$24</c:f>
              <c:numCache>
                <c:formatCode>General</c:formatCode>
                <c:ptCount val="14"/>
                <c:pt idx="0">
                  <c:v>392.57514304427099</c:v>
                </c:pt>
                <c:pt idx="1">
                  <c:v>375.972694282654</c:v>
                </c:pt>
                <c:pt idx="2">
                  <c:v>358.26287718870202</c:v>
                </c:pt>
                <c:pt idx="3">
                  <c:v>343.61794628697902</c:v>
                </c:pt>
                <c:pt idx="4">
                  <c:v>332.36098490868</c:v>
                </c:pt>
                <c:pt idx="5">
                  <c:v>318.71584608321501</c:v>
                </c:pt>
                <c:pt idx="6">
                  <c:v>308.47763943472899</c:v>
                </c:pt>
                <c:pt idx="7">
                  <c:v>297.74064379601998</c:v>
                </c:pt>
                <c:pt idx="8">
                  <c:v>288.27315136721199</c:v>
                </c:pt>
                <c:pt idx="9">
                  <c:v>279.02524442809897</c:v>
                </c:pt>
                <c:pt idx="10">
                  <c:v>272.80387041179802</c:v>
                </c:pt>
                <c:pt idx="11">
                  <c:v>265.98060711383698</c:v>
                </c:pt>
                <c:pt idx="12">
                  <c:v>259.65743341976298</c:v>
                </c:pt>
                <c:pt idx="13">
                  <c:v>252.14116974093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2-40C0-85F0-A05BDEABAE4A}"/>
            </c:ext>
          </c:extLst>
        </c:ser>
        <c:ser>
          <c:idx val="1"/>
          <c:order val="1"/>
          <c:tx>
            <c:v>近似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Sheet1!$A$11:$A$24</c:f>
              <c:numCache>
                <c:formatCode>General</c:formatCode>
                <c:ptCount val="14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</c:numCache>
            </c:numRef>
          </c:xVal>
          <c:yVal>
            <c:numRef>
              <c:f>Sheet1!$E$11:$E$24</c:f>
              <c:numCache>
                <c:formatCode>General</c:formatCode>
                <c:ptCount val="14"/>
                <c:pt idx="0">
                  <c:v>394.30008575264475</c:v>
                </c:pt>
                <c:pt idx="1">
                  <c:v>375.31024362168768</c:v>
                </c:pt>
                <c:pt idx="2">
                  <c:v>358.5545005649609</c:v>
                </c:pt>
                <c:pt idx="3">
                  <c:v>343.66050673675937</c:v>
                </c:pt>
                <c:pt idx="4">
                  <c:v>330.33430173257898</c:v>
                </c:pt>
                <c:pt idx="5">
                  <c:v>318.34071722881669</c:v>
                </c:pt>
                <c:pt idx="6">
                  <c:v>307.4893788682698</c:v>
                </c:pt>
                <c:pt idx="7">
                  <c:v>297.62452581322725</c:v>
                </c:pt>
                <c:pt idx="8">
                  <c:v>288.61748606731879</c:v>
                </c:pt>
                <c:pt idx="9">
                  <c:v>280.36103296690271</c:v>
                </c:pt>
                <c:pt idx="10">
                  <c:v>272.76509611451991</c:v>
                </c:pt>
                <c:pt idx="11">
                  <c:v>265.75346209693572</c:v>
                </c:pt>
                <c:pt idx="12">
                  <c:v>259.26120837695049</c:v>
                </c:pt>
                <c:pt idx="13">
                  <c:v>253.23268706553557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B-4284-B7DE-37C2F8EA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94207"/>
        <c:axId val="902895167"/>
      </c:scatterChart>
      <c:valAx>
        <c:axId val="9028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距離（</a:t>
                </a:r>
                <a:r>
                  <a:rPr lang="en-US" altLang="ja-JP"/>
                  <a:t>mm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895167"/>
        <c:crosses val="autoZero"/>
        <c:crossBetween val="midCat"/>
      </c:valAx>
      <c:valAx>
        <c:axId val="902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座標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89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11</xdr:row>
      <xdr:rowOff>156882</xdr:rowOff>
    </xdr:from>
    <xdr:ext cx="65" cy="17222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C81943-761B-E5D0-26D7-5A9FE0064A44}"/>
            </a:ext>
          </a:extLst>
        </xdr:cNvPr>
        <xdr:cNvSpPr txBox="1"/>
      </xdr:nvSpPr>
      <xdr:spPr>
        <a:xfrm>
          <a:off x="7879976" y="2720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 kern="1200"/>
        </a:p>
      </xdr:txBody>
    </xdr:sp>
    <xdr:clientData/>
  </xdr:oneCellAnchor>
  <xdr:twoCellAnchor>
    <xdr:from>
      <xdr:col>6</xdr:col>
      <xdr:colOff>582706</xdr:colOff>
      <xdr:row>7</xdr:row>
      <xdr:rowOff>22412</xdr:rowOff>
    </xdr:from>
    <xdr:to>
      <xdr:col>12</xdr:col>
      <xdr:colOff>358588</xdr:colOff>
      <xdr:row>18</xdr:row>
      <xdr:rowOff>201706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8A3DEC2-3FD5-4C75-E50C-6FAE2DE1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584560</xdr:colOff>
      <xdr:row>18</xdr:row>
      <xdr:rowOff>193033</xdr:rowOff>
    </xdr:from>
    <xdr:to>
      <xdr:col>12</xdr:col>
      <xdr:colOff>360442</xdr:colOff>
      <xdr:row>30</xdr:row>
      <xdr:rowOff>147191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36ACB4D-6851-7850-DE00-8B8378CC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D8" zoomScaleNormal="115" workbookViewId="0">
      <selection activeCell="Q17" sqref="Q17"/>
    </sheetView>
  </sheetViews>
  <sheetFormatPr defaultRowHeight="18"/>
  <cols>
    <col min="1" max="1" width="13.3984375" customWidth="1"/>
    <col min="2" max="2" width="15.296875" bestFit="1" customWidth="1"/>
    <col min="3" max="3" width="19.8984375" bestFit="1" customWidth="1"/>
    <col min="4" max="4" width="14.59765625" bestFit="1" customWidth="1"/>
    <col min="5" max="5" width="20" bestFit="1" customWidth="1"/>
    <col min="6" max="6" width="14.59765625" bestFit="1" customWidth="1"/>
    <col min="7" max="7" width="18.796875" bestFit="1" customWidth="1"/>
  </cols>
  <sheetData>
    <row r="1" spans="1:5">
      <c r="B1" t="s">
        <v>1</v>
      </c>
      <c r="C1" t="s">
        <v>2</v>
      </c>
      <c r="D1" t="s">
        <v>3</v>
      </c>
    </row>
    <row r="2" spans="1:5">
      <c r="B2">
        <v>463188.704432995</v>
      </c>
      <c r="C2">
        <v>68.952245318764696</v>
      </c>
      <c r="D2">
        <v>0</v>
      </c>
    </row>
    <row r="3" spans="1:5">
      <c r="B3" t="s">
        <v>4</v>
      </c>
      <c r="C3" t="s">
        <v>5</v>
      </c>
      <c r="D3" t="s">
        <v>6</v>
      </c>
    </row>
    <row r="4" spans="1:5">
      <c r="B4">
        <v>455756.21114296798</v>
      </c>
      <c r="C4">
        <v>90.462611657332701</v>
      </c>
      <c r="D4">
        <v>0</v>
      </c>
    </row>
    <row r="10" spans="1:5">
      <c r="A10" t="s">
        <v>13</v>
      </c>
      <c r="B10" t="s">
        <v>7</v>
      </c>
      <c r="C10" t="s">
        <v>0</v>
      </c>
      <c r="D10" t="s">
        <v>8</v>
      </c>
      <c r="E10" t="s">
        <v>9</v>
      </c>
    </row>
    <row r="11" spans="1:5">
      <c r="A11" s="1">
        <v>1500</v>
      </c>
      <c r="B11" s="1">
        <v>378.26504679360397</v>
      </c>
      <c r="C11" s="1">
        <v>392.57514304427099</v>
      </c>
      <c r="D11">
        <f>($D$2*$C$2-A11*$C$2-$B$2)/($D$2-A11)</f>
        <v>377.74471494076136</v>
      </c>
      <c r="E11">
        <f>($D$4*$C$4-A11*$C$4-$B$4)/($D$4-A11)</f>
        <v>394.30008575264475</v>
      </c>
    </row>
    <row r="12" spans="1:5">
      <c r="A12" s="1">
        <v>1600</v>
      </c>
      <c r="B12" s="1">
        <v>358.60646226926099</v>
      </c>
      <c r="C12" s="1">
        <v>375.972694282654</v>
      </c>
      <c r="D12">
        <f t="shared" ref="D12:D24" si="0">($D$2*$C$2-A12*$C$2-$B$2)/($D$2-A12)</f>
        <v>358.4451855893866</v>
      </c>
      <c r="E12">
        <f t="shared" ref="E12:E24" si="1">($D$4*$C$4-A12*$C$4-$B$4)/($D$4-A12)</f>
        <v>375.31024362168768</v>
      </c>
    </row>
    <row r="13" spans="1:5">
      <c r="A13" s="1">
        <v>1700</v>
      </c>
      <c r="B13" s="1">
        <v>341.20163774734101</v>
      </c>
      <c r="C13" s="1">
        <v>358.26287718870202</v>
      </c>
      <c r="D13">
        <f t="shared" si="0"/>
        <v>341.4161891028794</v>
      </c>
      <c r="E13">
        <f t="shared" si="1"/>
        <v>358.5545005649609</v>
      </c>
    </row>
    <row r="14" spans="1:5">
      <c r="A14" s="1">
        <v>1800</v>
      </c>
      <c r="B14" s="1">
        <v>326.834980719133</v>
      </c>
      <c r="C14" s="1">
        <v>343.61794628697902</v>
      </c>
      <c r="D14">
        <f t="shared" si="0"/>
        <v>326.27930333709526</v>
      </c>
      <c r="E14">
        <f t="shared" si="1"/>
        <v>343.66050673675937</v>
      </c>
    </row>
    <row r="15" spans="1:5">
      <c r="A15" s="1">
        <v>1900</v>
      </c>
      <c r="B15" s="1">
        <v>312.13609454779601</v>
      </c>
      <c r="C15" s="1">
        <v>332.36098490868</v>
      </c>
      <c r="D15">
        <f t="shared" si="0"/>
        <v>312.73577396770946</v>
      </c>
      <c r="E15">
        <f t="shared" si="1"/>
        <v>330.33430173257898</v>
      </c>
    </row>
    <row r="16" spans="1:5">
      <c r="A16" s="1">
        <v>2000</v>
      </c>
      <c r="B16" s="1">
        <v>300.232915091645</v>
      </c>
      <c r="C16" s="1">
        <v>318.71584608321501</v>
      </c>
      <c r="D16">
        <f t="shared" si="0"/>
        <v>300.54659753526215</v>
      </c>
      <c r="E16">
        <f t="shared" si="1"/>
        <v>318.34071722881669</v>
      </c>
    </row>
    <row r="17" spans="1:5">
      <c r="A17" s="1">
        <v>2100</v>
      </c>
      <c r="B17" s="1">
        <v>288.71378505046198</v>
      </c>
      <c r="C17" s="1">
        <v>308.47763943472899</v>
      </c>
      <c r="D17">
        <f t="shared" si="0"/>
        <v>289.5182950487623</v>
      </c>
      <c r="E17">
        <f t="shared" si="1"/>
        <v>307.4893788682698</v>
      </c>
    </row>
    <row r="18" spans="1:5">
      <c r="A18" s="1">
        <v>2200</v>
      </c>
      <c r="B18" s="1">
        <v>279.63583844496799</v>
      </c>
      <c r="C18" s="1">
        <v>297.74064379601998</v>
      </c>
      <c r="D18">
        <f t="shared" si="0"/>
        <v>279.49256551558062</v>
      </c>
      <c r="E18">
        <f t="shared" si="1"/>
        <v>297.62452581322725</v>
      </c>
    </row>
    <row r="19" spans="1:5">
      <c r="A19" s="1">
        <v>2300</v>
      </c>
      <c r="B19" s="1">
        <v>270.298527663649</v>
      </c>
      <c r="C19" s="1">
        <v>288.27315136721199</v>
      </c>
      <c r="D19">
        <f t="shared" si="0"/>
        <v>270.33863855050168</v>
      </c>
      <c r="E19">
        <f t="shared" si="1"/>
        <v>288.61748606731879</v>
      </c>
    </row>
    <row r="20" spans="1:5">
      <c r="A20" s="1">
        <v>2400</v>
      </c>
      <c r="B20" s="1">
        <v>262.37509186962501</v>
      </c>
      <c r="C20" s="1">
        <v>279.02524442809897</v>
      </c>
      <c r="D20">
        <f t="shared" si="0"/>
        <v>261.94753883251263</v>
      </c>
      <c r="E20">
        <f t="shared" si="1"/>
        <v>280.36103296690271</v>
      </c>
    </row>
    <row r="21" spans="1:5">
      <c r="A21" s="1">
        <v>2500</v>
      </c>
      <c r="B21" s="1">
        <v>253.089235928645</v>
      </c>
      <c r="C21" s="1">
        <v>272.80387041179802</v>
      </c>
      <c r="D21">
        <f t="shared" si="0"/>
        <v>254.22772709196269</v>
      </c>
      <c r="E21">
        <f t="shared" si="1"/>
        <v>272.76509611451991</v>
      </c>
    </row>
    <row r="22" spans="1:5">
      <c r="A22" s="1">
        <v>2600</v>
      </c>
      <c r="B22" s="1">
        <v>246.49734231297401</v>
      </c>
      <c r="C22" s="1">
        <v>265.98060711383698</v>
      </c>
      <c r="D22">
        <f t="shared" si="0"/>
        <v>247.10174702376278</v>
      </c>
      <c r="E22">
        <f t="shared" si="1"/>
        <v>265.75346209693572</v>
      </c>
    </row>
    <row r="23" spans="1:5">
      <c r="A23" s="1">
        <v>2700</v>
      </c>
      <c r="B23" s="1">
        <v>240.973745060347</v>
      </c>
      <c r="C23" s="1">
        <v>259.65743341976298</v>
      </c>
      <c r="D23">
        <f t="shared" si="0"/>
        <v>240.50361733098507</v>
      </c>
      <c r="E23">
        <f t="shared" si="1"/>
        <v>259.26120837695049</v>
      </c>
    </row>
    <row r="24" spans="1:5">
      <c r="A24" s="1">
        <v>2800</v>
      </c>
      <c r="B24" s="1">
        <v>235.81398926129901</v>
      </c>
      <c r="C24" s="1">
        <v>252.14116974093</v>
      </c>
      <c r="D24">
        <f t="shared" si="0"/>
        <v>234.37678261626291</v>
      </c>
      <c r="E24">
        <f t="shared" si="1"/>
        <v>253.23268706553557</v>
      </c>
    </row>
    <row r="27" spans="1:5">
      <c r="A27" t="s">
        <v>13</v>
      </c>
      <c r="B27" t="s">
        <v>11</v>
      </c>
      <c r="C27" t="s">
        <v>10</v>
      </c>
    </row>
    <row r="28" spans="1:5">
      <c r="A28" s="1">
        <v>1500</v>
      </c>
      <c r="B28">
        <f t="shared" ref="B28:B41" si="2">(B11-D11)^2</f>
        <v>0.27074523708263043</v>
      </c>
      <c r="C28">
        <f t="shared" ref="C28:C41" si="3">(C11-E11)^2</f>
        <v>2.9754273471718027</v>
      </c>
    </row>
    <row r="29" spans="1:5">
      <c r="A29" s="1">
        <v>1600</v>
      </c>
      <c r="B29">
        <f t="shared" si="2"/>
        <v>2.6010167471306647E-2</v>
      </c>
      <c r="C29">
        <f t="shared" si="3"/>
        <v>0.43884087821472556</v>
      </c>
    </row>
    <row r="30" spans="1:5">
      <c r="A30" s="1">
        <v>1700</v>
      </c>
      <c r="B30">
        <f t="shared" si="2"/>
        <v>4.603228416336063E-2</v>
      </c>
      <c r="C30">
        <f t="shared" si="3"/>
        <v>8.5044193580630117E-2</v>
      </c>
    </row>
    <row r="31" spans="1:5">
      <c r="A31" s="1">
        <v>1800</v>
      </c>
      <c r="B31">
        <f t="shared" si="2"/>
        <v>0.30877735290831976</v>
      </c>
      <c r="C31">
        <f t="shared" si="3"/>
        <v>1.8113918855059785E-3</v>
      </c>
    </row>
    <row r="32" spans="1:5">
      <c r="A32" s="1">
        <v>1900</v>
      </c>
      <c r="B32">
        <f t="shared" si="2"/>
        <v>0.35961540666774022</v>
      </c>
      <c r="C32">
        <f t="shared" si="3"/>
        <v>4.1074446962909041</v>
      </c>
    </row>
    <row r="33" spans="1:3">
      <c r="A33" s="1">
        <v>2000</v>
      </c>
      <c r="B33">
        <f t="shared" si="2"/>
        <v>9.8396675433628802E-2</v>
      </c>
      <c r="C33">
        <f t="shared" si="3"/>
        <v>0.1407216574022008</v>
      </c>
    </row>
    <row r="34" spans="1:3">
      <c r="A34" s="1">
        <v>2100</v>
      </c>
      <c r="B34">
        <f t="shared" si="2"/>
        <v>0.64723633736517816</v>
      </c>
      <c r="C34">
        <f t="shared" si="3"/>
        <v>0.97665894721823765</v>
      </c>
    </row>
    <row r="35" spans="1:3">
      <c r="A35" s="1">
        <v>2200</v>
      </c>
      <c r="B35">
        <f t="shared" si="2"/>
        <v>2.0527132295236852E-2</v>
      </c>
      <c r="C35">
        <f t="shared" si="3"/>
        <v>1.3483385927852715E-2</v>
      </c>
    </row>
    <row r="36" spans="1:3">
      <c r="A36" s="1">
        <v>2300</v>
      </c>
      <c r="B36">
        <f t="shared" si="2"/>
        <v>1.6088832441091068E-3</v>
      </c>
      <c r="C36">
        <f t="shared" si="3"/>
        <v>0.11856638569763929</v>
      </c>
    </row>
    <row r="37" spans="1:3">
      <c r="A37" s="1">
        <v>2400</v>
      </c>
      <c r="B37">
        <f t="shared" si="2"/>
        <v>0.18280159954401592</v>
      </c>
      <c r="C37">
        <f t="shared" si="3"/>
        <v>1.7843310203994316</v>
      </c>
    </row>
    <row r="38" spans="1:3">
      <c r="A38" s="1">
        <v>2500</v>
      </c>
      <c r="B38">
        <f t="shared" si="2"/>
        <v>1.2961621289524796</v>
      </c>
      <c r="C38">
        <f t="shared" si="3"/>
        <v>1.5034461294112307E-3</v>
      </c>
    </row>
    <row r="39" spans="1:3">
      <c r="A39" s="1">
        <v>2600</v>
      </c>
      <c r="B39">
        <f t="shared" si="2"/>
        <v>0.36530505442365752</v>
      </c>
      <c r="C39">
        <f t="shared" si="3"/>
        <v>5.1594858703074141E-2</v>
      </c>
    </row>
    <row r="40" spans="1:3">
      <c r="A40" s="1">
        <v>2700</v>
      </c>
      <c r="B40">
        <f t="shared" si="2"/>
        <v>0.22102008191500799</v>
      </c>
      <c r="C40">
        <f t="shared" si="3"/>
        <v>0.15699428455175868</v>
      </c>
    </row>
    <row r="41" spans="1:3">
      <c r="A41" s="1">
        <v>2800</v>
      </c>
      <c r="B41">
        <f t="shared" si="2"/>
        <v>2.0655629405359193</v>
      </c>
      <c r="C41">
        <f t="shared" si="3"/>
        <v>1.1914100699141139</v>
      </c>
    </row>
    <row r="42" spans="1:3">
      <c r="A42" t="s">
        <v>12</v>
      </c>
      <c r="B42">
        <f>SUM(B28:B41)</f>
        <v>5.9098012820025909</v>
      </c>
      <c r="C42">
        <f>SUM(C28:C41)</f>
        <v>12.043832563087289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碧吹野</dc:creator>
  <cp:lastModifiedBy>吹野　碧</cp:lastModifiedBy>
  <dcterms:created xsi:type="dcterms:W3CDTF">2015-06-05T18:19:34Z</dcterms:created>
  <dcterms:modified xsi:type="dcterms:W3CDTF">2025-01-07T00:59:20Z</dcterms:modified>
</cp:coreProperties>
</file>