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d991641fbbcf3a/Documents/GitHub/AbdulRahman_Portfolio/"/>
    </mc:Choice>
  </mc:AlternateContent>
  <xr:revisionPtr revIDLastSave="101" documentId="13_ncr:1_{FAACC0DE-5896-435C-AE0E-B7950233B976}" xr6:coauthVersionLast="47" xr6:coauthVersionMax="47" xr10:uidLastSave="{1CB2B4B4-0466-4AA1-9007-E058E336BF46}"/>
  <bookViews>
    <workbookView xWindow="-96" yWindow="-96" windowWidth="23232" windowHeight="12552" xr2:uid="{193CACB5-BD65-4900-9EC6-A092261B2B0A}"/>
  </bookViews>
  <sheets>
    <sheet name="Grade Bound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D18" i="1"/>
  <c r="F4" i="1"/>
  <c r="F5" i="1"/>
  <c r="F6" i="1"/>
  <c r="F7" i="1"/>
  <c r="F8" i="1"/>
  <c r="F9" i="1"/>
  <c r="F10" i="1"/>
  <c r="F11" i="1"/>
  <c r="F12" i="1"/>
  <c r="F13" i="1"/>
  <c r="F14" i="1"/>
  <c r="F3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<sst xmlns="http://schemas.openxmlformats.org/spreadsheetml/2006/main" count="37" uniqueCount="33">
  <si>
    <t>NAME</t>
  </si>
  <si>
    <t>MARK SCORED</t>
  </si>
  <si>
    <t>GRADE ASSIGNED</t>
  </si>
  <si>
    <t>GRADE</t>
  </si>
  <si>
    <t>Grade BOUNDARY</t>
  </si>
  <si>
    <t>Sheppard</t>
  </si>
  <si>
    <t>Lyon</t>
  </si>
  <si>
    <t xml:space="preserve">Bricks </t>
  </si>
  <si>
    <t>Mary</t>
  </si>
  <si>
    <t>John</t>
  </si>
  <si>
    <t>Abdul</t>
  </si>
  <si>
    <t>Ari</t>
  </si>
  <si>
    <t>Sarah</t>
  </si>
  <si>
    <t>Bill</t>
  </si>
  <si>
    <t>Jackson</t>
  </si>
  <si>
    <t>Mike</t>
  </si>
  <si>
    <t>0-49</t>
  </si>
  <si>
    <t>F</t>
  </si>
  <si>
    <t>50-69</t>
  </si>
  <si>
    <t>B</t>
  </si>
  <si>
    <t>C</t>
  </si>
  <si>
    <t>70-89</t>
  </si>
  <si>
    <t>90-100</t>
  </si>
  <si>
    <t>A</t>
  </si>
  <si>
    <t>LOWER LIMIT</t>
  </si>
  <si>
    <t>VLOOKUP</t>
  </si>
  <si>
    <t>XLOOKUP</t>
  </si>
  <si>
    <t>Cookies Ordered</t>
  </si>
  <si>
    <t>Order ID</t>
  </si>
  <si>
    <t>Free cookies</t>
  </si>
  <si>
    <t>Total cookies</t>
  </si>
  <si>
    <t>Free Cookies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</si>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</sst>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B29D5-0BD4-44C5-A8A7-9836FC9C807C}" name="Grade" displayName="Grade" ref="A2:C14" totalsRowShown="0" headerRowDxfId="2">
  <autoFilter ref="A2:C14" xr:uid="{1BDB29D5-0BD4-44C5-A8A7-9836FC9C807C}"/>
  <tableColumns count="3">
    <tableColumn id="1" xr3:uid="{5CF9D7D8-907F-4D90-9F44-48E96204F4EA}" name="NAME"/>
    <tableColumn id="2" xr3:uid="{B85BBDB5-57F1-4C37-8713-835023431A99}" name="MARK SCORED"/>
    <tableColumn id="3" xr3:uid="{435A6F67-148B-4ACA-9775-F0E677632E88}" name="GRADE ASSIGNED" dataDxfId="1">
      <calculatedColumnFormula>VLOOKUP(B3,$I$3:$J$6,2,TRUE)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915EFA-8846-484D-9EFE-6462B8D3AF36}" name="Table2" displayName="Table2" ref="E2:F14" totalsRowShown="0">
  <autoFilter ref="E2:F14" xr:uid="{45915EFA-8846-484D-9EFE-6462B8D3AF36}"/>
  <tableColumns count="2">
    <tableColumn id="1" xr3:uid="{57DF694E-0E8B-4EFC-8552-71CA4D3C13FD}" name="MARK SCORED"/>
    <tableColumn id="2" xr3:uid="{6AA81413-CB8B-41C0-B650-B5F9477718AD}" name="NAME">
      <calculatedColumnFormula>_xlfn.XLOOKUP(E3,Grade[MARK SCORED],Grade[NAME])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1E3D4C-7426-47CC-8423-D06ABC93FBBA}" name="Table6912" displayName="Table6912" ref="A17:D24" totalsRowShown="0">
  <autoFilter ref="A17:D24" xr:uid="{BD1E3D4C-7426-47CC-8423-D06ABC93FBBA}"/>
  <sortState xmlns:xlrd2="http://schemas.microsoft.com/office/spreadsheetml/2017/richdata2" ref="A18:D24">
    <sortCondition ref="A1:A8"/>
  </sortState>
  <tableColumns count="4">
    <tableColumn id="1" xr3:uid="{11491090-766F-4224-8914-F292856F375E}" name="Cookies Ordered"/>
    <tableColumn id="2" xr3:uid="{842D329E-C60D-40E4-92E1-A98781E8F4C0}" name="Order ID"/>
    <tableColumn id="3" xr3:uid="{2F5E04FC-9A56-4AF3-B3A3-B8034BC9B09B}" name="Free cookies" dataDxfId="0">
      <calculatedColumnFormula>HLOOKUP(Table6912[[#This Row],[Cookies Ordered]],$I$17:$M$18,2)</calculatedColumnFormula>
    </tableColumn>
    <tableColumn id="4" xr3:uid="{5E5145B5-CAF1-40A7-9909-5F2993812014}" name="Total cookies">
      <calculatedColumnFormula>SUM(C18,A18)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C1A5-F8C5-4ABD-BF79-6EBBEE1CDD9D}">
  <dimension ref="A1:M24"/>
  <sheetViews>
    <sheetView tabSelected="1" workbookViewId="0">
      <selection activeCell="I11" sqref="I11"/>
    </sheetView>
  </sheetViews>
  <sheetFormatPr defaultRowHeight="14.4" x14ac:dyDescent="0.55000000000000004"/>
  <cols>
    <col min="1" max="1" width="18.41796875" customWidth="1"/>
    <col min="2" max="2" width="15.26171875" customWidth="1"/>
    <col min="3" max="3" width="17.41796875" customWidth="1"/>
    <col min="4" max="4" width="13.5234375" bestFit="1" customWidth="1"/>
    <col min="5" max="5" width="14.83984375" bestFit="1" customWidth="1"/>
    <col min="6" max="6" width="8.15625" bestFit="1" customWidth="1"/>
    <col min="8" max="9" width="18.15625" customWidth="1"/>
  </cols>
  <sheetData>
    <row r="1" spans="1:10" x14ac:dyDescent="0.55000000000000004">
      <c r="A1" t="s">
        <v>25</v>
      </c>
      <c r="E1" t="s">
        <v>26</v>
      </c>
    </row>
    <row r="2" spans="1:10" x14ac:dyDescent="0.55000000000000004">
      <c r="A2" s="1" t="s">
        <v>0</v>
      </c>
      <c r="B2" s="1" t="s">
        <v>1</v>
      </c>
      <c r="C2" s="1" t="s">
        <v>2</v>
      </c>
      <c r="D2" s="1"/>
      <c r="E2" t="s">
        <v>1</v>
      </c>
      <c r="F2" t="s">
        <v>0</v>
      </c>
      <c r="G2" s="1"/>
      <c r="H2" s="1" t="s">
        <v>4</v>
      </c>
      <c r="I2" s="1" t="s">
        <v>24</v>
      </c>
      <c r="J2" s="1" t="s">
        <v>3</v>
      </c>
    </row>
    <row r="3" spans="1:10" x14ac:dyDescent="0.55000000000000004">
      <c r="A3" t="s">
        <v>5</v>
      </c>
      <c r="B3">
        <v>34</v>
      </c>
      <c r="C3" t="str">
        <f t="shared" ref="C3:C14" si="0">VLOOKUP(B3,$I$3:$J$6,2,TRUE)</f>
        <v>F</v>
      </c>
      <c r="E3">
        <v>34</v>
      </c>
      <c r="F3" t="str">
        <f>_xlfn.XLOOKUP(E3,Grade[MARK SCORED],Grade[NAME])</f>
        <v>Sheppard</v>
      </c>
      <c r="H3" t="s">
        <v>16</v>
      </c>
      <c r="I3">
        <v>0</v>
      </c>
      <c r="J3" t="s">
        <v>17</v>
      </c>
    </row>
    <row r="4" spans="1:10" x14ac:dyDescent="0.55000000000000004">
      <c r="A4" t="s">
        <v>6</v>
      </c>
      <c r="B4">
        <v>65</v>
      </c>
      <c r="C4" t="str">
        <f t="shared" si="0"/>
        <v>C</v>
      </c>
      <c r="E4">
        <v>65</v>
      </c>
      <c r="F4" t="str">
        <f>_xlfn.XLOOKUP(E4,Grade[MARK SCORED],Grade[NAME])</f>
        <v>Lyon</v>
      </c>
      <c r="H4" t="s">
        <v>18</v>
      </c>
      <c r="I4">
        <v>50</v>
      </c>
      <c r="J4" t="s">
        <v>20</v>
      </c>
    </row>
    <row r="5" spans="1:10" x14ac:dyDescent="0.55000000000000004">
      <c r="A5" t="s">
        <v>7</v>
      </c>
      <c r="B5">
        <v>82</v>
      </c>
      <c r="C5" t="str">
        <f t="shared" si="0"/>
        <v>B</v>
      </c>
      <c r="E5">
        <v>82</v>
      </c>
      <c r="F5" t="str">
        <f>_xlfn.XLOOKUP(E5,Grade[MARK SCORED],Grade[NAME])</f>
        <v xml:space="preserve">Bricks </v>
      </c>
      <c r="H5" t="s">
        <v>21</v>
      </c>
      <c r="I5">
        <v>70</v>
      </c>
      <c r="J5" t="s">
        <v>19</v>
      </c>
    </row>
    <row r="6" spans="1:10" x14ac:dyDescent="0.55000000000000004">
      <c r="A6" t="s">
        <v>8</v>
      </c>
      <c r="B6">
        <v>94</v>
      </c>
      <c r="C6" t="str">
        <f t="shared" si="0"/>
        <v>A</v>
      </c>
      <c r="E6">
        <v>94</v>
      </c>
      <c r="F6" t="str">
        <f>_xlfn.XLOOKUP(E6,Grade[MARK SCORED],Grade[NAME])</f>
        <v>Mary</v>
      </c>
      <c r="H6" t="s">
        <v>22</v>
      </c>
      <c r="I6">
        <v>90</v>
      </c>
      <c r="J6" t="s">
        <v>23</v>
      </c>
    </row>
    <row r="7" spans="1:10" x14ac:dyDescent="0.55000000000000004">
      <c r="A7" t="s">
        <v>9</v>
      </c>
      <c r="B7">
        <v>72</v>
      </c>
      <c r="C7" t="str">
        <f t="shared" si="0"/>
        <v>B</v>
      </c>
      <c r="E7">
        <v>72</v>
      </c>
      <c r="F7" t="str">
        <f>_xlfn.XLOOKUP(E7,Grade[MARK SCORED],Grade[NAME])</f>
        <v>John</v>
      </c>
    </row>
    <row r="8" spans="1:10" x14ac:dyDescent="0.55000000000000004">
      <c r="A8" t="s">
        <v>10</v>
      </c>
      <c r="B8">
        <v>45</v>
      </c>
      <c r="C8" t="str">
        <f t="shared" si="0"/>
        <v>F</v>
      </c>
      <c r="E8">
        <v>45</v>
      </c>
      <c r="F8" t="str">
        <f>_xlfn.XLOOKUP(E8,Grade[MARK SCORED],Grade[NAME])</f>
        <v>Abdul</v>
      </c>
    </row>
    <row r="9" spans="1:10" x14ac:dyDescent="0.55000000000000004">
      <c r="A9" t="s">
        <v>11</v>
      </c>
      <c r="B9">
        <v>55</v>
      </c>
      <c r="C9" t="str">
        <f t="shared" si="0"/>
        <v>C</v>
      </c>
      <c r="E9">
        <v>55</v>
      </c>
      <c r="F9" t="str">
        <f>_xlfn.XLOOKUP(E9,Grade[MARK SCORED],Grade[NAME])</f>
        <v>Ari</v>
      </c>
    </row>
    <row r="10" spans="1:10" x14ac:dyDescent="0.55000000000000004">
      <c r="A10" t="s">
        <v>12</v>
      </c>
      <c r="B10">
        <v>84</v>
      </c>
      <c r="C10" t="str">
        <f t="shared" si="0"/>
        <v>B</v>
      </c>
      <c r="E10">
        <v>84</v>
      </c>
      <c r="F10" t="str">
        <f>_xlfn.XLOOKUP(E10,Grade[MARK SCORED],Grade[NAME])</f>
        <v>Sarah</v>
      </c>
    </row>
    <row r="11" spans="1:10" x14ac:dyDescent="0.55000000000000004">
      <c r="A11" t="s">
        <v>13</v>
      </c>
      <c r="B11">
        <v>67</v>
      </c>
      <c r="C11" t="str">
        <f t="shared" si="0"/>
        <v>C</v>
      </c>
      <c r="E11">
        <v>67</v>
      </c>
      <c r="F11" t="str">
        <f>_xlfn.XLOOKUP(E11,Grade[MARK SCORED],Grade[NAME])</f>
        <v>Bill</v>
      </c>
    </row>
    <row r="12" spans="1:10" x14ac:dyDescent="0.55000000000000004">
      <c r="A12" t="s">
        <v>14</v>
      </c>
      <c r="B12">
        <v>76</v>
      </c>
      <c r="C12" t="str">
        <f t="shared" si="0"/>
        <v>B</v>
      </c>
      <c r="E12">
        <v>76</v>
      </c>
      <c r="F12" t="str">
        <f>_xlfn.XLOOKUP(E12,Grade[MARK SCORED],Grade[NAME])</f>
        <v>Jackson</v>
      </c>
    </row>
    <row r="13" spans="1:10" x14ac:dyDescent="0.55000000000000004">
      <c r="A13" t="s">
        <v>15</v>
      </c>
      <c r="B13">
        <v>58</v>
      </c>
      <c r="C13" t="str">
        <f t="shared" si="0"/>
        <v>C</v>
      </c>
      <c r="E13">
        <v>58</v>
      </c>
      <c r="F13" t="str">
        <f>_xlfn.XLOOKUP(E13,Grade[MARK SCORED],Grade[NAME])</f>
        <v>Mike</v>
      </c>
    </row>
    <row r="14" spans="1:10" x14ac:dyDescent="0.55000000000000004">
      <c r="A14" t="s">
        <v>9</v>
      </c>
      <c r="B14">
        <v>40</v>
      </c>
      <c r="C14" t="str">
        <f t="shared" si="0"/>
        <v>F</v>
      </c>
      <c r="E14">
        <v>40</v>
      </c>
      <c r="F14" t="str">
        <f>_xlfn.XLOOKUP(E14,Grade[MARK SCORED],Grade[NAME])</f>
        <v>John</v>
      </c>
    </row>
    <row r="16" spans="1:10" x14ac:dyDescent="0.55000000000000004">
      <c r="A16" t="s">
        <v>32</v>
      </c>
    </row>
    <row r="17" spans="1:13" x14ac:dyDescent="0.55000000000000004">
      <c r="A17" t="s">
        <v>27</v>
      </c>
      <c r="B17" t="s">
        <v>28</v>
      </c>
      <c r="C17" t="s">
        <v>29</v>
      </c>
      <c r="D17" t="s">
        <v>30</v>
      </c>
      <c r="H17" s="2" t="s">
        <v>27</v>
      </c>
      <c r="I17" s="3">
        <v>0</v>
      </c>
      <c r="J17" s="3">
        <v>100</v>
      </c>
      <c r="K17" s="3">
        <v>200</v>
      </c>
      <c r="L17" s="3">
        <v>300</v>
      </c>
      <c r="M17" s="3">
        <v>400</v>
      </c>
    </row>
    <row r="18" spans="1:13" x14ac:dyDescent="0.55000000000000004">
      <c r="A18">
        <v>26</v>
      </c>
      <c r="B18">
        <v>1712</v>
      </c>
      <c r="C18">
        <f>HLOOKUP(Table6912[[#This Row],[Cookies Ordered]],$I$17:$M$18,2)</f>
        <v>0</v>
      </c>
      <c r="D18">
        <f t="shared" ref="D18:D24" si="1">SUM(C18,A18)</f>
        <v>26</v>
      </c>
      <c r="H18" s="2" t="s">
        <v>31</v>
      </c>
      <c r="I18" s="3">
        <v>0</v>
      </c>
      <c r="J18" s="3">
        <v>5</v>
      </c>
      <c r="K18" s="3">
        <v>10</v>
      </c>
      <c r="L18" s="3">
        <v>15</v>
      </c>
      <c r="M18" s="3">
        <v>20</v>
      </c>
    </row>
    <row r="19" spans="1:13" x14ac:dyDescent="0.55000000000000004">
      <c r="A19">
        <v>101</v>
      </c>
      <c r="B19">
        <v>7374</v>
      </c>
      <c r="C19">
        <f>HLOOKUP(Table6912[[#This Row],[Cookies Ordered]],$I$17:$M$18,2)</f>
        <v>5</v>
      </c>
      <c r="D19">
        <f t="shared" si="1"/>
        <v>106</v>
      </c>
    </row>
    <row r="20" spans="1:13" x14ac:dyDescent="0.55000000000000004">
      <c r="A20">
        <v>245</v>
      </c>
      <c r="B20">
        <v>5726</v>
      </c>
      <c r="C20">
        <f>HLOOKUP(Table6912[[#This Row],[Cookies Ordered]],$I$17:$M$18,2)</f>
        <v>10</v>
      </c>
      <c r="D20">
        <f t="shared" si="1"/>
        <v>255</v>
      </c>
    </row>
    <row r="21" spans="1:13" x14ac:dyDescent="0.55000000000000004">
      <c r="A21">
        <v>356</v>
      </c>
      <c r="B21">
        <v>2148</v>
      </c>
      <c r="C21">
        <f>HLOOKUP(Table6912[[#This Row],[Cookies Ordered]],$I$17:$M$18,2)</f>
        <v>15</v>
      </c>
      <c r="D21">
        <f t="shared" si="1"/>
        <v>371</v>
      </c>
    </row>
    <row r="22" spans="1:13" x14ac:dyDescent="0.55000000000000004">
      <c r="A22">
        <v>363</v>
      </c>
      <c r="B22">
        <v>5526</v>
      </c>
      <c r="C22">
        <f>HLOOKUP(Table6912[[#This Row],[Cookies Ordered]],$I$17:$M$18,2)</f>
        <v>15</v>
      </c>
      <c r="D22">
        <f t="shared" si="1"/>
        <v>378</v>
      </c>
    </row>
    <row r="23" spans="1:13" x14ac:dyDescent="0.55000000000000004">
      <c r="A23">
        <v>392</v>
      </c>
      <c r="B23">
        <v>4688</v>
      </c>
      <c r="C23">
        <f>HLOOKUP(Table6912[[#This Row],[Cookies Ordered]],$I$17:$M$18,2)</f>
        <v>15</v>
      </c>
      <c r="D23">
        <f t="shared" si="1"/>
        <v>407</v>
      </c>
    </row>
    <row r="24" spans="1:13" x14ac:dyDescent="0.55000000000000004">
      <c r="A24">
        <v>433</v>
      </c>
      <c r="B24">
        <v>5314</v>
      </c>
      <c r="C24">
        <f>HLOOKUP(Table6912[[#This Row],[Cookies Ordered]],$I$17:$M$18,2)</f>
        <v>20</v>
      </c>
      <c r="D24">
        <f t="shared" si="1"/>
        <v>453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CA071AFD2664DBE2EB175F39DA508" ma:contentTypeVersion="6" ma:contentTypeDescription="Create a new document." ma:contentTypeScope="" ma:versionID="e0c14c2425ea0a68de520dd95ce1e146">
  <xsd:schema xmlns:xsd="http://www.w3.org/2001/XMLSchema" xmlns:xs="http://www.w3.org/2001/XMLSchema" xmlns:p="http://schemas.microsoft.com/office/2006/metadata/properties" xmlns:ns2="bdc8f582-42d3-4c28-a006-34300acdb344" xmlns:ns3="b617b40e-52af-450c-a147-50a23648f2a3" targetNamespace="http://schemas.microsoft.com/office/2006/metadata/properties" ma:root="true" ma:fieldsID="ec54d63e0161a792470ba90a42b8336e" ns2:_="" ns3:_="">
    <xsd:import namespace="bdc8f582-42d3-4c28-a006-34300acdb344"/>
    <xsd:import namespace="b617b40e-52af-450c-a147-50a23648f2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c8f582-42d3-4c28-a006-34300acdb3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7b40e-52af-450c-a147-50a23648f2a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617b40e-52af-450c-a147-50a23648f2a3">
      <UserInfo>
        <DisplayName>Data Analysis with SQL &amp; PowerBI - 301 Members</DisplayName>
        <AccountId>70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0DCCAD-F8B2-4DE6-9CAC-73F611B80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c8f582-42d3-4c28-a006-34300acdb344"/>
    <ds:schemaRef ds:uri="b617b40e-52af-450c-a147-50a23648f2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722AD1-0E65-4952-9D8B-5B53AD365D78}">
  <ds:schemaRefs>
    <ds:schemaRef ds:uri="http://schemas.microsoft.com/office/2006/metadata/properties"/>
    <ds:schemaRef ds:uri="http://schemas.microsoft.com/office/infopath/2007/PartnerControls"/>
    <ds:schemaRef ds:uri="b617b40e-52af-450c-a147-50a23648f2a3"/>
  </ds:schemaRefs>
</ds:datastoreItem>
</file>

<file path=customXml/itemProps3.xml><?xml version="1.0" encoding="utf-8"?>
<ds:datastoreItem xmlns:ds="http://schemas.openxmlformats.org/officeDocument/2006/customXml" ds:itemID="{4F10E5CE-5117-4CC0-9BA0-713C82BED5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Dejifan</dc:creator>
  <cp:lastModifiedBy>ABDUL RAHMAN KADRI</cp:lastModifiedBy>
  <dcterms:created xsi:type="dcterms:W3CDTF">2023-01-30T19:22:20Z</dcterms:created>
  <dcterms:modified xsi:type="dcterms:W3CDTF">2023-02-21T22:54:26Z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0x010100EA3CA071AFD2664DBE2EB175F39DA508</vt:lpwstr>
  </property>
</Properties>
</file>