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oliver/Downloads/"/>
    </mc:Choice>
  </mc:AlternateContent>
  <xr:revisionPtr revIDLastSave="0" documentId="13_ncr:1_{56D34879-09C8-0F4E-B2A2-C308B1179EF3}" xr6:coauthVersionLast="43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0" i="1" l="1"/>
  <c r="S70" i="1"/>
  <c r="T70" i="1"/>
  <c r="U70" i="1"/>
  <c r="V70" i="1"/>
  <c r="W70" i="1"/>
  <c r="R71" i="1"/>
  <c r="S71" i="1"/>
  <c r="T71" i="1"/>
  <c r="U71" i="1"/>
  <c r="V71" i="1"/>
  <c r="W71" i="1"/>
  <c r="R45" i="1"/>
  <c r="R40" i="1"/>
  <c r="R83" i="1"/>
  <c r="S83" i="1"/>
  <c r="T83" i="1"/>
  <c r="U83" i="1"/>
  <c r="V83" i="1"/>
  <c r="W83" i="1"/>
  <c r="R82" i="1"/>
  <c r="S82" i="1"/>
  <c r="T82" i="1"/>
  <c r="U82" i="1"/>
  <c r="V82" i="1"/>
  <c r="W82" i="1"/>
  <c r="W102" i="1" l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W101" i="1"/>
  <c r="V101" i="1"/>
  <c r="U101" i="1"/>
  <c r="T101" i="1"/>
  <c r="S101" i="1"/>
  <c r="R101" i="1"/>
  <c r="W100" i="1"/>
  <c r="V100" i="1"/>
  <c r="U100" i="1"/>
  <c r="T100" i="1"/>
  <c r="S100" i="1"/>
  <c r="R100" i="1"/>
  <c r="W99" i="1"/>
  <c r="V99" i="1"/>
  <c r="U99" i="1"/>
  <c r="T99" i="1"/>
  <c r="S99" i="1"/>
  <c r="R99" i="1"/>
  <c r="W98" i="1"/>
  <c r="V98" i="1"/>
  <c r="U98" i="1"/>
  <c r="T98" i="1"/>
  <c r="S98" i="1"/>
  <c r="R98" i="1"/>
  <c r="W97" i="1"/>
  <c r="V97" i="1"/>
  <c r="U97" i="1"/>
  <c r="T97" i="1"/>
  <c r="S97" i="1"/>
  <c r="R97" i="1"/>
  <c r="W96" i="1"/>
  <c r="V96" i="1"/>
  <c r="U96" i="1"/>
  <c r="T96" i="1"/>
  <c r="S96" i="1"/>
  <c r="R96" i="1"/>
  <c r="W95" i="1"/>
  <c r="V95" i="1"/>
  <c r="U95" i="1"/>
  <c r="T95" i="1"/>
  <c r="S95" i="1"/>
  <c r="R95" i="1"/>
  <c r="W94" i="1"/>
  <c r="V94" i="1"/>
  <c r="U94" i="1"/>
  <c r="T94" i="1"/>
  <c r="S94" i="1"/>
  <c r="R94" i="1"/>
  <c r="W93" i="1"/>
  <c r="V93" i="1"/>
  <c r="U93" i="1"/>
  <c r="T93" i="1"/>
  <c r="S93" i="1"/>
  <c r="R93" i="1"/>
  <c r="W92" i="1"/>
  <c r="V92" i="1"/>
  <c r="U92" i="1"/>
  <c r="T92" i="1"/>
  <c r="S92" i="1"/>
  <c r="R92" i="1"/>
  <c r="W91" i="1"/>
  <c r="V91" i="1"/>
  <c r="U91" i="1"/>
  <c r="T91" i="1"/>
  <c r="S91" i="1"/>
  <c r="R91" i="1"/>
  <c r="W90" i="1"/>
  <c r="V90" i="1"/>
  <c r="U90" i="1"/>
  <c r="T90" i="1"/>
  <c r="S90" i="1"/>
  <c r="R90" i="1"/>
  <c r="W89" i="1"/>
  <c r="V89" i="1"/>
  <c r="U89" i="1"/>
  <c r="T89" i="1"/>
  <c r="S89" i="1"/>
  <c r="R89" i="1"/>
  <c r="W88" i="1"/>
  <c r="V88" i="1"/>
  <c r="U88" i="1"/>
  <c r="T88" i="1"/>
  <c r="S88" i="1"/>
  <c r="R88" i="1"/>
  <c r="W87" i="1"/>
  <c r="V87" i="1"/>
  <c r="U87" i="1"/>
  <c r="T87" i="1"/>
  <c r="S87" i="1"/>
  <c r="R87" i="1"/>
  <c r="W86" i="1"/>
  <c r="V86" i="1"/>
  <c r="U86" i="1"/>
  <c r="T86" i="1"/>
  <c r="S86" i="1"/>
  <c r="R86" i="1"/>
  <c r="W85" i="1"/>
  <c r="V85" i="1"/>
  <c r="U85" i="1"/>
  <c r="T85" i="1"/>
  <c r="S85" i="1"/>
  <c r="R85" i="1"/>
  <c r="W84" i="1"/>
  <c r="V84" i="1"/>
  <c r="U84" i="1"/>
  <c r="T84" i="1"/>
  <c r="S84" i="1"/>
  <c r="R84" i="1"/>
  <c r="W81" i="1"/>
  <c r="V81" i="1"/>
  <c r="U81" i="1"/>
  <c r="T81" i="1"/>
  <c r="S81" i="1"/>
  <c r="R81" i="1"/>
  <c r="W80" i="1"/>
  <c r="V80" i="1"/>
  <c r="U80" i="1"/>
  <c r="T80" i="1"/>
  <c r="S80" i="1"/>
  <c r="R80" i="1"/>
  <c r="W79" i="1"/>
  <c r="V79" i="1"/>
  <c r="U79" i="1"/>
  <c r="T79" i="1"/>
  <c r="S79" i="1"/>
  <c r="R79" i="1"/>
  <c r="W78" i="1"/>
  <c r="V78" i="1"/>
  <c r="U78" i="1"/>
  <c r="T78" i="1"/>
  <c r="S78" i="1"/>
  <c r="R78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X2" i="1" s="1"/>
  <c r="W7" i="1"/>
  <c r="V7" i="1"/>
  <c r="U7" i="1"/>
  <c r="T7" i="1"/>
  <c r="S7" i="1"/>
  <c r="R7" i="1"/>
  <c r="W6" i="1"/>
  <c r="V6" i="1"/>
  <c r="AB6" i="1" s="1"/>
  <c r="U6" i="1"/>
  <c r="T6" i="1"/>
  <c r="S6" i="1"/>
  <c r="R6" i="1"/>
  <c r="W5" i="1"/>
  <c r="V5" i="1"/>
  <c r="U5" i="1"/>
  <c r="T5" i="1"/>
  <c r="Z5" i="1" s="1"/>
  <c r="S5" i="1"/>
  <c r="Y5" i="1" s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AA2" i="1" s="1"/>
  <c r="T2" i="1"/>
  <c r="S2" i="1"/>
  <c r="R2" i="1"/>
  <c r="AC2" i="1" l="1"/>
  <c r="Z2" i="1"/>
  <c r="AD2" i="1" s="1"/>
  <c r="Z7" i="1"/>
  <c r="Y7" i="1"/>
  <c r="Z6" i="1"/>
  <c r="AC6" i="1"/>
  <c r="AA6" i="1"/>
  <c r="X6" i="1"/>
  <c r="AD6" i="1" s="1"/>
  <c r="AC5" i="1"/>
  <c r="AB5" i="1"/>
  <c r="AA5" i="1"/>
  <c r="AB4" i="1"/>
  <c r="AA4" i="1"/>
  <c r="Z4" i="1"/>
  <c r="Y4" i="1"/>
  <c r="Z3" i="1"/>
  <c r="Y3" i="1"/>
  <c r="X3" i="1"/>
  <c r="AD3" i="1" s="1"/>
  <c r="AB2" i="1"/>
  <c r="AA7" i="1"/>
  <c r="AC4" i="1"/>
  <c r="AA3" i="1"/>
  <c r="Y2" i="1"/>
  <c r="X7" i="1"/>
  <c r="X4" i="1"/>
  <c r="AE4" i="1" s="1"/>
  <c r="AE2" i="1"/>
  <c r="AB3" i="1"/>
  <c r="AC3" i="1"/>
  <c r="AB7" i="1"/>
  <c r="AC7" i="1"/>
  <c r="Y6" i="1"/>
  <c r="X5" i="1"/>
  <c r="AE5" i="1" s="1"/>
  <c r="AD7" i="1" l="1"/>
  <c r="AE3" i="1"/>
  <c r="AE6" i="1"/>
  <c r="AD4" i="1"/>
  <c r="AE7" i="1"/>
  <c r="AD5" i="1"/>
</calcChain>
</file>

<file path=xl/sharedStrings.xml><?xml version="1.0" encoding="utf-8"?>
<sst xmlns="http://schemas.openxmlformats.org/spreadsheetml/2006/main" count="468" uniqueCount="115">
  <si>
    <t>ID</t>
  </si>
  <si>
    <t>Sample</t>
  </si>
  <si>
    <t>Extraction_date</t>
  </si>
  <si>
    <t>Run_Date</t>
  </si>
  <si>
    <t>Technical Replicate</t>
  </si>
  <si>
    <t>Backed up</t>
  </si>
  <si>
    <t>Weight (mg)</t>
  </si>
  <si>
    <t>Acetate [ng/ul]</t>
  </si>
  <si>
    <t>Propionate [ng/ul]</t>
  </si>
  <si>
    <t>Isobutyrate [ng/ul]</t>
  </si>
  <si>
    <t>Butyrate [ng/ul]</t>
  </si>
  <si>
    <t>Isovalerate [ng/ul]</t>
  </si>
  <si>
    <t>Valerate [ng/ul]</t>
  </si>
  <si>
    <t>Ethylbutyrate [ng/ul]</t>
  </si>
  <si>
    <t>Total [ng/ul]</t>
  </si>
  <si>
    <t>Notes</t>
  </si>
  <si>
    <t>norm_acetate</t>
  </si>
  <si>
    <t>norm_propionate</t>
  </si>
  <si>
    <t>norm_isobutyrate</t>
  </si>
  <si>
    <t>norm_butyrate</t>
  </si>
  <si>
    <t>norm_isovalerate</t>
  </si>
  <si>
    <t>norm_valerate</t>
  </si>
  <si>
    <t>001-1 4.10.18</t>
  </si>
  <si>
    <t>pre</t>
  </si>
  <si>
    <t>10 ul mM Ethylbutyrate in 150 ul sample</t>
  </si>
  <si>
    <t>001-2 4.12.18</t>
  </si>
  <si>
    <t>001-3 4.13.18</t>
  </si>
  <si>
    <t>001-4 4.24.18</t>
  </si>
  <si>
    <t>post</t>
  </si>
  <si>
    <t>001-5 4.25.18</t>
  </si>
  <si>
    <t>001-6 4.26.18</t>
  </si>
  <si>
    <t>005-1 S1</t>
  </si>
  <si>
    <t>005-2 4.10.18</t>
  </si>
  <si>
    <t>005-3 4.13.18</t>
  </si>
  <si>
    <t>005-4 Post1</t>
  </si>
  <si>
    <t>005-5 4.26.18</t>
  </si>
  <si>
    <t>005-6 4.27.18</t>
  </si>
  <si>
    <t>yes</t>
  </si>
  <si>
    <t>004-3</t>
  </si>
  <si>
    <t>004-4</t>
  </si>
  <si>
    <t>004-5</t>
  </si>
  <si>
    <t>004-6</t>
  </si>
  <si>
    <t>007-1</t>
  </si>
  <si>
    <t>007-2</t>
  </si>
  <si>
    <t>007-3</t>
  </si>
  <si>
    <t>007-4</t>
  </si>
  <si>
    <t>007-5</t>
  </si>
  <si>
    <t>007-6</t>
  </si>
  <si>
    <t>008-1</t>
  </si>
  <si>
    <t>008-2</t>
  </si>
  <si>
    <t>008-3</t>
  </si>
  <si>
    <t>008-4</t>
  </si>
  <si>
    <t>008-5</t>
  </si>
  <si>
    <t>008-6</t>
  </si>
  <si>
    <t>009-1</t>
  </si>
  <si>
    <t>009-2</t>
  </si>
  <si>
    <t>009-3</t>
  </si>
  <si>
    <t>009-4</t>
  </si>
  <si>
    <t>009-5</t>
  </si>
  <si>
    <t>009-6</t>
  </si>
  <si>
    <t>13-1</t>
  </si>
  <si>
    <t>13-2</t>
  </si>
  <si>
    <t>13-3</t>
  </si>
  <si>
    <t>13-4</t>
  </si>
  <si>
    <t>13-5</t>
  </si>
  <si>
    <t>13-6</t>
  </si>
  <si>
    <t>16-1</t>
  </si>
  <si>
    <t>16-2</t>
  </si>
  <si>
    <t>16-3</t>
  </si>
  <si>
    <t>16-4</t>
  </si>
  <si>
    <t>17-2</t>
  </si>
  <si>
    <t>17-3</t>
  </si>
  <si>
    <t>17-4</t>
  </si>
  <si>
    <t>17-5</t>
  </si>
  <si>
    <t>17-6</t>
  </si>
  <si>
    <t>18-1</t>
  </si>
  <si>
    <t>18-2</t>
  </si>
  <si>
    <t>18-3</t>
  </si>
  <si>
    <t>18-4</t>
  </si>
  <si>
    <t>18-5</t>
  </si>
  <si>
    <t>18-6</t>
  </si>
  <si>
    <t>19-1</t>
  </si>
  <si>
    <t>19-2</t>
  </si>
  <si>
    <t>19-3</t>
  </si>
  <si>
    <t>19-4</t>
  </si>
  <si>
    <t>19-5</t>
  </si>
  <si>
    <t>19-6</t>
  </si>
  <si>
    <t>26-1</t>
  </si>
  <si>
    <t>26-2</t>
  </si>
  <si>
    <t>26-3</t>
  </si>
  <si>
    <t>26-4</t>
  </si>
  <si>
    <t>26-5</t>
  </si>
  <si>
    <t>26-6</t>
  </si>
  <si>
    <t>27-1</t>
  </si>
  <si>
    <t>27-2</t>
  </si>
  <si>
    <t>27-3</t>
  </si>
  <si>
    <t>27-4</t>
  </si>
  <si>
    <t>27-5</t>
  </si>
  <si>
    <t>27-6</t>
  </si>
  <si>
    <t>28-1</t>
  </si>
  <si>
    <t>28-3</t>
  </si>
  <si>
    <t>28-4</t>
  </si>
  <si>
    <t>28-5</t>
  </si>
  <si>
    <t>28-6</t>
  </si>
  <si>
    <t>30-1</t>
  </si>
  <si>
    <t>30-2</t>
  </si>
  <si>
    <t>30-4</t>
  </si>
  <si>
    <t>30-5</t>
  </si>
  <si>
    <t>30-6</t>
  </si>
  <si>
    <t>na</t>
  </si>
  <si>
    <t>Data not found</t>
  </si>
  <si>
    <t>Modified calibration table</t>
  </si>
  <si>
    <t>Used calibration from following day</t>
  </si>
  <si>
    <t>Modified calibration/Overlapping peaks</t>
  </si>
  <si>
    <t>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</si>
</sst>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\-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65" fontId="1" fillId="0" borderId="0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workbookViewId="0">
      <pane ySplit="1" topLeftCell="A2" activePane="bottomLeft" state="frozen"/>
      <selection pane="bottomLeft" activeCell="H6" sqref="H6"/>
    </sheetView>
  </sheetViews>
  <sheetFormatPr baseColWidth="10" defaultColWidth="14.5" defaultRowHeight="15.75" customHeight="1" x14ac:dyDescent="0.15"/>
  <cols>
    <col min="1" max="1" width="3" bestFit="1" customWidth="1"/>
    <col min="2" max="2" width="12.33203125" bestFit="1" customWidth="1"/>
    <col min="3" max="3" width="13.5" customWidth="1"/>
    <col min="4" max="4" width="9" customWidth="1"/>
    <col min="5" max="5" width="16.83203125" bestFit="1" customWidth="1"/>
    <col min="6" max="6" width="9.6640625" customWidth="1"/>
    <col min="7" max="7" width="7.6640625" customWidth="1"/>
    <col min="8" max="8" width="11.1640625" customWidth="1"/>
    <col min="9" max="9" width="12.6640625" bestFit="1" customWidth="1"/>
    <col min="10" max="10" width="15.5" bestFit="1" customWidth="1"/>
    <col min="11" max="11" width="15.6640625" bestFit="1" customWidth="1"/>
    <col min="12" max="12" width="13.5" bestFit="1" customWidth="1"/>
    <col min="13" max="13" width="15.33203125" bestFit="1" customWidth="1"/>
    <col min="14" max="14" width="13.33203125" bestFit="1" customWidth="1"/>
    <col min="15" max="15" width="17.33203125" customWidth="1"/>
    <col min="16" max="16" width="11" bestFit="1" customWidth="1"/>
    <col min="17" max="17" width="33.83203125" bestFit="1" customWidth="1"/>
    <col min="18" max="18" width="13.33203125" bestFit="1" customWidth="1"/>
    <col min="19" max="19" width="14.83203125" bestFit="1" customWidth="1"/>
    <col min="20" max="20" width="15.1640625" bestFit="1" customWidth="1"/>
    <col min="21" max="21" width="13.33203125" bestFit="1" customWidth="1"/>
    <col min="22" max="22" width="14.83203125" bestFit="1" customWidth="1"/>
    <col min="23" max="23" width="13.33203125" bestFit="1" customWidth="1"/>
    <col min="24" max="24" width="32" customWidth="1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6" x14ac:dyDescent="0.2">
      <c r="A2" s="1">
        <v>1</v>
      </c>
      <c r="B2" s="1" t="s">
        <v>22</v>
      </c>
      <c r="C2" s="5">
        <v>43446</v>
      </c>
      <c r="D2" s="5">
        <v>43446</v>
      </c>
      <c r="E2" s="1">
        <v>1</v>
      </c>
      <c r="F2" s="1"/>
      <c r="G2" s="1" t="s">
        <v>23</v>
      </c>
      <c r="H2" s="1">
        <v>98</v>
      </c>
      <c r="I2" s="4">
        <v>190.67894000000001</v>
      </c>
      <c r="J2" s="4">
        <v>101.37975</v>
      </c>
      <c r="K2" s="4">
        <v>23.97203</v>
      </c>
      <c r="L2" s="4">
        <v>168.56480999999999</v>
      </c>
      <c r="M2" s="4">
        <v>56.468820000000001</v>
      </c>
      <c r="N2" s="4">
        <v>73.540539999999993</v>
      </c>
      <c r="O2" s="4">
        <v>58.605260000000001</v>
      </c>
      <c r="P2" s="4">
        <v>673.21015</v>
      </c>
      <c r="Q2" s="1" t="s">
        <v>24</v>
      </c>
      <c r="R2" s="6">
        <f t="shared" ref="R2:R69" si="0">(100/O2)*I2</f>
        <v>325.36147779226644</v>
      </c>
      <c r="S2" s="6">
        <f t="shared" ref="S2:S69" si="1">(100/O2)*J2</f>
        <v>172.98745880489227</v>
      </c>
      <c r="T2" s="6">
        <f t="shared" ref="T2:T69" si="2">(100/O2)*K2</f>
        <v>40.904229415584879</v>
      </c>
      <c r="U2" s="6">
        <f t="shared" ref="U2:U69" si="3">(100/O2)*L2</f>
        <v>287.62744163237227</v>
      </c>
      <c r="V2" s="6">
        <f t="shared" ref="V2:V69" si="4">(100/O2)*M2</f>
        <v>96.354525174020225</v>
      </c>
      <c r="W2" s="6">
        <f t="shared" ref="W2:W69" si="5">(100/O2)*N2</f>
        <v>125.48453841856515</v>
      </c>
      <c r="X2" s="4">
        <f t="shared" ref="X2:AC2" si="6">(R2-R8)/R8</f>
        <v>1.3578163040876319</v>
      </c>
      <c r="Y2" s="4">
        <f t="shared" si="6"/>
        <v>1.2846710441899505</v>
      </c>
      <c r="Z2" s="4">
        <f t="shared" si="6"/>
        <v>1.3858950855988839</v>
      </c>
      <c r="AA2" s="4">
        <f t="shared" si="6"/>
        <v>2.0417873687656676</v>
      </c>
      <c r="AB2" s="4">
        <f t="shared" si="6"/>
        <v>3.6558952720018119</v>
      </c>
      <c r="AC2" s="4">
        <f t="shared" si="6"/>
        <v>4.8634635992770088</v>
      </c>
      <c r="AD2" s="4">
        <f t="shared" ref="AD2:AD7" si="7">AVERAGE(X2:AC2)</f>
        <v>2.4315881123201595</v>
      </c>
      <c r="AE2" s="4">
        <f t="shared" ref="AE2:AE7" si="8">MEDIAN(X2:AC2)</f>
        <v>1.7138412271822756</v>
      </c>
      <c r="AF2" s="4"/>
      <c r="AG2" s="4"/>
    </row>
    <row r="3" spans="1:33" ht="16" x14ac:dyDescent="0.2">
      <c r="A3" s="1">
        <v>1</v>
      </c>
      <c r="B3" s="1" t="s">
        <v>25</v>
      </c>
      <c r="C3" s="5">
        <v>43446</v>
      </c>
      <c r="D3" s="5">
        <v>43446</v>
      </c>
      <c r="E3" s="1">
        <v>1</v>
      </c>
      <c r="F3" s="1"/>
      <c r="G3" s="1" t="s">
        <v>23</v>
      </c>
      <c r="H3" s="1">
        <v>109</v>
      </c>
      <c r="I3" s="4">
        <v>89.930790000000002</v>
      </c>
      <c r="J3" s="4">
        <v>70.049610000000001</v>
      </c>
      <c r="K3" s="4">
        <v>25.878679999999999</v>
      </c>
      <c r="L3" s="4">
        <v>77.323490000000007</v>
      </c>
      <c r="M3" s="4">
        <v>63.107550000000003</v>
      </c>
      <c r="N3" s="4">
        <v>52.78593</v>
      </c>
      <c r="O3" s="4">
        <v>47.756410000000002</v>
      </c>
      <c r="P3" s="4">
        <v>426.83244999999999</v>
      </c>
      <c r="Q3" s="1" t="s">
        <v>24</v>
      </c>
      <c r="R3" s="6">
        <f t="shared" si="0"/>
        <v>188.31145389697423</v>
      </c>
      <c r="S3" s="6">
        <f t="shared" si="1"/>
        <v>146.68106333788489</v>
      </c>
      <c r="T3" s="6">
        <f t="shared" si="2"/>
        <v>54.18891411645054</v>
      </c>
      <c r="U3" s="6">
        <f t="shared" si="3"/>
        <v>161.91227523174376</v>
      </c>
      <c r="V3" s="6">
        <f t="shared" si="4"/>
        <v>132.14466916587742</v>
      </c>
      <c r="W3" s="6">
        <f t="shared" si="5"/>
        <v>110.53161240553885</v>
      </c>
      <c r="X3" s="4">
        <f t="shared" ref="X3:AC3" si="9">(R3-R9)/R9</f>
        <v>2.9822429149306031</v>
      </c>
      <c r="Y3" s="4">
        <f t="shared" si="9"/>
        <v>2.9420761521088155</v>
      </c>
      <c r="Z3" s="4">
        <f t="shared" si="9"/>
        <v>2.6467353614317628</v>
      </c>
      <c r="AA3" s="4">
        <f t="shared" si="9"/>
        <v>3.5227338033795705</v>
      </c>
      <c r="AB3" s="4">
        <f t="shared" si="9"/>
        <v>7.4308719785504671</v>
      </c>
      <c r="AC3" s="4">
        <f t="shared" si="9"/>
        <v>16.264419628731922</v>
      </c>
      <c r="AD3" s="4">
        <f t="shared" si="7"/>
        <v>5.9648466398555229</v>
      </c>
      <c r="AE3" s="4">
        <f t="shared" si="8"/>
        <v>3.2524883591550866</v>
      </c>
      <c r="AF3" s="4"/>
      <c r="AG3" s="4"/>
    </row>
    <row r="4" spans="1:33" ht="16" x14ac:dyDescent="0.2">
      <c r="A4" s="1">
        <v>1</v>
      </c>
      <c r="B4" s="1" t="s">
        <v>26</v>
      </c>
      <c r="C4" s="5">
        <v>43446</v>
      </c>
      <c r="D4" s="5">
        <v>43446</v>
      </c>
      <c r="E4" s="1">
        <v>1</v>
      </c>
      <c r="F4" s="1"/>
      <c r="G4" s="1" t="s">
        <v>23</v>
      </c>
      <c r="H4" s="1">
        <v>119</v>
      </c>
      <c r="I4" s="4">
        <v>358.15120999999999</v>
      </c>
      <c r="J4" s="4">
        <v>272.14686999999998</v>
      </c>
      <c r="K4" s="4">
        <v>143.71378999999999</v>
      </c>
      <c r="L4" s="4">
        <v>384.77627000000001</v>
      </c>
      <c r="M4" s="4">
        <v>242.09377000000001</v>
      </c>
      <c r="N4" s="4">
        <v>106.37936999999999</v>
      </c>
      <c r="O4" s="4">
        <v>80.406809999999993</v>
      </c>
      <c r="P4" s="4">
        <v>1587.6626799999999</v>
      </c>
      <c r="Q4" s="1" t="s">
        <v>24</v>
      </c>
      <c r="R4" s="6">
        <f t="shared" si="0"/>
        <v>445.4239759045285</v>
      </c>
      <c r="S4" s="6">
        <f t="shared" si="1"/>
        <v>338.4624635649642</v>
      </c>
      <c r="T4" s="6">
        <f t="shared" si="2"/>
        <v>178.73335604285259</v>
      </c>
      <c r="U4" s="6">
        <f t="shared" si="3"/>
        <v>478.53691745761336</v>
      </c>
      <c r="V4" s="6">
        <f t="shared" si="4"/>
        <v>301.08615178241746</v>
      </c>
      <c r="W4" s="6">
        <f t="shared" si="5"/>
        <v>132.30144312403388</v>
      </c>
      <c r="X4" s="4">
        <f t="shared" ref="X4:AC4" si="10">(R4-R10)/R10</f>
        <v>2.4246223171739114</v>
      </c>
      <c r="Y4" s="4">
        <f t="shared" si="10"/>
        <v>3.1066500479162764</v>
      </c>
      <c r="Z4" s="4">
        <f t="shared" si="10"/>
        <v>5.2308545435312244</v>
      </c>
      <c r="AA4" s="4">
        <f t="shared" si="10"/>
        <v>2.7425076166635889</v>
      </c>
      <c r="AB4" s="4">
        <f t="shared" si="10"/>
        <v>8.1997797778596446</v>
      </c>
      <c r="AC4" s="4">
        <f t="shared" si="10"/>
        <v>6.3306515928508791</v>
      </c>
      <c r="AD4" s="4">
        <f t="shared" si="7"/>
        <v>4.6725109826659201</v>
      </c>
      <c r="AE4" s="4">
        <f t="shared" si="8"/>
        <v>4.1687522957237508</v>
      </c>
      <c r="AF4" s="4"/>
      <c r="AG4" s="4"/>
    </row>
    <row r="5" spans="1:33" ht="16" x14ac:dyDescent="0.2">
      <c r="A5" s="1">
        <v>1</v>
      </c>
      <c r="B5" s="1" t="s">
        <v>27</v>
      </c>
      <c r="C5" s="5">
        <v>43446</v>
      </c>
      <c r="D5" s="5">
        <v>43446</v>
      </c>
      <c r="E5" s="1">
        <v>1</v>
      </c>
      <c r="F5" s="1"/>
      <c r="G5" s="1" t="s">
        <v>28</v>
      </c>
      <c r="H5" s="1">
        <v>96</v>
      </c>
      <c r="I5" s="4">
        <v>219.57454000000001</v>
      </c>
      <c r="J5" s="4">
        <v>101.27723</v>
      </c>
      <c r="K5" s="4">
        <v>50.165210000000002</v>
      </c>
      <c r="L5" s="4">
        <v>96.537049999999994</v>
      </c>
      <c r="M5" s="4">
        <v>72.333280000000002</v>
      </c>
      <c r="N5" s="4">
        <v>60.375520000000002</v>
      </c>
      <c r="O5" s="4">
        <v>70.237210000000005</v>
      </c>
      <c r="P5" s="4">
        <v>670.50004999999999</v>
      </c>
      <c r="Q5" s="1" t="s">
        <v>24</v>
      </c>
      <c r="R5" s="6">
        <f t="shared" si="0"/>
        <v>312.61853937535386</v>
      </c>
      <c r="S5" s="6">
        <f t="shared" si="1"/>
        <v>144.19312783067551</v>
      </c>
      <c r="T5" s="6">
        <f t="shared" si="2"/>
        <v>71.422555081558613</v>
      </c>
      <c r="U5" s="6">
        <f t="shared" si="3"/>
        <v>137.44431192526011</v>
      </c>
      <c r="V5" s="6">
        <f t="shared" si="4"/>
        <v>102.98427286619157</v>
      </c>
      <c r="W5" s="6">
        <f t="shared" si="5"/>
        <v>85.959450838095648</v>
      </c>
      <c r="X5" s="4">
        <f t="shared" ref="X5:AC5" si="11">(R5-R11)/R11</f>
        <v>3.7425466345404721</v>
      </c>
      <c r="Y5" s="4">
        <f t="shared" si="11"/>
        <v>2.6723050658956984</v>
      </c>
      <c r="Z5" s="4">
        <f t="shared" si="11"/>
        <v>5.9023952301590512</v>
      </c>
      <c r="AA5" s="4">
        <f t="shared" si="11"/>
        <v>2.0565187092549166</v>
      </c>
      <c r="AB5" s="4">
        <f t="shared" si="11"/>
        <v>4.941150041207651</v>
      </c>
      <c r="AC5" s="4">
        <f t="shared" si="11"/>
        <v>6.1447815148095337</v>
      </c>
      <c r="AD5" s="4">
        <f t="shared" si="7"/>
        <v>4.2432828659778874</v>
      </c>
      <c r="AE5" s="4">
        <f t="shared" si="8"/>
        <v>4.3418483378740618</v>
      </c>
      <c r="AF5" s="4"/>
      <c r="AG5" s="4"/>
    </row>
    <row r="6" spans="1:33" ht="16" x14ac:dyDescent="0.2">
      <c r="A6" s="1">
        <v>1</v>
      </c>
      <c r="B6" s="1" t="s">
        <v>29</v>
      </c>
      <c r="C6" s="5">
        <v>43446</v>
      </c>
      <c r="D6" s="5">
        <v>43446</v>
      </c>
      <c r="E6" s="1">
        <v>1</v>
      </c>
      <c r="F6" s="1"/>
      <c r="G6" s="1" t="s">
        <v>28</v>
      </c>
      <c r="H6" s="1">
        <v>99</v>
      </c>
      <c r="I6" s="4">
        <v>249.36989</v>
      </c>
      <c r="J6" s="4">
        <v>115.11517000000001</v>
      </c>
      <c r="K6" s="4">
        <v>54.59995</v>
      </c>
      <c r="L6" s="4">
        <v>283.11043000000001</v>
      </c>
      <c r="M6" s="4">
        <v>155.00745000000001</v>
      </c>
      <c r="N6" s="4">
        <v>150.74175</v>
      </c>
      <c r="O6" s="4">
        <v>66.867930000000001</v>
      </c>
      <c r="P6" s="4">
        <v>1074.8125700000001</v>
      </c>
      <c r="Q6" s="1" t="s">
        <v>24</v>
      </c>
      <c r="R6" s="6">
        <f t="shared" si="0"/>
        <v>372.92898105265107</v>
      </c>
      <c r="S6" s="6">
        <f t="shared" si="1"/>
        <v>172.15303359921566</v>
      </c>
      <c r="T6" s="6">
        <f t="shared" si="2"/>
        <v>81.653417415493493</v>
      </c>
      <c r="U6" s="6">
        <f t="shared" si="3"/>
        <v>423.38745942935577</v>
      </c>
      <c r="V6" s="6">
        <f t="shared" si="4"/>
        <v>231.81134813056124</v>
      </c>
      <c r="W6" s="6">
        <f t="shared" si="5"/>
        <v>225.43205689184634</v>
      </c>
      <c r="X6" s="4">
        <f t="shared" ref="X6:AC6" si="12">(R6-R12)/R12</f>
        <v>2.4806279263942943</v>
      </c>
      <c r="Y6" s="4">
        <f t="shared" si="12"/>
        <v>2.5346858280188211</v>
      </c>
      <c r="Z6" s="4">
        <f t="shared" si="12"/>
        <v>3.7510681839039268</v>
      </c>
      <c r="AA6" s="4">
        <f t="shared" si="12"/>
        <v>3.1388499313880893</v>
      </c>
      <c r="AB6" s="4">
        <f t="shared" si="12"/>
        <v>6.7331728593850109</v>
      </c>
      <c r="AC6" s="4">
        <f t="shared" si="12"/>
        <v>9.6288975939734858</v>
      </c>
      <c r="AD6" s="4">
        <f t="shared" si="7"/>
        <v>4.7112170538439377</v>
      </c>
      <c r="AE6" s="4">
        <f t="shared" si="8"/>
        <v>3.4449590576460078</v>
      </c>
      <c r="AF6" s="4"/>
      <c r="AG6" s="4"/>
    </row>
    <row r="7" spans="1:33" ht="16" x14ac:dyDescent="0.2">
      <c r="A7" s="1">
        <v>1</v>
      </c>
      <c r="B7" s="1" t="s">
        <v>30</v>
      </c>
      <c r="C7" s="5">
        <v>43446</v>
      </c>
      <c r="D7" s="5">
        <v>43446</v>
      </c>
      <c r="E7" s="1">
        <v>1</v>
      </c>
      <c r="F7" s="1"/>
      <c r="G7" s="1" t="s">
        <v>28</v>
      </c>
      <c r="H7" s="1">
        <v>96</v>
      </c>
      <c r="I7" s="4">
        <v>202.25784999999999</v>
      </c>
      <c r="J7" s="4">
        <v>88.438180000000003</v>
      </c>
      <c r="K7" s="4">
        <v>40.857219999999998</v>
      </c>
      <c r="L7" s="4">
        <v>229.01338999999999</v>
      </c>
      <c r="M7" s="4">
        <v>116.71539</v>
      </c>
      <c r="N7" s="4">
        <v>107.45189999999999</v>
      </c>
      <c r="O7" s="4">
        <v>132.45840000000001</v>
      </c>
      <c r="P7" s="4">
        <v>917.19232999999997</v>
      </c>
      <c r="Q7" s="1" t="s">
        <v>24</v>
      </c>
      <c r="R7" s="6">
        <f t="shared" si="0"/>
        <v>152.69537454778251</v>
      </c>
      <c r="S7" s="6">
        <f t="shared" si="1"/>
        <v>66.766758469074063</v>
      </c>
      <c r="T7" s="6">
        <f t="shared" si="2"/>
        <v>30.845322002983572</v>
      </c>
      <c r="U7" s="6">
        <f t="shared" si="3"/>
        <v>172.89457671238665</v>
      </c>
      <c r="V7" s="6">
        <f t="shared" si="4"/>
        <v>88.114751499338652</v>
      </c>
      <c r="W7" s="6">
        <f t="shared" si="5"/>
        <v>81.121242593901158</v>
      </c>
      <c r="X7" s="4">
        <f t="shared" ref="X7:AC7" si="13">(R7-R13)/R13</f>
        <v>1.4253521908396622</v>
      </c>
      <c r="Y7" s="4">
        <f t="shared" si="13"/>
        <v>1.3275294206267441</v>
      </c>
      <c r="Z7" s="4">
        <f t="shared" si="13"/>
        <v>2.3850635029210303</v>
      </c>
      <c r="AA7" s="4">
        <f t="shared" si="13"/>
        <v>2.0795297060501161</v>
      </c>
      <c r="AB7" s="4">
        <f t="shared" si="13"/>
        <v>4.4254505560769601</v>
      </c>
      <c r="AC7" s="4">
        <f t="shared" si="13"/>
        <v>5.5987595089794491</v>
      </c>
      <c r="AD7" s="4">
        <f t="shared" si="7"/>
        <v>2.8736141475823267</v>
      </c>
      <c r="AE7" s="4">
        <f t="shared" si="8"/>
        <v>2.2322966044855734</v>
      </c>
      <c r="AF7" s="4"/>
      <c r="AG7" s="4"/>
    </row>
    <row r="8" spans="1:33" ht="16" x14ac:dyDescent="0.2">
      <c r="A8" s="1">
        <v>1</v>
      </c>
      <c r="B8" s="1" t="s">
        <v>22</v>
      </c>
      <c r="C8" s="5">
        <v>43451</v>
      </c>
      <c r="D8" s="5">
        <v>43451</v>
      </c>
      <c r="E8" s="1">
        <v>2</v>
      </c>
      <c r="F8" s="1"/>
      <c r="G8" s="1" t="s">
        <v>23</v>
      </c>
      <c r="H8" s="1">
        <v>98</v>
      </c>
      <c r="I8" s="4">
        <v>108.52095</v>
      </c>
      <c r="J8" s="4">
        <v>59.54542</v>
      </c>
      <c r="K8" s="4">
        <v>13.482620000000001</v>
      </c>
      <c r="L8" s="4">
        <v>74.363339999999994</v>
      </c>
      <c r="M8" s="4">
        <v>16.275200000000002</v>
      </c>
      <c r="N8" s="4">
        <v>16.830359999999999</v>
      </c>
      <c r="O8" s="4">
        <v>78.642520000000005</v>
      </c>
      <c r="P8" s="4">
        <v>367.66041999999999</v>
      </c>
      <c r="Q8" s="4"/>
      <c r="R8" s="6">
        <f t="shared" si="0"/>
        <v>137.99271691700622</v>
      </c>
      <c r="S8" s="6">
        <f t="shared" si="1"/>
        <v>75.716571645974724</v>
      </c>
      <c r="T8" s="6">
        <f t="shared" si="2"/>
        <v>17.144186122214801</v>
      </c>
      <c r="U8" s="6">
        <f t="shared" si="3"/>
        <v>94.558694202576405</v>
      </c>
      <c r="V8" s="6">
        <f t="shared" si="4"/>
        <v>20.695165922963813</v>
      </c>
      <c r="W8" s="6">
        <f t="shared" si="5"/>
        <v>21.401094471540329</v>
      </c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6" x14ac:dyDescent="0.2">
      <c r="A9" s="1">
        <v>1</v>
      </c>
      <c r="B9" s="1" t="s">
        <v>25</v>
      </c>
      <c r="C9" s="5">
        <v>43451</v>
      </c>
      <c r="D9" s="5">
        <v>43451</v>
      </c>
      <c r="E9" s="1">
        <v>2</v>
      </c>
      <c r="F9" s="1"/>
      <c r="G9" s="1" t="s">
        <v>23</v>
      </c>
      <c r="H9" s="1">
        <v>109</v>
      </c>
      <c r="I9" s="4">
        <v>164.94337999999999</v>
      </c>
      <c r="J9" s="4">
        <v>129.78811999999999</v>
      </c>
      <c r="K9" s="4">
        <v>51.831299999999999</v>
      </c>
      <c r="L9" s="4">
        <v>124.87188</v>
      </c>
      <c r="M9" s="4">
        <v>54.671759999999999</v>
      </c>
      <c r="N9" s="4">
        <v>22.331630000000001</v>
      </c>
      <c r="O9" s="4">
        <v>348.80757</v>
      </c>
      <c r="P9" s="4">
        <v>897.24563999999998</v>
      </c>
      <c r="Q9" s="4"/>
      <c r="R9" s="6">
        <f t="shared" si="0"/>
        <v>47.28778678742551</v>
      </c>
      <c r="S9" s="6">
        <f t="shared" si="1"/>
        <v>37.209089240809767</v>
      </c>
      <c r="T9" s="6">
        <f t="shared" si="2"/>
        <v>14.859568558102106</v>
      </c>
      <c r="U9" s="6">
        <f t="shared" si="3"/>
        <v>35.799647352836978</v>
      </c>
      <c r="V9" s="6">
        <f t="shared" si="4"/>
        <v>15.67390294883795</v>
      </c>
      <c r="W9" s="6">
        <f t="shared" si="5"/>
        <v>6.4022779092781725</v>
      </c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6" x14ac:dyDescent="0.2">
      <c r="A10" s="1">
        <v>1</v>
      </c>
      <c r="B10" s="1" t="s">
        <v>26</v>
      </c>
      <c r="C10" s="5">
        <v>43451</v>
      </c>
      <c r="D10" s="5">
        <v>43451</v>
      </c>
      <c r="E10" s="1">
        <v>2</v>
      </c>
      <c r="F10" s="1"/>
      <c r="G10" s="1" t="s">
        <v>23</v>
      </c>
      <c r="H10" s="1">
        <v>119</v>
      </c>
      <c r="I10" s="4">
        <v>199.71277000000001</v>
      </c>
      <c r="J10" s="4">
        <v>126.55163</v>
      </c>
      <c r="K10" s="4">
        <v>44.045639999999999</v>
      </c>
      <c r="L10" s="4">
        <v>196.33498</v>
      </c>
      <c r="M10" s="4">
        <v>50.252569999999999</v>
      </c>
      <c r="N10" s="4">
        <v>27.711939999999998</v>
      </c>
      <c r="O10" s="4">
        <v>153.54827</v>
      </c>
      <c r="P10" s="4">
        <v>798.15778999999998</v>
      </c>
      <c r="Q10" s="4" t="s">
        <v>111</v>
      </c>
      <c r="R10" s="6">
        <f t="shared" si="0"/>
        <v>130.06513847404466</v>
      </c>
      <c r="S10" s="6">
        <f t="shared" si="1"/>
        <v>82.418141213834573</v>
      </c>
      <c r="T10" s="6">
        <f t="shared" si="2"/>
        <v>28.68520758976965</v>
      </c>
      <c r="U10" s="6">
        <f t="shared" si="3"/>
        <v>127.86531557796124</v>
      </c>
      <c r="V10" s="6">
        <f t="shared" si="4"/>
        <v>32.727539033816527</v>
      </c>
      <c r="W10" s="6">
        <f t="shared" si="5"/>
        <v>18.047705780078147</v>
      </c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6" x14ac:dyDescent="0.2">
      <c r="A11" s="1">
        <v>1</v>
      </c>
      <c r="B11" s="1" t="s">
        <v>27</v>
      </c>
      <c r="C11" s="5">
        <v>43451</v>
      </c>
      <c r="D11" s="5">
        <v>43451</v>
      </c>
      <c r="E11" s="1">
        <v>2</v>
      </c>
      <c r="F11" s="1"/>
      <c r="G11" s="1" t="s">
        <v>28</v>
      </c>
      <c r="H11" s="1">
        <v>96</v>
      </c>
      <c r="I11" s="4">
        <v>65.012289999999993</v>
      </c>
      <c r="J11" s="4">
        <v>38.7256</v>
      </c>
      <c r="K11" s="4">
        <v>10.205349999999999</v>
      </c>
      <c r="L11" s="4">
        <v>44.34984</v>
      </c>
      <c r="M11" s="4">
        <v>17.095929999999999</v>
      </c>
      <c r="N11" s="4">
        <v>11.8658</v>
      </c>
      <c r="O11" s="4">
        <v>98.62621</v>
      </c>
      <c r="P11" s="4">
        <v>285.88101999999998</v>
      </c>
      <c r="Q11" s="4"/>
      <c r="R11" s="6">
        <f t="shared" si="0"/>
        <v>65.917863010248496</v>
      </c>
      <c r="S11" s="6">
        <f t="shared" si="1"/>
        <v>39.265018903190139</v>
      </c>
      <c r="T11" s="6">
        <f t="shared" si="2"/>
        <v>10.347502960926917</v>
      </c>
      <c r="U11" s="6">
        <f t="shared" si="3"/>
        <v>44.967600397500831</v>
      </c>
      <c r="V11" s="6">
        <f t="shared" si="4"/>
        <v>17.334063632780779</v>
      </c>
      <c r="W11" s="6">
        <f t="shared" si="5"/>
        <v>12.031081798641559</v>
      </c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6" x14ac:dyDescent="0.2">
      <c r="A12" s="1">
        <v>1</v>
      </c>
      <c r="B12" s="1" t="s">
        <v>29</v>
      </c>
      <c r="C12" s="5">
        <v>43451</v>
      </c>
      <c r="D12" s="5">
        <v>43451</v>
      </c>
      <c r="E12" s="1">
        <v>2</v>
      </c>
      <c r="F12" s="1"/>
      <c r="G12" s="1" t="s">
        <v>28</v>
      </c>
      <c r="H12" s="1">
        <v>99</v>
      </c>
      <c r="I12" s="4">
        <v>160.80681999999999</v>
      </c>
      <c r="J12" s="4">
        <v>73.097040000000007</v>
      </c>
      <c r="K12" s="4">
        <v>25.79402</v>
      </c>
      <c r="L12" s="4">
        <v>153.53035</v>
      </c>
      <c r="M12" s="4">
        <v>44.98968</v>
      </c>
      <c r="N12" s="4">
        <v>31.831959999999999</v>
      </c>
      <c r="O12" s="4">
        <v>150.08453</v>
      </c>
      <c r="P12" s="4">
        <v>640.13441</v>
      </c>
      <c r="Q12" s="4"/>
      <c r="R12" s="6">
        <f t="shared" si="0"/>
        <v>107.1441673568888</v>
      </c>
      <c r="S12" s="6">
        <f t="shared" si="1"/>
        <v>48.703913721154343</v>
      </c>
      <c r="T12" s="6">
        <f t="shared" si="2"/>
        <v>17.186328264478689</v>
      </c>
      <c r="U12" s="6">
        <f t="shared" si="3"/>
        <v>102.29591950616096</v>
      </c>
      <c r="V12" s="6">
        <f t="shared" si="4"/>
        <v>29.976227396654405</v>
      </c>
      <c r="W12" s="6">
        <f t="shared" si="5"/>
        <v>21.209354488433949</v>
      </c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6" x14ac:dyDescent="0.2">
      <c r="A13" s="1">
        <v>1</v>
      </c>
      <c r="B13" s="1" t="s">
        <v>30</v>
      </c>
      <c r="C13" s="5">
        <v>43451</v>
      </c>
      <c r="D13" s="5">
        <v>43451</v>
      </c>
      <c r="E13" s="1">
        <v>2</v>
      </c>
      <c r="F13" s="1"/>
      <c r="G13" s="1" t="s">
        <v>28</v>
      </c>
      <c r="H13" s="1">
        <v>96</v>
      </c>
      <c r="I13" s="4">
        <v>89.570830000000001</v>
      </c>
      <c r="J13" s="4">
        <v>40.811320000000002</v>
      </c>
      <c r="K13" s="4">
        <v>12.96397</v>
      </c>
      <c r="L13" s="4">
        <v>79.875299999999996</v>
      </c>
      <c r="M13" s="4">
        <v>23.106190000000002</v>
      </c>
      <c r="N13" s="4">
        <v>17.489920000000001</v>
      </c>
      <c r="O13" s="4">
        <v>142.27072000000001</v>
      </c>
      <c r="P13" s="4">
        <v>406.08825000000002</v>
      </c>
      <c r="Q13" s="4" t="s">
        <v>111</v>
      </c>
      <c r="R13" s="6">
        <f t="shared" si="0"/>
        <v>62.958021158534933</v>
      </c>
      <c r="S13" s="6">
        <f t="shared" si="1"/>
        <v>28.685677558952396</v>
      </c>
      <c r="T13" s="6">
        <f t="shared" si="2"/>
        <v>9.112184151454354</v>
      </c>
      <c r="U13" s="6">
        <f t="shared" si="3"/>
        <v>56.14317548965802</v>
      </c>
      <c r="V13" s="6">
        <f t="shared" si="4"/>
        <v>16.241001662183194</v>
      </c>
      <c r="W13" s="6">
        <f t="shared" si="5"/>
        <v>12.29340794788977</v>
      </c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6" x14ac:dyDescent="0.2">
      <c r="A14" s="7">
        <v>5</v>
      </c>
      <c r="B14" s="7" t="s">
        <v>31</v>
      </c>
      <c r="C14" s="5">
        <v>43447</v>
      </c>
      <c r="D14" s="5">
        <v>43496</v>
      </c>
      <c r="E14" s="1">
        <v>1</v>
      </c>
      <c r="F14" s="1"/>
      <c r="G14" s="1" t="s">
        <v>23</v>
      </c>
      <c r="H14" s="1">
        <v>90</v>
      </c>
      <c r="I14" s="4">
        <v>40.441049999999997</v>
      </c>
      <c r="J14" s="4">
        <v>26.415959999999998</v>
      </c>
      <c r="K14" s="4">
        <v>6.0401899999999999</v>
      </c>
      <c r="L14" s="4">
        <v>31.559519999999999</v>
      </c>
      <c r="M14" s="4">
        <v>7.0240499999999999</v>
      </c>
      <c r="N14" s="4">
        <v>5.5938600000000003</v>
      </c>
      <c r="O14" s="4">
        <v>52.477069999999998</v>
      </c>
      <c r="P14" s="4">
        <v>169.55169000000001</v>
      </c>
      <c r="Q14" s="4" t="s">
        <v>112</v>
      </c>
      <c r="R14" s="6">
        <f t="shared" si="0"/>
        <v>77.06423014852011</v>
      </c>
      <c r="S14" s="6">
        <f t="shared" si="1"/>
        <v>50.338100050174297</v>
      </c>
      <c r="T14" s="6">
        <f t="shared" si="2"/>
        <v>11.510151005000852</v>
      </c>
      <c r="U14" s="6">
        <f t="shared" si="3"/>
        <v>60.139638131473426</v>
      </c>
      <c r="V14" s="6">
        <f t="shared" si="4"/>
        <v>13.384988910394579</v>
      </c>
      <c r="W14" s="6">
        <f t="shared" si="5"/>
        <v>10.659627147628481</v>
      </c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6" x14ac:dyDescent="0.2">
      <c r="A15" s="1">
        <v>5</v>
      </c>
      <c r="B15" s="1" t="s">
        <v>32</v>
      </c>
      <c r="C15" s="5">
        <v>43447</v>
      </c>
      <c r="D15" s="5">
        <v>43496</v>
      </c>
      <c r="E15" s="1">
        <v>1</v>
      </c>
      <c r="F15" s="1"/>
      <c r="G15" s="1" t="s">
        <v>23</v>
      </c>
      <c r="H15" s="1">
        <v>116</v>
      </c>
      <c r="I15" s="4">
        <v>36.046520000000001</v>
      </c>
      <c r="J15" s="4">
        <v>28.053719999999998</v>
      </c>
      <c r="K15" s="4">
        <v>4.3999199999999998</v>
      </c>
      <c r="L15" s="4">
        <v>21.652819999999998</v>
      </c>
      <c r="M15" s="4">
        <v>5.1756700000000002</v>
      </c>
      <c r="N15" s="4">
        <v>4.3636900000000001</v>
      </c>
      <c r="O15" s="4">
        <v>60.027009999999997</v>
      </c>
      <c r="P15" s="4">
        <v>159.71935999999999</v>
      </c>
      <c r="Q15" s="4" t="s">
        <v>112</v>
      </c>
      <c r="R15" s="6">
        <f t="shared" si="0"/>
        <v>60.050500599646732</v>
      </c>
      <c r="S15" s="6">
        <f t="shared" si="1"/>
        <v>46.735161388181751</v>
      </c>
      <c r="T15" s="6">
        <f t="shared" si="2"/>
        <v>7.3299003232045044</v>
      </c>
      <c r="U15" s="6">
        <f t="shared" si="3"/>
        <v>36.071795013611371</v>
      </c>
      <c r="V15" s="6">
        <f t="shared" si="4"/>
        <v>8.6222352237767641</v>
      </c>
      <c r="W15" s="6">
        <f t="shared" si="5"/>
        <v>7.2695441602038819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6" x14ac:dyDescent="0.2">
      <c r="A16" s="1">
        <v>5</v>
      </c>
      <c r="B16" s="1" t="s">
        <v>33</v>
      </c>
      <c r="C16" s="5">
        <v>43447</v>
      </c>
      <c r="D16" s="5">
        <v>43496</v>
      </c>
      <c r="E16" s="1">
        <v>1</v>
      </c>
      <c r="F16" s="1"/>
      <c r="G16" s="1" t="s">
        <v>23</v>
      </c>
      <c r="H16" s="1">
        <v>95</v>
      </c>
      <c r="I16" s="4">
        <v>39.597430000000003</v>
      </c>
      <c r="J16" s="4">
        <v>29.456880000000002</v>
      </c>
      <c r="K16" s="4">
        <v>4.0307700000000004</v>
      </c>
      <c r="L16" s="4">
        <v>19.839040000000001</v>
      </c>
      <c r="M16" s="4">
        <v>4.0555399999999997</v>
      </c>
      <c r="N16" s="4">
        <v>5.2209000000000003</v>
      </c>
      <c r="O16" s="4">
        <v>43.571860000000001</v>
      </c>
      <c r="P16" s="4">
        <v>145.77242000000001</v>
      </c>
      <c r="Q16" s="4" t="s">
        <v>112</v>
      </c>
      <c r="R16" s="6">
        <f t="shared" si="0"/>
        <v>90.878447695370369</v>
      </c>
      <c r="S16" s="6">
        <f t="shared" si="1"/>
        <v>67.60528469521384</v>
      </c>
      <c r="T16" s="6">
        <f t="shared" si="2"/>
        <v>9.2508559423444403</v>
      </c>
      <c r="U16" s="6">
        <f t="shared" si="3"/>
        <v>45.531772111633515</v>
      </c>
      <c r="V16" s="6">
        <f t="shared" si="4"/>
        <v>9.3077045597778003</v>
      </c>
      <c r="W16" s="6">
        <f t="shared" si="5"/>
        <v>11.982274798459374</v>
      </c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6" x14ac:dyDescent="0.2">
      <c r="A17" s="1">
        <v>5</v>
      </c>
      <c r="B17" s="1" t="s">
        <v>34</v>
      </c>
      <c r="C17" s="5">
        <v>43447</v>
      </c>
      <c r="D17" s="5">
        <v>43496</v>
      </c>
      <c r="E17" s="1">
        <v>1</v>
      </c>
      <c r="F17" s="1"/>
      <c r="G17" s="1" t="s">
        <v>28</v>
      </c>
      <c r="H17" s="1">
        <v>102</v>
      </c>
      <c r="I17" s="4">
        <v>35.267380000000003</v>
      </c>
      <c r="J17" s="4">
        <v>20.311920000000001</v>
      </c>
      <c r="K17" s="4">
        <v>3.0198900000000002</v>
      </c>
      <c r="L17" s="4">
        <v>17.020910000000001</v>
      </c>
      <c r="M17" s="4">
        <v>2.9672000000000001</v>
      </c>
      <c r="N17" s="4">
        <v>3.7686099999999998</v>
      </c>
      <c r="O17" s="4">
        <v>37.819969999999998</v>
      </c>
      <c r="P17" s="4">
        <v>120.17587</v>
      </c>
      <c r="Q17" s="4" t="s">
        <v>112</v>
      </c>
      <c r="R17" s="6">
        <f t="shared" si="0"/>
        <v>93.250682113179892</v>
      </c>
      <c r="S17" s="6">
        <f t="shared" si="1"/>
        <v>53.706864389368896</v>
      </c>
      <c r="T17" s="6">
        <f t="shared" si="2"/>
        <v>7.9849085020427042</v>
      </c>
      <c r="U17" s="6">
        <f t="shared" si="3"/>
        <v>45.00508593740291</v>
      </c>
      <c r="V17" s="6">
        <f t="shared" si="4"/>
        <v>7.8455905702727948</v>
      </c>
      <c r="W17" s="6">
        <f t="shared" si="5"/>
        <v>9.9646033563749512</v>
      </c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6" x14ac:dyDescent="0.2">
      <c r="A18" s="1">
        <v>5</v>
      </c>
      <c r="B18" s="1" t="s">
        <v>35</v>
      </c>
      <c r="C18" s="5">
        <v>43447</v>
      </c>
      <c r="D18" s="5">
        <v>43496</v>
      </c>
      <c r="E18" s="1">
        <v>1</v>
      </c>
      <c r="F18" s="1"/>
      <c r="G18" s="1" t="s">
        <v>28</v>
      </c>
      <c r="H18" s="1">
        <v>120</v>
      </c>
      <c r="I18" s="4">
        <v>20.751259999999998</v>
      </c>
      <c r="J18" s="4">
        <v>13.77238</v>
      </c>
      <c r="K18" s="4">
        <v>2.35182</v>
      </c>
      <c r="L18" s="4">
        <v>9.3441200000000002</v>
      </c>
      <c r="M18" s="4">
        <v>2.5028899999999998</v>
      </c>
      <c r="N18" s="4">
        <v>2.5283199999999999</v>
      </c>
      <c r="O18" s="4">
        <v>27.589220000000001</v>
      </c>
      <c r="P18" s="4">
        <v>78.84</v>
      </c>
      <c r="Q18" s="4" t="s">
        <v>112</v>
      </c>
      <c r="R18" s="6">
        <f t="shared" si="0"/>
        <v>75.215102130469788</v>
      </c>
      <c r="S18" s="6">
        <f t="shared" si="1"/>
        <v>49.919425050798829</v>
      </c>
      <c r="T18" s="6">
        <f t="shared" si="2"/>
        <v>8.5244164206164577</v>
      </c>
      <c r="U18" s="6">
        <f t="shared" si="3"/>
        <v>33.868735687344547</v>
      </c>
      <c r="V18" s="6">
        <f t="shared" si="4"/>
        <v>9.0719853623987916</v>
      </c>
      <c r="W18" s="6">
        <f t="shared" si="5"/>
        <v>9.1641590447283399</v>
      </c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6" x14ac:dyDescent="0.2">
      <c r="A19" s="1">
        <v>5</v>
      </c>
      <c r="B19" s="1" t="s">
        <v>36</v>
      </c>
      <c r="C19" s="5">
        <v>43447</v>
      </c>
      <c r="D19" s="5">
        <v>43496</v>
      </c>
      <c r="E19" s="1">
        <v>1</v>
      </c>
      <c r="F19" s="1"/>
      <c r="G19" s="1" t="s">
        <v>28</v>
      </c>
      <c r="H19" s="1">
        <v>110</v>
      </c>
      <c r="I19" s="4">
        <v>39.040109999999999</v>
      </c>
      <c r="J19" s="4">
        <v>24.40879</v>
      </c>
      <c r="K19" s="4">
        <v>3.464</v>
      </c>
      <c r="L19" s="4">
        <v>15.056940000000001</v>
      </c>
      <c r="M19" s="4">
        <v>3.6667800000000002</v>
      </c>
      <c r="N19" s="4">
        <v>3.7980999999999998</v>
      </c>
      <c r="O19" s="4">
        <v>37.785290000000003</v>
      </c>
      <c r="P19" s="4">
        <v>127.22</v>
      </c>
      <c r="Q19" s="4" t="s">
        <v>112</v>
      </c>
      <c r="R19" s="6">
        <f t="shared" si="0"/>
        <v>103.32092197783847</v>
      </c>
      <c r="S19" s="6">
        <f t="shared" si="1"/>
        <v>64.598657308174694</v>
      </c>
      <c r="T19" s="6">
        <f t="shared" si="2"/>
        <v>9.1675887627169192</v>
      </c>
      <c r="U19" s="6">
        <f t="shared" si="3"/>
        <v>39.848681854764116</v>
      </c>
      <c r="V19" s="6">
        <f t="shared" si="4"/>
        <v>9.7042526337630335</v>
      </c>
      <c r="W19" s="6">
        <f t="shared" si="5"/>
        <v>10.051795288589819</v>
      </c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6" x14ac:dyDescent="0.2">
      <c r="A20" s="23">
        <v>5</v>
      </c>
      <c r="B20" s="23" t="s">
        <v>31</v>
      </c>
      <c r="C20" s="24">
        <v>43447</v>
      </c>
      <c r="D20" s="24">
        <v>43500</v>
      </c>
      <c r="E20" s="25">
        <v>2</v>
      </c>
      <c r="F20" s="25" t="s">
        <v>37</v>
      </c>
      <c r="G20" s="25" t="s">
        <v>23</v>
      </c>
      <c r="H20" s="25">
        <v>90</v>
      </c>
      <c r="I20" s="25"/>
      <c r="J20" s="25"/>
      <c r="K20" s="25"/>
      <c r="L20" s="25"/>
      <c r="M20" s="25"/>
      <c r="N20" s="25"/>
      <c r="O20" s="25"/>
      <c r="P20" s="25"/>
      <c r="Q20" s="25" t="s">
        <v>110</v>
      </c>
      <c r="R20" s="26" t="e">
        <f t="shared" si="0"/>
        <v>#DIV/0!</v>
      </c>
      <c r="S20" s="26" t="e">
        <f t="shared" si="1"/>
        <v>#DIV/0!</v>
      </c>
      <c r="T20" s="26" t="e">
        <f t="shared" si="2"/>
        <v>#DIV/0!</v>
      </c>
      <c r="U20" s="26" t="e">
        <f t="shared" si="3"/>
        <v>#DIV/0!</v>
      </c>
      <c r="V20" s="26" t="e">
        <f t="shared" si="4"/>
        <v>#DIV/0!</v>
      </c>
      <c r="W20" s="26" t="e">
        <f t="shared" si="5"/>
        <v>#DIV/0!</v>
      </c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6" x14ac:dyDescent="0.2">
      <c r="A21" s="25">
        <v>5</v>
      </c>
      <c r="B21" s="25" t="s">
        <v>32</v>
      </c>
      <c r="C21" s="24">
        <v>43447</v>
      </c>
      <c r="D21" s="24">
        <v>43500</v>
      </c>
      <c r="E21" s="25">
        <v>2</v>
      </c>
      <c r="F21" s="25" t="s">
        <v>37</v>
      </c>
      <c r="G21" s="25" t="s">
        <v>23</v>
      </c>
      <c r="H21" s="25">
        <v>116</v>
      </c>
      <c r="I21" s="25"/>
      <c r="J21" s="25"/>
      <c r="K21" s="25"/>
      <c r="L21" s="25"/>
      <c r="M21" s="25"/>
      <c r="N21" s="25"/>
      <c r="O21" s="25"/>
      <c r="P21" s="25"/>
      <c r="Q21" s="25" t="s">
        <v>110</v>
      </c>
      <c r="R21" s="26" t="e">
        <f t="shared" si="0"/>
        <v>#DIV/0!</v>
      </c>
      <c r="S21" s="26" t="e">
        <f t="shared" si="1"/>
        <v>#DIV/0!</v>
      </c>
      <c r="T21" s="26" t="e">
        <f t="shared" si="2"/>
        <v>#DIV/0!</v>
      </c>
      <c r="U21" s="26" t="e">
        <f t="shared" si="3"/>
        <v>#DIV/0!</v>
      </c>
      <c r="V21" s="26" t="e">
        <f t="shared" si="4"/>
        <v>#DIV/0!</v>
      </c>
      <c r="W21" s="26" t="e">
        <f t="shared" si="5"/>
        <v>#DIV/0!</v>
      </c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6" x14ac:dyDescent="0.2">
      <c r="A22" s="25">
        <v>5</v>
      </c>
      <c r="B22" s="25" t="s">
        <v>33</v>
      </c>
      <c r="C22" s="24">
        <v>43447</v>
      </c>
      <c r="D22" s="24">
        <v>43500</v>
      </c>
      <c r="E22" s="25">
        <v>2</v>
      </c>
      <c r="F22" s="25" t="s">
        <v>37</v>
      </c>
      <c r="G22" s="25" t="s">
        <v>23</v>
      </c>
      <c r="H22" s="25">
        <v>95</v>
      </c>
      <c r="I22" s="25"/>
      <c r="J22" s="25"/>
      <c r="K22" s="25"/>
      <c r="L22" s="25"/>
      <c r="M22" s="25"/>
      <c r="N22" s="25"/>
      <c r="O22" s="25"/>
      <c r="P22" s="25"/>
      <c r="Q22" s="25" t="s">
        <v>110</v>
      </c>
      <c r="R22" s="26" t="e">
        <f t="shared" si="0"/>
        <v>#DIV/0!</v>
      </c>
      <c r="S22" s="26" t="e">
        <f t="shared" si="1"/>
        <v>#DIV/0!</v>
      </c>
      <c r="T22" s="26" t="e">
        <f t="shared" si="2"/>
        <v>#DIV/0!</v>
      </c>
      <c r="U22" s="26" t="e">
        <f t="shared" si="3"/>
        <v>#DIV/0!</v>
      </c>
      <c r="V22" s="26" t="e">
        <f t="shared" si="4"/>
        <v>#DIV/0!</v>
      </c>
      <c r="W22" s="26" t="e">
        <f t="shared" si="5"/>
        <v>#DIV/0!</v>
      </c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6" x14ac:dyDescent="0.2">
      <c r="A23" s="25">
        <v>5</v>
      </c>
      <c r="B23" s="25" t="s">
        <v>34</v>
      </c>
      <c r="C23" s="24">
        <v>43447</v>
      </c>
      <c r="D23" s="24">
        <v>43500</v>
      </c>
      <c r="E23" s="25">
        <v>2</v>
      </c>
      <c r="F23" s="25" t="s">
        <v>37</v>
      </c>
      <c r="G23" s="25" t="s">
        <v>28</v>
      </c>
      <c r="H23" s="25">
        <v>102</v>
      </c>
      <c r="I23" s="25"/>
      <c r="J23" s="25"/>
      <c r="K23" s="25"/>
      <c r="L23" s="25"/>
      <c r="M23" s="25"/>
      <c r="N23" s="25"/>
      <c r="O23" s="25"/>
      <c r="P23" s="25"/>
      <c r="Q23" s="25" t="s">
        <v>110</v>
      </c>
      <c r="R23" s="26" t="e">
        <f t="shared" si="0"/>
        <v>#DIV/0!</v>
      </c>
      <c r="S23" s="26" t="e">
        <f t="shared" si="1"/>
        <v>#DIV/0!</v>
      </c>
      <c r="T23" s="26" t="e">
        <f t="shared" si="2"/>
        <v>#DIV/0!</v>
      </c>
      <c r="U23" s="26" t="e">
        <f t="shared" si="3"/>
        <v>#DIV/0!</v>
      </c>
      <c r="V23" s="26" t="e">
        <f t="shared" si="4"/>
        <v>#DIV/0!</v>
      </c>
      <c r="W23" s="26" t="e">
        <f t="shared" si="5"/>
        <v>#DIV/0!</v>
      </c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6" x14ac:dyDescent="0.2">
      <c r="A24" s="25">
        <v>5</v>
      </c>
      <c r="B24" s="25" t="s">
        <v>35</v>
      </c>
      <c r="C24" s="24">
        <v>43447</v>
      </c>
      <c r="D24" s="24">
        <v>43500</v>
      </c>
      <c r="E24" s="25">
        <v>2</v>
      </c>
      <c r="F24" s="25" t="s">
        <v>37</v>
      </c>
      <c r="G24" s="25" t="s">
        <v>28</v>
      </c>
      <c r="H24" s="25">
        <v>120</v>
      </c>
      <c r="I24" s="25"/>
      <c r="J24" s="25"/>
      <c r="K24" s="25"/>
      <c r="L24" s="25"/>
      <c r="M24" s="25"/>
      <c r="N24" s="25"/>
      <c r="O24" s="25"/>
      <c r="P24" s="25"/>
      <c r="Q24" s="25" t="s">
        <v>110</v>
      </c>
      <c r="R24" s="26" t="e">
        <f t="shared" si="0"/>
        <v>#DIV/0!</v>
      </c>
      <c r="S24" s="26" t="e">
        <f t="shared" si="1"/>
        <v>#DIV/0!</v>
      </c>
      <c r="T24" s="26" t="e">
        <f t="shared" si="2"/>
        <v>#DIV/0!</v>
      </c>
      <c r="U24" s="26" t="e">
        <f t="shared" si="3"/>
        <v>#DIV/0!</v>
      </c>
      <c r="V24" s="26" t="e">
        <f t="shared" si="4"/>
        <v>#DIV/0!</v>
      </c>
      <c r="W24" s="26" t="e">
        <f t="shared" si="5"/>
        <v>#DIV/0!</v>
      </c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6" x14ac:dyDescent="0.2">
      <c r="A25" s="25">
        <v>5</v>
      </c>
      <c r="B25" s="25" t="s">
        <v>36</v>
      </c>
      <c r="C25" s="24">
        <v>43447</v>
      </c>
      <c r="D25" s="24">
        <v>43500</v>
      </c>
      <c r="E25" s="25">
        <v>2</v>
      </c>
      <c r="F25" s="25" t="s">
        <v>37</v>
      </c>
      <c r="G25" s="25" t="s">
        <v>28</v>
      </c>
      <c r="H25" s="25">
        <v>110</v>
      </c>
      <c r="I25" s="25"/>
      <c r="J25" s="25"/>
      <c r="K25" s="25"/>
      <c r="L25" s="25"/>
      <c r="M25" s="25"/>
      <c r="N25" s="25"/>
      <c r="O25" s="25"/>
      <c r="P25" s="25"/>
      <c r="Q25" s="25" t="s">
        <v>110</v>
      </c>
      <c r="R25" s="26" t="e">
        <f t="shared" si="0"/>
        <v>#DIV/0!</v>
      </c>
      <c r="S25" s="26" t="e">
        <f t="shared" si="1"/>
        <v>#DIV/0!</v>
      </c>
      <c r="T25" s="26" t="e">
        <f t="shared" si="2"/>
        <v>#DIV/0!</v>
      </c>
      <c r="U25" s="26" t="e">
        <f t="shared" si="3"/>
        <v>#DIV/0!</v>
      </c>
      <c r="V25" s="26" t="e">
        <f t="shared" si="4"/>
        <v>#DIV/0!</v>
      </c>
      <c r="W25" s="26" t="e">
        <f t="shared" si="5"/>
        <v>#DIV/0!</v>
      </c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6" x14ac:dyDescent="0.2">
      <c r="A26" s="1">
        <v>4</v>
      </c>
      <c r="B26" s="1" t="s">
        <v>38</v>
      </c>
      <c r="C26" s="5">
        <v>43480</v>
      </c>
      <c r="D26" s="5">
        <v>43501</v>
      </c>
      <c r="E26" s="1">
        <v>1</v>
      </c>
      <c r="F26" s="1" t="s">
        <v>37</v>
      </c>
      <c r="G26" s="1" t="s">
        <v>23</v>
      </c>
      <c r="H26" s="1">
        <v>101</v>
      </c>
      <c r="I26" s="4">
        <v>1042.22945</v>
      </c>
      <c r="J26" s="4">
        <v>379.92703999999998</v>
      </c>
      <c r="K26" s="4">
        <v>67.499170000000007</v>
      </c>
      <c r="L26" s="4">
        <v>357.49795</v>
      </c>
      <c r="M26" s="4">
        <v>41.158580000000001</v>
      </c>
      <c r="N26" s="4">
        <v>22.1754</v>
      </c>
      <c r="O26" s="4">
        <v>174.9068</v>
      </c>
      <c r="P26" s="4">
        <v>2085.3943899999999</v>
      </c>
      <c r="Q26" s="10">
        <v>43545</v>
      </c>
      <c r="R26" s="6">
        <f t="shared" si="0"/>
        <v>595.87703279689526</v>
      </c>
      <c r="S26" s="6">
        <f t="shared" si="1"/>
        <v>217.21684920197498</v>
      </c>
      <c r="T26" s="6">
        <f t="shared" si="2"/>
        <v>38.591507019738515</v>
      </c>
      <c r="U26" s="6">
        <f t="shared" si="3"/>
        <v>204.39339694054203</v>
      </c>
      <c r="V26" s="6">
        <f t="shared" si="4"/>
        <v>23.531720893641641</v>
      </c>
      <c r="W26" s="6">
        <f t="shared" si="5"/>
        <v>12.678409301410808</v>
      </c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6" x14ac:dyDescent="0.2">
      <c r="A27" s="1">
        <v>4</v>
      </c>
      <c r="B27" s="1" t="s">
        <v>39</v>
      </c>
      <c r="C27" s="5">
        <v>43480</v>
      </c>
      <c r="D27" s="5">
        <v>43501</v>
      </c>
      <c r="E27" s="1">
        <v>1</v>
      </c>
      <c r="F27" s="1" t="s">
        <v>37</v>
      </c>
      <c r="G27" s="1" t="s">
        <v>28</v>
      </c>
      <c r="H27" s="1">
        <v>112</v>
      </c>
      <c r="I27" s="4">
        <v>580.86071000000004</v>
      </c>
      <c r="J27" s="4">
        <v>213.90764999999999</v>
      </c>
      <c r="K27" s="4">
        <v>60.898769999999999</v>
      </c>
      <c r="L27" s="4">
        <v>255.06483</v>
      </c>
      <c r="M27" s="4">
        <v>42.905110000000001</v>
      </c>
      <c r="N27" s="4">
        <v>17.855180000000001</v>
      </c>
      <c r="O27" s="4">
        <v>156.28278</v>
      </c>
      <c r="P27" s="4">
        <v>1327.77504</v>
      </c>
      <c r="Q27" s="10">
        <v>43545</v>
      </c>
      <c r="R27" s="6">
        <f t="shared" si="0"/>
        <v>371.67288040307449</v>
      </c>
      <c r="S27" s="6">
        <f t="shared" si="1"/>
        <v>136.87218131133832</v>
      </c>
      <c r="T27" s="6">
        <f t="shared" si="2"/>
        <v>38.967037827200151</v>
      </c>
      <c r="U27" s="6">
        <f t="shared" si="3"/>
        <v>163.20725162426723</v>
      </c>
      <c r="V27" s="6">
        <f t="shared" si="4"/>
        <v>27.45351087304692</v>
      </c>
      <c r="W27" s="6">
        <f t="shared" si="5"/>
        <v>11.424918343530875</v>
      </c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6" x14ac:dyDescent="0.2">
      <c r="A28" s="1">
        <v>4</v>
      </c>
      <c r="B28" s="1" t="s">
        <v>40</v>
      </c>
      <c r="C28" s="5">
        <v>43480</v>
      </c>
      <c r="D28" s="5">
        <v>43501</v>
      </c>
      <c r="E28" s="1">
        <v>1</v>
      </c>
      <c r="F28" s="1" t="s">
        <v>37</v>
      </c>
      <c r="G28" s="1" t="s">
        <v>28</v>
      </c>
      <c r="H28" s="1">
        <v>101</v>
      </c>
      <c r="I28" s="4">
        <v>384.97811999999999</v>
      </c>
      <c r="J28" s="4">
        <v>110.58851</v>
      </c>
      <c r="K28" s="4">
        <v>13.87337</v>
      </c>
      <c r="L28" s="4">
        <v>191.71984</v>
      </c>
      <c r="M28" s="4">
        <v>17.708459999999999</v>
      </c>
      <c r="N28" s="4">
        <v>12.65218</v>
      </c>
      <c r="O28" s="4">
        <v>75.726209999999995</v>
      </c>
      <c r="P28" s="4">
        <v>807.24667999999997</v>
      </c>
      <c r="Q28" s="10">
        <v>43545</v>
      </c>
      <c r="R28" s="6">
        <f t="shared" si="0"/>
        <v>508.38160261816881</v>
      </c>
      <c r="S28" s="6">
        <f t="shared" si="1"/>
        <v>146.0372967298905</v>
      </c>
      <c r="T28" s="6">
        <f t="shared" si="2"/>
        <v>18.320433572471146</v>
      </c>
      <c r="U28" s="6">
        <f t="shared" si="3"/>
        <v>253.17501034318241</v>
      </c>
      <c r="V28" s="6">
        <f t="shared" si="4"/>
        <v>23.384849182337266</v>
      </c>
      <c r="W28" s="6">
        <f t="shared" si="5"/>
        <v>16.707795094987588</v>
      </c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6" x14ac:dyDescent="0.2">
      <c r="A29" s="1">
        <v>4</v>
      </c>
      <c r="B29" s="1" t="s">
        <v>41</v>
      </c>
      <c r="C29" s="5">
        <v>43480</v>
      </c>
      <c r="D29" s="5">
        <v>43501</v>
      </c>
      <c r="E29" s="1">
        <v>1</v>
      </c>
      <c r="F29" s="1" t="s">
        <v>37</v>
      </c>
      <c r="G29" s="1" t="s">
        <v>28</v>
      </c>
      <c r="H29" s="1">
        <v>107</v>
      </c>
      <c r="I29" s="4">
        <v>301.29861</v>
      </c>
      <c r="J29" s="4">
        <v>103.44723</v>
      </c>
      <c r="K29" s="4">
        <v>14.66296</v>
      </c>
      <c r="L29" s="4">
        <v>129.70379</v>
      </c>
      <c r="M29" s="4">
        <v>18.44462</v>
      </c>
      <c r="N29" s="4">
        <v>5.31907</v>
      </c>
      <c r="O29" s="4">
        <v>123.73915</v>
      </c>
      <c r="P29" s="4">
        <v>696.61542999999995</v>
      </c>
      <c r="Q29" s="10">
        <v>43545</v>
      </c>
      <c r="R29" s="6">
        <f t="shared" si="0"/>
        <v>243.49497309461071</v>
      </c>
      <c r="S29" s="6">
        <f t="shared" si="1"/>
        <v>83.601051082054468</v>
      </c>
      <c r="T29" s="6">
        <f t="shared" si="2"/>
        <v>11.84989552619361</v>
      </c>
      <c r="U29" s="6">
        <f t="shared" si="3"/>
        <v>104.82033374239276</v>
      </c>
      <c r="V29" s="6">
        <f t="shared" si="4"/>
        <v>14.906050348656832</v>
      </c>
      <c r="W29" s="6">
        <f t="shared" si="5"/>
        <v>4.2986152725309656</v>
      </c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6" x14ac:dyDescent="0.2">
      <c r="A30" s="1">
        <v>4</v>
      </c>
      <c r="B30" s="1" t="s">
        <v>38</v>
      </c>
      <c r="C30" s="5">
        <v>43480</v>
      </c>
      <c r="D30" s="5">
        <v>43549</v>
      </c>
      <c r="E30" s="1">
        <v>2</v>
      </c>
      <c r="F30" s="1" t="s">
        <v>37</v>
      </c>
      <c r="G30" s="1" t="s">
        <v>23</v>
      </c>
      <c r="H30" s="1">
        <v>101</v>
      </c>
      <c r="I30" s="4">
        <v>660.92543999999998</v>
      </c>
      <c r="J30" s="4">
        <v>246.0222</v>
      </c>
      <c r="K30" s="4">
        <v>18.019590000000001</v>
      </c>
      <c r="L30" s="4">
        <v>210.39275000000001</v>
      </c>
      <c r="M30" s="4">
        <v>8.9758999999999993</v>
      </c>
      <c r="N30" s="4">
        <v>15.239179999999999</v>
      </c>
      <c r="O30" s="4">
        <v>206.56817000000001</v>
      </c>
      <c r="P30" s="4">
        <v>1366.1432299999999</v>
      </c>
      <c r="Q30" s="10">
        <v>43559</v>
      </c>
      <c r="R30" s="6">
        <f t="shared" si="0"/>
        <v>319.95512183701868</v>
      </c>
      <c r="S30" s="6">
        <f t="shared" si="1"/>
        <v>119.09976256264456</v>
      </c>
      <c r="T30" s="6">
        <f t="shared" si="2"/>
        <v>8.7233139549040875</v>
      </c>
      <c r="U30" s="6">
        <f t="shared" si="3"/>
        <v>101.85148563788893</v>
      </c>
      <c r="V30" s="6">
        <f t="shared" si="4"/>
        <v>4.3452483507018522</v>
      </c>
      <c r="W30" s="6">
        <f t="shared" si="5"/>
        <v>7.3773127776655993</v>
      </c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6" x14ac:dyDescent="0.2">
      <c r="A31" s="1">
        <v>4</v>
      </c>
      <c r="B31" s="1" t="s">
        <v>39</v>
      </c>
      <c r="C31" s="5">
        <v>43480</v>
      </c>
      <c r="D31" s="5">
        <v>43549</v>
      </c>
      <c r="E31" s="1">
        <v>2</v>
      </c>
      <c r="F31" s="1" t="s">
        <v>37</v>
      </c>
      <c r="G31" s="1" t="s">
        <v>28</v>
      </c>
      <c r="H31" s="1">
        <v>112</v>
      </c>
      <c r="I31" s="4">
        <v>384.12776000000002</v>
      </c>
      <c r="J31" s="4">
        <v>128.18280999999999</v>
      </c>
      <c r="K31" s="4">
        <v>14.939769999999999</v>
      </c>
      <c r="L31" s="4">
        <v>153.63800000000001</v>
      </c>
      <c r="M31" s="4">
        <v>15.594049999999999</v>
      </c>
      <c r="N31" s="4">
        <v>13.60595</v>
      </c>
      <c r="O31" s="4">
        <v>196.11761000000001</v>
      </c>
      <c r="P31" s="4">
        <v>906.20595000000003</v>
      </c>
      <c r="Q31" s="10">
        <v>43559</v>
      </c>
      <c r="R31" s="6">
        <f t="shared" si="0"/>
        <v>195.86602141439519</v>
      </c>
      <c r="S31" s="6">
        <f t="shared" si="1"/>
        <v>65.360173418389095</v>
      </c>
      <c r="T31" s="6">
        <f t="shared" si="2"/>
        <v>7.6177605876392231</v>
      </c>
      <c r="U31" s="6">
        <f t="shared" si="3"/>
        <v>78.339726860836208</v>
      </c>
      <c r="V31" s="6">
        <f t="shared" si="4"/>
        <v>7.9513767274647087</v>
      </c>
      <c r="W31" s="6">
        <f t="shared" si="5"/>
        <v>6.9376482815592135</v>
      </c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6" x14ac:dyDescent="0.2">
      <c r="A32" s="1">
        <v>4</v>
      </c>
      <c r="B32" s="1" t="s">
        <v>40</v>
      </c>
      <c r="C32" s="5">
        <v>43480</v>
      </c>
      <c r="D32" s="5">
        <v>43549</v>
      </c>
      <c r="E32" s="1">
        <v>2</v>
      </c>
      <c r="F32" s="1" t="s">
        <v>37</v>
      </c>
      <c r="G32" s="1" t="s">
        <v>28</v>
      </c>
      <c r="H32" s="1">
        <v>101</v>
      </c>
      <c r="I32" s="4">
        <v>513.98058000000003</v>
      </c>
      <c r="J32" s="4">
        <v>157.55728999999999</v>
      </c>
      <c r="K32" s="4">
        <v>16.618490000000001</v>
      </c>
      <c r="L32" s="4">
        <v>239.62610000000001</v>
      </c>
      <c r="M32" s="4">
        <v>19.364899999999999</v>
      </c>
      <c r="N32" s="4">
        <v>15.419090000000001</v>
      </c>
      <c r="O32" s="4">
        <v>161.26362</v>
      </c>
      <c r="P32" s="4">
        <v>1123.83007</v>
      </c>
      <c r="Q32" s="10">
        <v>43559</v>
      </c>
      <c r="R32" s="6">
        <f t="shared" si="0"/>
        <v>318.72072572846872</v>
      </c>
      <c r="S32" s="6">
        <f t="shared" si="1"/>
        <v>97.701694901801147</v>
      </c>
      <c r="T32" s="6">
        <f t="shared" si="2"/>
        <v>10.305169882705101</v>
      </c>
      <c r="U32" s="6">
        <f t="shared" si="3"/>
        <v>148.59278242668742</v>
      </c>
      <c r="V32" s="6">
        <f t="shared" si="4"/>
        <v>12.008226033869262</v>
      </c>
      <c r="W32" s="6">
        <f t="shared" si="5"/>
        <v>9.5614187502426145</v>
      </c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6" x14ac:dyDescent="0.2">
      <c r="A33" s="1">
        <v>4</v>
      </c>
      <c r="B33" s="1" t="s">
        <v>41</v>
      </c>
      <c r="C33" s="5">
        <v>43480</v>
      </c>
      <c r="D33" s="5">
        <v>43549</v>
      </c>
      <c r="E33" s="1">
        <v>2</v>
      </c>
      <c r="F33" s="1" t="s">
        <v>37</v>
      </c>
      <c r="G33" s="1" t="s">
        <v>28</v>
      </c>
      <c r="H33" s="1">
        <v>107</v>
      </c>
      <c r="I33" s="4">
        <v>181.77243999999999</v>
      </c>
      <c r="J33" s="4">
        <v>53.623939999999997</v>
      </c>
      <c r="K33" s="4">
        <v>9.4390999999999998</v>
      </c>
      <c r="L33" s="4">
        <v>63.84469</v>
      </c>
      <c r="M33" s="4">
        <v>6.6027100000000001</v>
      </c>
      <c r="N33" s="4">
        <v>4.9281600000000001</v>
      </c>
      <c r="O33" s="4">
        <v>93.412710000000004</v>
      </c>
      <c r="P33" s="4">
        <v>413.62374</v>
      </c>
      <c r="Q33" s="10">
        <v>43559</v>
      </c>
      <c r="R33" s="6">
        <f t="shared" si="0"/>
        <v>194.59069327931923</v>
      </c>
      <c r="S33" s="6">
        <f t="shared" si="1"/>
        <v>57.405400185906167</v>
      </c>
      <c r="T33" s="6">
        <f t="shared" si="2"/>
        <v>10.104727718529951</v>
      </c>
      <c r="U33" s="6">
        <f t="shared" si="3"/>
        <v>68.346898403868167</v>
      </c>
      <c r="V33" s="6">
        <f t="shared" si="4"/>
        <v>7.0683207884665791</v>
      </c>
      <c r="W33" s="6">
        <f t="shared" si="5"/>
        <v>5.2756846471962966</v>
      </c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6" x14ac:dyDescent="0.2">
      <c r="A34" s="1">
        <v>7</v>
      </c>
      <c r="B34" s="1" t="s">
        <v>42</v>
      </c>
      <c r="C34" s="5">
        <v>43509</v>
      </c>
      <c r="D34" s="8">
        <v>43565</v>
      </c>
      <c r="E34" s="1">
        <v>1</v>
      </c>
      <c r="F34" s="1" t="s">
        <v>37</v>
      </c>
      <c r="G34" s="1" t="s">
        <v>23</v>
      </c>
      <c r="H34" s="1">
        <v>113</v>
      </c>
      <c r="I34" s="4">
        <v>246.84431000000001</v>
      </c>
      <c r="J34" s="4">
        <v>106.76885</v>
      </c>
      <c r="K34" s="4">
        <v>18.231259999999999</v>
      </c>
      <c r="L34" s="4">
        <v>91.012979999999999</v>
      </c>
      <c r="M34" s="4">
        <v>27.458970000000001</v>
      </c>
      <c r="N34" s="4">
        <v>15.427049999999999</v>
      </c>
      <c r="O34" s="4">
        <v>68.227209999999999</v>
      </c>
      <c r="P34" s="4">
        <v>573.97063000000003</v>
      </c>
      <c r="Q34" s="4"/>
      <c r="R34" s="6">
        <f t="shared" si="0"/>
        <v>361.79745588307071</v>
      </c>
      <c r="S34" s="6">
        <f t="shared" si="1"/>
        <v>156.49013055055306</v>
      </c>
      <c r="T34" s="6">
        <f t="shared" si="2"/>
        <v>26.721391655909713</v>
      </c>
      <c r="U34" s="6">
        <f t="shared" si="3"/>
        <v>133.39689546150282</v>
      </c>
      <c r="V34" s="6">
        <f t="shared" si="4"/>
        <v>40.246362118574098</v>
      </c>
      <c r="W34" s="6">
        <f t="shared" si="5"/>
        <v>22.611286611309474</v>
      </c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6" x14ac:dyDescent="0.2">
      <c r="A35" s="1">
        <v>7</v>
      </c>
      <c r="B35" s="1" t="s">
        <v>43</v>
      </c>
      <c r="C35" s="5">
        <v>43509</v>
      </c>
      <c r="D35" s="8">
        <v>43565</v>
      </c>
      <c r="E35" s="1">
        <v>1</v>
      </c>
      <c r="F35" s="1" t="s">
        <v>37</v>
      </c>
      <c r="G35" s="1" t="s">
        <v>23</v>
      </c>
      <c r="H35" s="1">
        <v>97</v>
      </c>
      <c r="I35" s="4">
        <v>235.88898</v>
      </c>
      <c r="J35" s="4">
        <v>98.799840000000003</v>
      </c>
      <c r="K35" s="4">
        <v>18.820260000000001</v>
      </c>
      <c r="L35" s="4">
        <v>92.243099999999998</v>
      </c>
      <c r="M35" s="4">
        <v>26.996759999999998</v>
      </c>
      <c r="N35" s="4">
        <v>13.893840000000001</v>
      </c>
      <c r="O35" s="4">
        <v>61.463769999999997</v>
      </c>
      <c r="P35" s="4">
        <v>548.10655999999994</v>
      </c>
      <c r="Q35" s="4"/>
      <c r="R35" s="6">
        <f t="shared" si="0"/>
        <v>383.78540724072087</v>
      </c>
      <c r="S35" s="6">
        <f t="shared" si="1"/>
        <v>160.74484204271883</v>
      </c>
      <c r="T35" s="6">
        <f t="shared" si="2"/>
        <v>30.620087248146351</v>
      </c>
      <c r="U35" s="6">
        <f t="shared" si="3"/>
        <v>150.07719181560128</v>
      </c>
      <c r="V35" s="6">
        <f t="shared" si="4"/>
        <v>43.923046048102812</v>
      </c>
      <c r="W35" s="6">
        <f t="shared" si="5"/>
        <v>22.604926446913364</v>
      </c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6" x14ac:dyDescent="0.2">
      <c r="A36" s="1">
        <v>7</v>
      </c>
      <c r="B36" s="1" t="s">
        <v>44</v>
      </c>
      <c r="C36" s="5">
        <v>43509</v>
      </c>
      <c r="D36" s="8">
        <v>43565</v>
      </c>
      <c r="E36" s="1">
        <v>1</v>
      </c>
      <c r="F36" s="1" t="s">
        <v>37</v>
      </c>
      <c r="G36" s="1" t="s">
        <v>23</v>
      </c>
      <c r="H36" s="1">
        <v>101</v>
      </c>
      <c r="I36" s="4">
        <v>288.07402000000002</v>
      </c>
      <c r="J36" s="4">
        <v>150.78008</v>
      </c>
      <c r="K36" s="4">
        <v>26.765260000000001</v>
      </c>
      <c r="L36" s="4">
        <v>149.1097</v>
      </c>
      <c r="M36" s="4">
        <v>40.677979999999998</v>
      </c>
      <c r="N36" s="4">
        <v>20.432770000000001</v>
      </c>
      <c r="O36" s="4">
        <v>74.639510000000001</v>
      </c>
      <c r="P36" s="4">
        <v>750.47932000000003</v>
      </c>
      <c r="Q36" s="4"/>
      <c r="R36" s="6">
        <f t="shared" si="0"/>
        <v>385.95379310501909</v>
      </c>
      <c r="S36" s="6">
        <f t="shared" si="1"/>
        <v>202.01107965472977</v>
      </c>
      <c r="T36" s="6">
        <f t="shared" si="2"/>
        <v>35.859372603062376</v>
      </c>
      <c r="U36" s="6">
        <f t="shared" si="3"/>
        <v>199.77314963616456</v>
      </c>
      <c r="V36" s="6">
        <f t="shared" si="4"/>
        <v>54.499259172521363</v>
      </c>
      <c r="W36" s="6">
        <f t="shared" si="5"/>
        <v>27.375273497910158</v>
      </c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6" x14ac:dyDescent="0.2">
      <c r="A37" s="17">
        <v>7</v>
      </c>
      <c r="B37" s="17" t="s">
        <v>45</v>
      </c>
      <c r="C37" s="19">
        <v>43509</v>
      </c>
      <c r="D37" s="20">
        <v>43565</v>
      </c>
      <c r="E37" s="17">
        <v>1</v>
      </c>
      <c r="F37" s="17" t="s">
        <v>37</v>
      </c>
      <c r="G37" s="17" t="s">
        <v>28</v>
      </c>
      <c r="H37" s="17">
        <v>101</v>
      </c>
      <c r="I37" s="17">
        <v>355.79647</v>
      </c>
      <c r="J37" s="17">
        <v>149.33133000000001</v>
      </c>
      <c r="K37" s="17">
        <v>52.119030000000002</v>
      </c>
      <c r="L37" s="17">
        <v>102.1206</v>
      </c>
      <c r="M37" s="17">
        <v>32.105069999999998</v>
      </c>
      <c r="N37" s="17">
        <v>10.681699999999999</v>
      </c>
      <c r="O37" s="17">
        <v>102.79544</v>
      </c>
      <c r="P37" s="17">
        <v>804.94964000000004</v>
      </c>
      <c r="Q37" s="4"/>
      <c r="R37" s="6">
        <f t="shared" si="0"/>
        <v>346.12086878561928</v>
      </c>
      <c r="S37" s="6">
        <f t="shared" si="1"/>
        <v>145.27038358899969</v>
      </c>
      <c r="T37" s="6">
        <f t="shared" si="2"/>
        <v>50.701694549874979</v>
      </c>
      <c r="U37" s="6">
        <f t="shared" si="3"/>
        <v>99.343511735540019</v>
      </c>
      <c r="V37" s="6">
        <f t="shared" si="4"/>
        <v>31.231998228715202</v>
      </c>
      <c r="W37" s="6">
        <f t="shared" si="5"/>
        <v>10.391219688344153</v>
      </c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6" x14ac:dyDescent="0.2">
      <c r="A38" s="1">
        <v>7</v>
      </c>
      <c r="B38" s="1" t="s">
        <v>46</v>
      </c>
      <c r="C38" s="5">
        <v>43509</v>
      </c>
      <c r="D38" s="8">
        <v>43565</v>
      </c>
      <c r="E38" s="1">
        <v>1</v>
      </c>
      <c r="F38" s="1" t="s">
        <v>37</v>
      </c>
      <c r="G38" s="1" t="s">
        <v>28</v>
      </c>
      <c r="H38" s="1">
        <v>94</v>
      </c>
      <c r="I38" s="4">
        <v>289.71271999999999</v>
      </c>
      <c r="J38" s="4">
        <v>110.0766</v>
      </c>
      <c r="K38" s="4">
        <v>21.242830000000001</v>
      </c>
      <c r="L38" s="4">
        <v>108.25349</v>
      </c>
      <c r="M38" s="4">
        <v>30.94323</v>
      </c>
      <c r="N38" s="4">
        <v>16.88165</v>
      </c>
      <c r="O38" s="4">
        <v>85.352639999999994</v>
      </c>
      <c r="P38" s="4">
        <v>662.46316000000002</v>
      </c>
      <c r="Q38" s="4"/>
      <c r="R38" s="6">
        <f t="shared" si="0"/>
        <v>339.43029764515779</v>
      </c>
      <c r="S38" s="6">
        <f t="shared" si="1"/>
        <v>128.9668368781563</v>
      </c>
      <c r="T38" s="6">
        <f t="shared" si="2"/>
        <v>24.888310426016115</v>
      </c>
      <c r="U38" s="6">
        <f t="shared" si="3"/>
        <v>126.83086311097114</v>
      </c>
      <c r="V38" s="6">
        <f t="shared" si="4"/>
        <v>36.253395325557591</v>
      </c>
      <c r="W38" s="6">
        <f t="shared" si="5"/>
        <v>19.77870866091547</v>
      </c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6" x14ac:dyDescent="0.2">
      <c r="A39" s="1">
        <v>7</v>
      </c>
      <c r="B39" s="1" t="s">
        <v>47</v>
      </c>
      <c r="C39" s="5">
        <v>43509</v>
      </c>
      <c r="D39" s="8">
        <v>43565</v>
      </c>
      <c r="E39" s="1">
        <v>1</v>
      </c>
      <c r="F39" s="1" t="s">
        <v>37</v>
      </c>
      <c r="G39" s="1" t="s">
        <v>28</v>
      </c>
      <c r="H39" s="1">
        <v>110</v>
      </c>
      <c r="I39" s="4">
        <v>387.5575</v>
      </c>
      <c r="J39" s="4">
        <v>134.91403</v>
      </c>
      <c r="K39" s="4">
        <v>19.007149999999999</v>
      </c>
      <c r="L39" s="4">
        <v>118.71449</v>
      </c>
      <c r="M39" s="4">
        <v>21.189450000000001</v>
      </c>
      <c r="N39" s="4">
        <v>15.132379999999999</v>
      </c>
      <c r="O39" s="4">
        <v>66.047200000000004</v>
      </c>
      <c r="P39" s="4">
        <v>762.56221000000005</v>
      </c>
      <c r="Q39" s="4"/>
      <c r="R39" s="6">
        <f t="shared" si="0"/>
        <v>586.78869051223967</v>
      </c>
      <c r="S39" s="6">
        <f t="shared" si="1"/>
        <v>204.26911360360467</v>
      </c>
      <c r="T39" s="6">
        <f t="shared" si="2"/>
        <v>28.778131396940367</v>
      </c>
      <c r="U39" s="6">
        <f t="shared" si="3"/>
        <v>179.74189670417516</v>
      </c>
      <c r="V39" s="6">
        <f t="shared" si="4"/>
        <v>32.08228357901622</v>
      </c>
      <c r="W39" s="6">
        <f t="shared" si="5"/>
        <v>22.911463317142889</v>
      </c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6" x14ac:dyDescent="0.2">
      <c r="A40" s="1">
        <v>7</v>
      </c>
      <c r="B40" s="1" t="s">
        <v>42</v>
      </c>
      <c r="C40" s="5">
        <v>43509</v>
      </c>
      <c r="D40" s="8">
        <v>43566</v>
      </c>
      <c r="E40" s="1">
        <v>2</v>
      </c>
      <c r="F40" s="1" t="s">
        <v>37</v>
      </c>
      <c r="G40" s="1" t="s">
        <v>23</v>
      </c>
      <c r="H40" s="1">
        <v>113</v>
      </c>
      <c r="I40" s="4">
        <v>296.89334000000002</v>
      </c>
      <c r="J40" s="4">
        <v>123.39263</v>
      </c>
      <c r="K40" s="4">
        <v>21.229320000000001</v>
      </c>
      <c r="L40" s="4">
        <v>112.8767</v>
      </c>
      <c r="M40" s="4">
        <v>36.304049999999997</v>
      </c>
      <c r="N40" s="4">
        <v>17.817450000000001</v>
      </c>
      <c r="O40" s="4">
        <v>84.86327</v>
      </c>
      <c r="P40" s="4">
        <v>693.37675999999999</v>
      </c>
      <c r="Q40" s="4"/>
      <c r="R40" s="6">
        <f>(100/O40)*I40</f>
        <v>349.84904541151906</v>
      </c>
      <c r="S40" s="6">
        <f t="shared" si="1"/>
        <v>145.40169145025874</v>
      </c>
      <c r="T40" s="6">
        <f t="shared" si="2"/>
        <v>25.015910888185196</v>
      </c>
      <c r="U40" s="6">
        <f t="shared" si="3"/>
        <v>133.01007609063379</v>
      </c>
      <c r="V40" s="6">
        <f t="shared" si="4"/>
        <v>42.779461597461413</v>
      </c>
      <c r="W40" s="6">
        <f t="shared" si="5"/>
        <v>20.995478962806878</v>
      </c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6" x14ac:dyDescent="0.2">
      <c r="A41" s="1">
        <v>7</v>
      </c>
      <c r="B41" s="1" t="s">
        <v>43</v>
      </c>
      <c r="C41" s="5">
        <v>43509</v>
      </c>
      <c r="D41" s="8">
        <v>43566</v>
      </c>
      <c r="E41" s="1">
        <v>2</v>
      </c>
      <c r="F41" s="1" t="s">
        <v>37</v>
      </c>
      <c r="G41" s="1" t="s">
        <v>23</v>
      </c>
      <c r="H41" s="1">
        <v>97</v>
      </c>
      <c r="I41" s="4">
        <v>285.79509999999999</v>
      </c>
      <c r="J41" s="4">
        <v>117.66202</v>
      </c>
      <c r="K41" s="4">
        <v>23.328900000000001</v>
      </c>
      <c r="L41" s="4">
        <v>116.69712</v>
      </c>
      <c r="M41" s="4">
        <v>36.038969999999999</v>
      </c>
      <c r="N41" s="4">
        <v>16.173559999999998</v>
      </c>
      <c r="O41" s="4">
        <v>73.264790000000005</v>
      </c>
      <c r="P41" s="4">
        <v>668.96046999999999</v>
      </c>
      <c r="Q41" s="4"/>
      <c r="R41" s="6">
        <f t="shared" si="0"/>
        <v>390.08519644975433</v>
      </c>
      <c r="S41" s="6">
        <f t="shared" si="1"/>
        <v>160.59831741823049</v>
      </c>
      <c r="T41" s="6">
        <f t="shared" si="2"/>
        <v>31.841898407133904</v>
      </c>
      <c r="U41" s="6">
        <f t="shared" si="3"/>
        <v>159.28131371153864</v>
      </c>
      <c r="V41" s="6">
        <f t="shared" si="4"/>
        <v>49.190027023895105</v>
      </c>
      <c r="W41" s="6">
        <f t="shared" si="5"/>
        <v>22.075488102811729</v>
      </c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6" x14ac:dyDescent="0.2">
      <c r="A42" s="1">
        <v>7</v>
      </c>
      <c r="B42" s="1" t="s">
        <v>44</v>
      </c>
      <c r="C42" s="5">
        <v>43509</v>
      </c>
      <c r="D42" s="8">
        <v>43566</v>
      </c>
      <c r="E42" s="1">
        <v>2</v>
      </c>
      <c r="F42" s="1" t="s">
        <v>37</v>
      </c>
      <c r="G42" s="1" t="s">
        <v>23</v>
      </c>
      <c r="H42" s="1">
        <v>101</v>
      </c>
      <c r="I42" s="4">
        <v>285.03989999999999</v>
      </c>
      <c r="J42" s="4">
        <v>146.48140000000001</v>
      </c>
      <c r="K42" s="4">
        <v>26.34544</v>
      </c>
      <c r="L42" s="4">
        <v>146.64639</v>
      </c>
      <c r="M42" s="4">
        <v>41.341349999999998</v>
      </c>
      <c r="N42" s="4">
        <v>19.40982</v>
      </c>
      <c r="O42" s="4">
        <v>68.411929999999998</v>
      </c>
      <c r="P42" s="4">
        <v>733.67632000000003</v>
      </c>
      <c r="Q42" s="4"/>
      <c r="R42" s="6">
        <f t="shared" si="0"/>
        <v>416.65232949867078</v>
      </c>
      <c r="S42" s="6">
        <f t="shared" si="1"/>
        <v>214.11674835076283</v>
      </c>
      <c r="T42" s="6">
        <f t="shared" si="2"/>
        <v>38.510008415198932</v>
      </c>
      <c r="U42" s="6">
        <f t="shared" si="3"/>
        <v>214.35791973709848</v>
      </c>
      <c r="V42" s="6">
        <f t="shared" si="4"/>
        <v>60.430030259342196</v>
      </c>
      <c r="W42" s="6">
        <f t="shared" si="5"/>
        <v>28.371981319632411</v>
      </c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6" x14ac:dyDescent="0.2">
      <c r="A43" s="1">
        <v>7</v>
      </c>
      <c r="B43" s="1" t="s">
        <v>45</v>
      </c>
      <c r="C43" s="5">
        <v>43509</v>
      </c>
      <c r="D43" s="8">
        <v>43566</v>
      </c>
      <c r="E43" s="1">
        <v>2</v>
      </c>
      <c r="F43" s="1" t="s">
        <v>37</v>
      </c>
      <c r="G43" s="1" t="s">
        <v>28</v>
      </c>
      <c r="H43" s="1">
        <v>101</v>
      </c>
      <c r="I43" s="4">
        <v>231.76828</v>
      </c>
      <c r="J43" s="4">
        <v>83.566580000000002</v>
      </c>
      <c r="K43" s="4">
        <v>11.86835</v>
      </c>
      <c r="L43" s="4">
        <v>59.025329999999997</v>
      </c>
      <c r="M43" s="4">
        <v>13.427989999999999</v>
      </c>
      <c r="N43" s="4">
        <v>10.573029999999999</v>
      </c>
      <c r="O43" s="4">
        <v>68.503500000000003</v>
      </c>
      <c r="P43" s="4">
        <v>478.73304999999999</v>
      </c>
      <c r="Q43" s="4"/>
      <c r="R43" s="6">
        <f t="shared" si="0"/>
        <v>338.3305670513185</v>
      </c>
      <c r="S43" s="6">
        <f t="shared" si="1"/>
        <v>121.98877429620383</v>
      </c>
      <c r="T43" s="6">
        <f t="shared" si="2"/>
        <v>17.325173166334565</v>
      </c>
      <c r="U43" s="6">
        <f t="shared" si="3"/>
        <v>86.163962425277532</v>
      </c>
      <c r="V43" s="6">
        <f t="shared" si="4"/>
        <v>19.601903552373233</v>
      </c>
      <c r="W43" s="6">
        <f t="shared" si="5"/>
        <v>15.434291678527371</v>
      </c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6" x14ac:dyDescent="0.2">
      <c r="A44" s="1">
        <v>7</v>
      </c>
      <c r="B44" s="1" t="s">
        <v>46</v>
      </c>
      <c r="C44" s="5">
        <v>43509</v>
      </c>
      <c r="D44" s="8">
        <v>43566</v>
      </c>
      <c r="E44" s="1">
        <v>2</v>
      </c>
      <c r="F44" s="1" t="s">
        <v>37</v>
      </c>
      <c r="G44" s="1" t="s">
        <v>28</v>
      </c>
      <c r="H44" s="1">
        <v>94</v>
      </c>
      <c r="I44" s="4">
        <v>251.98344</v>
      </c>
      <c r="J44" s="4">
        <v>103.10275</v>
      </c>
      <c r="K44" s="4">
        <v>19.91094</v>
      </c>
      <c r="L44" s="4">
        <v>96.133089999999996</v>
      </c>
      <c r="M44" s="4">
        <v>27.693300000000001</v>
      </c>
      <c r="N44" s="4">
        <v>13.90076</v>
      </c>
      <c r="O44" s="4">
        <v>67.56514</v>
      </c>
      <c r="P44" s="4">
        <v>579.98942</v>
      </c>
      <c r="Q44" s="4"/>
      <c r="R44" s="6">
        <f t="shared" si="0"/>
        <v>372.94889050773816</v>
      </c>
      <c r="S44" s="6">
        <f t="shared" si="1"/>
        <v>152.59755252486713</v>
      </c>
      <c r="T44" s="6">
        <f t="shared" si="2"/>
        <v>29.469249971212964</v>
      </c>
      <c r="U44" s="6">
        <f t="shared" si="3"/>
        <v>142.28208511075385</v>
      </c>
      <c r="V44" s="6">
        <f t="shared" si="4"/>
        <v>40.987556600933559</v>
      </c>
      <c r="W44" s="6">
        <f t="shared" si="5"/>
        <v>20.573863977784992</v>
      </c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6" x14ac:dyDescent="0.2">
      <c r="A45" s="1">
        <v>7</v>
      </c>
      <c r="B45" s="1" t="s">
        <v>47</v>
      </c>
      <c r="C45" s="5">
        <v>43509</v>
      </c>
      <c r="D45" s="8">
        <v>43566</v>
      </c>
      <c r="E45" s="1">
        <v>2</v>
      </c>
      <c r="F45" s="1" t="s">
        <v>37</v>
      </c>
      <c r="G45" s="1" t="s">
        <v>28</v>
      </c>
      <c r="H45" s="1">
        <v>110</v>
      </c>
      <c r="I45" s="4">
        <v>433.40406999999999</v>
      </c>
      <c r="J45" s="4">
        <v>151.54756</v>
      </c>
      <c r="K45" s="4">
        <v>21.291460000000001</v>
      </c>
      <c r="L45" s="4">
        <v>139.22412</v>
      </c>
      <c r="M45" s="4">
        <v>26.364190000000001</v>
      </c>
      <c r="N45" s="4">
        <v>16.593019999999999</v>
      </c>
      <c r="O45" s="4">
        <v>68.022670000000005</v>
      </c>
      <c r="P45" s="4">
        <v>856.44781999999998</v>
      </c>
      <c r="Q45" s="4"/>
      <c r="R45" s="6">
        <f>(100/O45)*I45</f>
        <v>637.1465130668937</v>
      </c>
      <c r="S45" s="6">
        <f t="shared" si="1"/>
        <v>222.78978464091455</v>
      </c>
      <c r="T45" s="6">
        <f t="shared" si="2"/>
        <v>31.300535542047967</v>
      </c>
      <c r="U45" s="6">
        <f t="shared" si="3"/>
        <v>204.67311853533533</v>
      </c>
      <c r="V45" s="6">
        <f t="shared" si="4"/>
        <v>38.757946431682257</v>
      </c>
      <c r="W45" s="6">
        <f t="shared" si="5"/>
        <v>24.393367681686119</v>
      </c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6" x14ac:dyDescent="0.2">
      <c r="A46" s="1">
        <v>8</v>
      </c>
      <c r="B46" s="1" t="s">
        <v>48</v>
      </c>
      <c r="C46" s="5">
        <v>43515</v>
      </c>
      <c r="D46" s="8">
        <v>43571</v>
      </c>
      <c r="E46" s="1">
        <v>1</v>
      </c>
      <c r="F46" s="1" t="s">
        <v>37</v>
      </c>
      <c r="G46" s="1" t="s">
        <v>23</v>
      </c>
      <c r="H46" s="1">
        <v>91</v>
      </c>
      <c r="I46" s="21">
        <v>361.30858999999998</v>
      </c>
      <c r="J46" s="21">
        <v>110.76882000000001</v>
      </c>
      <c r="K46" s="21">
        <v>15.25671</v>
      </c>
      <c r="L46" s="21">
        <v>155.13261</v>
      </c>
      <c r="M46" s="21">
        <v>21.317769999999999</v>
      </c>
      <c r="N46" s="21">
        <v>12.66155</v>
      </c>
      <c r="O46" s="21">
        <v>75.728359999999995</v>
      </c>
      <c r="P46" s="22">
        <v>752.17440999999997</v>
      </c>
      <c r="Q46" s="4"/>
      <c r="R46" s="6">
        <f t="shared" si="0"/>
        <v>477.11133583244111</v>
      </c>
      <c r="S46" s="6">
        <f t="shared" si="1"/>
        <v>146.27125161564308</v>
      </c>
      <c r="T46" s="6">
        <f t="shared" si="2"/>
        <v>20.146626706296029</v>
      </c>
      <c r="U46" s="6">
        <f t="shared" si="3"/>
        <v>204.85404675342238</v>
      </c>
      <c r="V46" s="6">
        <f t="shared" si="4"/>
        <v>28.15031251171952</v>
      </c>
      <c r="W46" s="6">
        <f t="shared" si="5"/>
        <v>16.719693916519518</v>
      </c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6" x14ac:dyDescent="0.2">
      <c r="A47" s="1">
        <v>8</v>
      </c>
      <c r="B47" s="1" t="s">
        <v>49</v>
      </c>
      <c r="C47" s="5">
        <v>43515</v>
      </c>
      <c r="D47" s="8">
        <v>43571</v>
      </c>
      <c r="E47" s="1">
        <v>1</v>
      </c>
      <c r="F47" s="1" t="s">
        <v>37</v>
      </c>
      <c r="G47" s="1" t="s">
        <v>23</v>
      </c>
      <c r="H47" s="1">
        <v>115</v>
      </c>
      <c r="I47" s="21">
        <v>206.60963000000001</v>
      </c>
      <c r="J47" s="21">
        <v>126.9879</v>
      </c>
      <c r="K47" s="4">
        <v>32.098239999999997</v>
      </c>
      <c r="L47" s="21">
        <v>188.16873000000001</v>
      </c>
      <c r="M47" s="21">
        <v>50.451360000000001</v>
      </c>
      <c r="N47" s="21">
        <v>17.48348</v>
      </c>
      <c r="O47" s="21">
        <v>64.916330000000002</v>
      </c>
      <c r="P47" s="22">
        <v>686.71567000000005</v>
      </c>
      <c r="Q47" s="4"/>
      <c r="R47" s="6">
        <f t="shared" si="0"/>
        <v>318.27065701342019</v>
      </c>
      <c r="S47" s="6">
        <f t="shared" si="1"/>
        <v>195.61780525793739</v>
      </c>
      <c r="T47" s="6">
        <f t="shared" si="2"/>
        <v>49.445555532791204</v>
      </c>
      <c r="U47" s="6">
        <f t="shared" si="3"/>
        <v>289.86347503008875</v>
      </c>
      <c r="V47" s="6">
        <f t="shared" si="4"/>
        <v>77.717517302657129</v>
      </c>
      <c r="W47" s="6">
        <f t="shared" si="5"/>
        <v>26.932329661889391</v>
      </c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6" x14ac:dyDescent="0.2">
      <c r="A48" s="1">
        <v>8</v>
      </c>
      <c r="B48" s="1" t="s">
        <v>50</v>
      </c>
      <c r="C48" s="5">
        <v>43515</v>
      </c>
      <c r="D48" s="8">
        <v>43571</v>
      </c>
      <c r="E48" s="1">
        <v>1</v>
      </c>
      <c r="F48" s="1" t="s">
        <v>37</v>
      </c>
      <c r="G48" s="1" t="s">
        <v>23</v>
      </c>
      <c r="H48" s="1">
        <v>109</v>
      </c>
      <c r="I48" s="21">
        <v>348.12160999999998</v>
      </c>
      <c r="J48" s="21">
        <v>165.15618000000001</v>
      </c>
      <c r="K48" s="21">
        <v>35.590589999999999</v>
      </c>
      <c r="L48" s="21">
        <v>170.14322999999999</v>
      </c>
      <c r="M48" s="21">
        <v>61.192950000000003</v>
      </c>
      <c r="N48" s="21">
        <v>23.652819999999998</v>
      </c>
      <c r="O48" s="21">
        <v>69.249560000000002</v>
      </c>
      <c r="P48" s="22">
        <v>873.10694000000001</v>
      </c>
      <c r="Q48" s="4"/>
      <c r="R48" s="6">
        <f t="shared" si="0"/>
        <v>502.70588000847937</v>
      </c>
      <c r="S48" s="6">
        <f t="shared" si="1"/>
        <v>238.49419404253254</v>
      </c>
      <c r="T48" s="6">
        <f t="shared" si="2"/>
        <v>51.394680341651259</v>
      </c>
      <c r="U48" s="6">
        <f t="shared" si="3"/>
        <v>245.69575604523692</v>
      </c>
      <c r="V48" s="6">
        <f t="shared" si="4"/>
        <v>88.365832216118051</v>
      </c>
      <c r="W48" s="6">
        <f t="shared" si="5"/>
        <v>34.155913770426842</v>
      </c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6" x14ac:dyDescent="0.2">
      <c r="A49" s="1">
        <v>8</v>
      </c>
      <c r="B49" s="1" t="s">
        <v>51</v>
      </c>
      <c r="C49" s="5">
        <v>43515</v>
      </c>
      <c r="D49" s="8">
        <v>43571</v>
      </c>
      <c r="E49" s="1">
        <v>1</v>
      </c>
      <c r="F49" s="1" t="s">
        <v>37</v>
      </c>
      <c r="G49" s="1" t="s">
        <v>28</v>
      </c>
      <c r="H49" s="1">
        <v>111</v>
      </c>
      <c r="I49" s="21">
        <v>431.81990000000002</v>
      </c>
      <c r="J49" s="21">
        <v>139.06786</v>
      </c>
      <c r="K49" s="21">
        <v>28.774629999999998</v>
      </c>
      <c r="L49" s="21">
        <v>173.99854999999999</v>
      </c>
      <c r="M49" s="21">
        <v>38.019410000000001</v>
      </c>
      <c r="N49" s="21">
        <v>18.02608</v>
      </c>
      <c r="O49" s="21">
        <v>65.619879999999995</v>
      </c>
      <c r="P49" s="22">
        <v>895.32629999999995</v>
      </c>
      <c r="Q49" s="4"/>
      <c r="R49" s="6">
        <f t="shared" si="0"/>
        <v>658.06261760917585</v>
      </c>
      <c r="S49" s="6">
        <f t="shared" si="1"/>
        <v>211.92946405875782</v>
      </c>
      <c r="T49" s="6">
        <f t="shared" si="2"/>
        <v>43.850476410502431</v>
      </c>
      <c r="U49" s="6">
        <f t="shared" si="3"/>
        <v>265.16133525388955</v>
      </c>
      <c r="V49" s="6">
        <f t="shared" si="4"/>
        <v>57.938859382248189</v>
      </c>
      <c r="W49" s="6">
        <f t="shared" si="5"/>
        <v>27.470455599735935</v>
      </c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6" x14ac:dyDescent="0.2">
      <c r="A50" s="1">
        <v>8</v>
      </c>
      <c r="B50" s="1" t="s">
        <v>52</v>
      </c>
      <c r="C50" s="5">
        <v>43515</v>
      </c>
      <c r="D50" s="8">
        <v>43571</v>
      </c>
      <c r="E50" s="1">
        <v>1</v>
      </c>
      <c r="F50" s="1" t="s">
        <v>37</v>
      </c>
      <c r="G50" s="1" t="s">
        <v>28</v>
      </c>
      <c r="H50" s="1">
        <v>109</v>
      </c>
      <c r="I50" s="21">
        <v>531.24794999999995</v>
      </c>
      <c r="J50" s="21">
        <v>207.08279999999999</v>
      </c>
      <c r="K50" s="21">
        <v>47.816000000000003</v>
      </c>
      <c r="L50" s="21">
        <v>246.46969000000001</v>
      </c>
      <c r="M50" s="21">
        <v>66.2988</v>
      </c>
      <c r="N50" s="21">
        <v>30.918240000000001</v>
      </c>
      <c r="O50" s="21">
        <v>79.31559</v>
      </c>
      <c r="P50" s="17">
        <v>1209.1490699999999</v>
      </c>
      <c r="Q50" s="4"/>
      <c r="R50" s="6">
        <f t="shared" si="0"/>
        <v>669.79007531810578</v>
      </c>
      <c r="S50" s="6">
        <f t="shared" si="1"/>
        <v>261.08713305921316</v>
      </c>
      <c r="T50" s="6">
        <f t="shared" si="2"/>
        <v>60.285752145322249</v>
      </c>
      <c r="U50" s="6">
        <f t="shared" si="3"/>
        <v>310.74557977820001</v>
      </c>
      <c r="V50" s="6">
        <f t="shared" si="4"/>
        <v>83.588611015816682</v>
      </c>
      <c r="W50" s="6">
        <f t="shared" si="5"/>
        <v>38.981289806959765</v>
      </c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6" x14ac:dyDescent="0.2">
      <c r="A51" s="1">
        <v>8</v>
      </c>
      <c r="B51" s="1" t="s">
        <v>53</v>
      </c>
      <c r="C51" s="5">
        <v>43515</v>
      </c>
      <c r="D51" s="8">
        <v>43571</v>
      </c>
      <c r="E51" s="1">
        <v>1</v>
      </c>
      <c r="F51" s="1" t="s">
        <v>37</v>
      </c>
      <c r="G51" s="1" t="s">
        <v>28</v>
      </c>
      <c r="H51" s="1">
        <v>70</v>
      </c>
      <c r="I51" s="21">
        <v>421.97649999999999</v>
      </c>
      <c r="J51" s="21">
        <v>166.55564000000001</v>
      </c>
      <c r="K51" s="21">
        <v>29.699770000000001</v>
      </c>
      <c r="L51" s="21">
        <v>188.1455</v>
      </c>
      <c r="M51" s="21">
        <v>42.021970000000003</v>
      </c>
      <c r="N51" s="21">
        <v>22.04543</v>
      </c>
      <c r="O51" s="21">
        <v>62.072380000000003</v>
      </c>
      <c r="P51" s="17">
        <v>932.5172</v>
      </c>
      <c r="Q51" s="4"/>
      <c r="R51" s="6">
        <f t="shared" si="0"/>
        <v>679.81363047461684</v>
      </c>
      <c r="S51" s="6">
        <f t="shared" si="1"/>
        <v>268.32488137235919</v>
      </c>
      <c r="T51" s="6">
        <f t="shared" si="2"/>
        <v>47.846997327958107</v>
      </c>
      <c r="U51" s="6">
        <f t="shared" si="3"/>
        <v>303.10663132298134</v>
      </c>
      <c r="V51" s="6">
        <f t="shared" si="4"/>
        <v>67.698338616950082</v>
      </c>
      <c r="W51" s="6">
        <f t="shared" si="5"/>
        <v>35.515683465012941</v>
      </c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6" x14ac:dyDescent="0.2">
      <c r="A52" s="1">
        <v>8</v>
      </c>
      <c r="B52" s="1" t="s">
        <v>48</v>
      </c>
      <c r="C52" s="5">
        <v>43515</v>
      </c>
      <c r="D52" s="8">
        <v>43578</v>
      </c>
      <c r="E52" s="1">
        <v>2</v>
      </c>
      <c r="F52" s="1" t="s">
        <v>37</v>
      </c>
      <c r="G52" s="1" t="s">
        <v>23</v>
      </c>
      <c r="H52" s="1">
        <v>91</v>
      </c>
      <c r="I52" s="21">
        <v>528.89182000000005</v>
      </c>
      <c r="J52" s="21">
        <v>153.15832</v>
      </c>
      <c r="K52" s="21">
        <v>19.8278</v>
      </c>
      <c r="L52" s="21">
        <v>201.48701</v>
      </c>
      <c r="M52" s="21">
        <v>26.282340000000001</v>
      </c>
      <c r="N52" s="21">
        <v>15.370380000000001</v>
      </c>
      <c r="O52" s="21">
        <v>74.854950000000002</v>
      </c>
      <c r="P52" s="22">
        <v>1019.87263</v>
      </c>
      <c r="Q52" s="4"/>
      <c r="R52" s="6">
        <f t="shared" si="0"/>
        <v>706.55557180921244</v>
      </c>
      <c r="S52" s="6">
        <f t="shared" si="1"/>
        <v>204.60680289012285</v>
      </c>
      <c r="T52" s="6">
        <f t="shared" si="2"/>
        <v>26.488295029253244</v>
      </c>
      <c r="U52" s="6">
        <f t="shared" si="3"/>
        <v>269.16992129445015</v>
      </c>
      <c r="V52" s="6">
        <f t="shared" si="4"/>
        <v>35.111024721811987</v>
      </c>
      <c r="W52" s="6">
        <f t="shared" si="5"/>
        <v>20.533551889354012</v>
      </c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6" x14ac:dyDescent="0.2">
      <c r="A53" s="1">
        <v>8</v>
      </c>
      <c r="B53" s="1" t="s">
        <v>49</v>
      </c>
      <c r="C53" s="5">
        <v>43515</v>
      </c>
      <c r="D53" s="8">
        <v>43578</v>
      </c>
      <c r="E53" s="1">
        <v>2</v>
      </c>
      <c r="F53" s="1" t="s">
        <v>37</v>
      </c>
      <c r="G53" s="1" t="s">
        <v>23</v>
      </c>
      <c r="H53" s="1">
        <v>115</v>
      </c>
      <c r="I53" s="21">
        <v>271.89479999999998</v>
      </c>
      <c r="J53" s="21">
        <v>130.24456000000001</v>
      </c>
      <c r="K53" s="21">
        <v>33.856769999999997</v>
      </c>
      <c r="L53" s="21">
        <v>209.91309999999999</v>
      </c>
      <c r="M53" s="21">
        <v>60.970489999999998</v>
      </c>
      <c r="N53" s="21">
        <v>22.974240000000002</v>
      </c>
      <c r="O53" s="21">
        <v>101.19972</v>
      </c>
      <c r="P53" s="22">
        <v>831.05367000000001</v>
      </c>
      <c r="Q53" s="4"/>
      <c r="R53" s="6">
        <f t="shared" si="0"/>
        <v>268.67149434800803</v>
      </c>
      <c r="S53" s="6">
        <f t="shared" si="1"/>
        <v>128.700514191146</v>
      </c>
      <c r="T53" s="6">
        <f t="shared" si="2"/>
        <v>33.45539888845542</v>
      </c>
      <c r="U53" s="6">
        <f t="shared" si="3"/>
        <v>207.42458575972344</v>
      </c>
      <c r="V53" s="6">
        <f t="shared" si="4"/>
        <v>60.247686456049479</v>
      </c>
      <c r="W53" s="6">
        <f t="shared" si="5"/>
        <v>22.701880993346624</v>
      </c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6" x14ac:dyDescent="0.2">
      <c r="A54" s="1">
        <v>8</v>
      </c>
      <c r="B54" s="1" t="s">
        <v>50</v>
      </c>
      <c r="C54" s="5">
        <v>43515</v>
      </c>
      <c r="D54" s="8">
        <v>43578</v>
      </c>
      <c r="E54" s="1">
        <v>2</v>
      </c>
      <c r="F54" s="1" t="s">
        <v>37</v>
      </c>
      <c r="G54" s="1" t="s">
        <v>23</v>
      </c>
      <c r="H54" s="1">
        <v>109</v>
      </c>
      <c r="I54" s="21">
        <v>429.42374000000001</v>
      </c>
      <c r="J54" s="21">
        <v>205.58099999999999</v>
      </c>
      <c r="K54" s="21">
        <v>38.418909999999997</v>
      </c>
      <c r="L54" s="21">
        <v>207.13535999999999</v>
      </c>
      <c r="M54" s="21">
        <v>67.222880000000004</v>
      </c>
      <c r="N54" s="21">
        <v>22.997070000000001</v>
      </c>
      <c r="O54" s="21">
        <v>73.043210000000002</v>
      </c>
      <c r="P54" s="22">
        <v>1043.8221699999999</v>
      </c>
      <c r="Q54" s="4"/>
      <c r="R54" s="6">
        <f t="shared" si="0"/>
        <v>587.90370795587978</v>
      </c>
      <c r="S54" s="6">
        <f t="shared" si="1"/>
        <v>281.45121223451156</v>
      </c>
      <c r="T54" s="6">
        <f t="shared" si="2"/>
        <v>52.597510432523421</v>
      </c>
      <c r="U54" s="6">
        <f t="shared" si="3"/>
        <v>283.57921290699022</v>
      </c>
      <c r="V54" s="6">
        <f t="shared" si="4"/>
        <v>92.031661806757938</v>
      </c>
      <c r="W54" s="6">
        <f t="shared" si="5"/>
        <v>31.484199558042423</v>
      </c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6" x14ac:dyDescent="0.2">
      <c r="A55" s="1">
        <v>8</v>
      </c>
      <c r="B55" s="1" t="s">
        <v>51</v>
      </c>
      <c r="C55" s="5">
        <v>43515</v>
      </c>
      <c r="D55" s="8">
        <v>43578</v>
      </c>
      <c r="E55" s="1">
        <v>2</v>
      </c>
      <c r="F55" s="1" t="s">
        <v>37</v>
      </c>
      <c r="G55" s="1" t="s">
        <v>28</v>
      </c>
      <c r="H55" s="1">
        <v>111</v>
      </c>
      <c r="I55" s="21">
        <v>441.26839000000001</v>
      </c>
      <c r="J55" s="21">
        <v>161.42500999999999</v>
      </c>
      <c r="K55" s="21">
        <v>25.84159</v>
      </c>
      <c r="L55" s="21">
        <v>195.99531999999999</v>
      </c>
      <c r="M55" s="21">
        <v>37.932290000000002</v>
      </c>
      <c r="N55" s="21">
        <v>20.406849999999999</v>
      </c>
      <c r="O55" s="21">
        <v>78.924710000000005</v>
      </c>
      <c r="P55" s="22">
        <v>961.79417000000001</v>
      </c>
      <c r="Q55" s="4"/>
      <c r="R55" s="6">
        <f t="shared" si="0"/>
        <v>559.10042621632692</v>
      </c>
      <c r="S55" s="6">
        <f t="shared" si="1"/>
        <v>204.53038091619212</v>
      </c>
      <c r="T55" s="6">
        <f t="shared" si="2"/>
        <v>32.742077861293374</v>
      </c>
      <c r="U55" s="6">
        <f t="shared" si="3"/>
        <v>248.3320116095453</v>
      </c>
      <c r="V55" s="6">
        <f t="shared" si="4"/>
        <v>48.061361264425294</v>
      </c>
      <c r="W55" s="6">
        <f t="shared" si="5"/>
        <v>25.856097539034348</v>
      </c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6" x14ac:dyDescent="0.2">
      <c r="A56" s="1">
        <v>8</v>
      </c>
      <c r="B56" s="1" t="s">
        <v>52</v>
      </c>
      <c r="C56" s="5">
        <v>43515</v>
      </c>
      <c r="D56" s="8">
        <v>43578</v>
      </c>
      <c r="E56" s="1">
        <v>2</v>
      </c>
      <c r="F56" s="1" t="s">
        <v>37</v>
      </c>
      <c r="G56" s="1" t="s">
        <v>28</v>
      </c>
      <c r="H56" s="1">
        <v>109</v>
      </c>
      <c r="I56" s="21">
        <v>500.37358999999998</v>
      </c>
      <c r="J56" s="21">
        <v>198.32420999999999</v>
      </c>
      <c r="K56" s="21">
        <v>34.491540000000001</v>
      </c>
      <c r="L56" s="21">
        <v>214.38464999999999</v>
      </c>
      <c r="M56" s="21">
        <v>52.303350000000002</v>
      </c>
      <c r="N56" s="21">
        <v>26.67239</v>
      </c>
      <c r="O56" s="21">
        <v>67.529510000000002</v>
      </c>
      <c r="P56" s="22">
        <v>1094.07925</v>
      </c>
      <c r="Q56" s="4"/>
      <c r="R56" s="6">
        <f t="shared" si="0"/>
        <v>740.97026618436882</v>
      </c>
      <c r="S56" s="6">
        <f t="shared" si="1"/>
        <v>293.68524960421007</v>
      </c>
      <c r="T56" s="6">
        <f t="shared" si="2"/>
        <v>51.076247998837843</v>
      </c>
      <c r="U56" s="6">
        <f t="shared" si="3"/>
        <v>317.4680965403125</v>
      </c>
      <c r="V56" s="6">
        <f t="shared" si="4"/>
        <v>77.45258332246155</v>
      </c>
      <c r="W56" s="6">
        <f t="shared" si="5"/>
        <v>39.497384180634512</v>
      </c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6" x14ac:dyDescent="0.2">
      <c r="A57" s="1">
        <v>8</v>
      </c>
      <c r="B57" s="1" t="s">
        <v>53</v>
      </c>
      <c r="C57" s="5">
        <v>43515</v>
      </c>
      <c r="D57" s="8">
        <v>43578</v>
      </c>
      <c r="E57" s="1">
        <v>2</v>
      </c>
      <c r="F57" s="1" t="s">
        <v>37</v>
      </c>
      <c r="G57" s="1" t="s">
        <v>28</v>
      </c>
      <c r="H57" s="1">
        <v>70</v>
      </c>
      <c r="I57" s="21">
        <v>468.60361</v>
      </c>
      <c r="J57" s="21">
        <v>169.08440999999999</v>
      </c>
      <c r="K57" s="21">
        <v>27.61346</v>
      </c>
      <c r="L57" s="21">
        <v>185.16453999999999</v>
      </c>
      <c r="M57" s="21">
        <v>37.728230000000003</v>
      </c>
      <c r="N57" s="21">
        <v>21.930569999999999</v>
      </c>
      <c r="O57" s="21">
        <v>63.007480000000001</v>
      </c>
      <c r="P57" s="22">
        <v>973.13230999999996</v>
      </c>
      <c r="Q57" s="4"/>
      <c r="R57" s="6">
        <f t="shared" si="0"/>
        <v>743.72695114929218</v>
      </c>
      <c r="S57" s="6">
        <f t="shared" si="1"/>
        <v>268.35609041974061</v>
      </c>
      <c r="T57" s="6">
        <f t="shared" si="2"/>
        <v>43.825685458297968</v>
      </c>
      <c r="U57" s="6">
        <f t="shared" si="3"/>
        <v>293.87707618206599</v>
      </c>
      <c r="V57" s="6">
        <f t="shared" si="4"/>
        <v>59.878969925475523</v>
      </c>
      <c r="W57" s="6">
        <f t="shared" si="5"/>
        <v>34.806296014377978</v>
      </c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6" x14ac:dyDescent="0.2">
      <c r="A58" s="1">
        <v>9</v>
      </c>
      <c r="B58" s="1" t="s">
        <v>54</v>
      </c>
      <c r="C58" s="5">
        <v>43515</v>
      </c>
      <c r="D58" s="4"/>
      <c r="E58" s="1">
        <v>1</v>
      </c>
      <c r="F58" s="1" t="s">
        <v>37</v>
      </c>
      <c r="G58" s="1" t="s">
        <v>23</v>
      </c>
      <c r="H58" s="1">
        <v>109</v>
      </c>
      <c r="I58" s="1">
        <v>344.29617999999999</v>
      </c>
      <c r="J58" s="1">
        <v>200.22467</v>
      </c>
      <c r="K58" s="1">
        <v>32.679940000000002</v>
      </c>
      <c r="L58" s="1">
        <v>180.97104999999999</v>
      </c>
      <c r="M58" s="1">
        <v>50.504390000000001</v>
      </c>
      <c r="N58" s="1">
        <v>59.703780000000002</v>
      </c>
      <c r="O58" s="1">
        <v>108.89538</v>
      </c>
      <c r="P58" s="17">
        <v>977.27539000000002</v>
      </c>
      <c r="Q58" s="4"/>
      <c r="R58" s="6">
        <f t="shared" si="0"/>
        <v>316.17152169357411</v>
      </c>
      <c r="S58" s="6">
        <f t="shared" si="1"/>
        <v>183.86883814538319</v>
      </c>
      <c r="T58" s="6">
        <f t="shared" si="2"/>
        <v>30.010400808555882</v>
      </c>
      <c r="U58" s="6">
        <f t="shared" si="3"/>
        <v>166.18799622169462</v>
      </c>
      <c r="V58" s="6">
        <f t="shared" si="4"/>
        <v>46.378817907610035</v>
      </c>
      <c r="W58" s="6">
        <f t="shared" si="5"/>
        <v>54.826733696140273</v>
      </c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6" x14ac:dyDescent="0.2">
      <c r="A59" s="17">
        <v>9</v>
      </c>
      <c r="B59" s="17" t="s">
        <v>55</v>
      </c>
      <c r="C59" s="19">
        <v>43515</v>
      </c>
      <c r="D59" s="17"/>
      <c r="E59" s="17">
        <v>1</v>
      </c>
      <c r="F59" s="17" t="s">
        <v>37</v>
      </c>
      <c r="G59" s="17" t="s">
        <v>23</v>
      </c>
      <c r="H59" s="17">
        <v>98</v>
      </c>
      <c r="I59" s="17">
        <v>576.02350999999999</v>
      </c>
      <c r="J59" s="17">
        <v>194.36587</v>
      </c>
      <c r="K59" s="17">
        <v>22.13044</v>
      </c>
      <c r="L59" s="17">
        <v>176.12035</v>
      </c>
      <c r="M59" s="17">
        <v>22.337399999999999</v>
      </c>
      <c r="N59" s="17">
        <v>35.957410000000003</v>
      </c>
      <c r="O59" s="17">
        <v>98.647829999999999</v>
      </c>
      <c r="P59" s="17">
        <v>1125.5827999999999</v>
      </c>
      <c r="Q59" s="17"/>
      <c r="R59" s="6">
        <f t="shared" si="0"/>
        <v>583.919088742246</v>
      </c>
      <c r="S59" s="6">
        <f t="shared" si="1"/>
        <v>197.03005124390469</v>
      </c>
      <c r="T59" s="6">
        <f t="shared" si="2"/>
        <v>22.433782881995477</v>
      </c>
      <c r="U59" s="6">
        <f t="shared" si="3"/>
        <v>178.53443912552359</v>
      </c>
      <c r="V59" s="6">
        <f t="shared" si="4"/>
        <v>22.643579691514752</v>
      </c>
      <c r="W59" s="6">
        <f t="shared" si="5"/>
        <v>36.450279747663991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6" x14ac:dyDescent="0.2">
      <c r="A60" s="17">
        <v>9</v>
      </c>
      <c r="B60" s="17" t="s">
        <v>56</v>
      </c>
      <c r="C60" s="19">
        <v>43515</v>
      </c>
      <c r="D60" s="17"/>
      <c r="E60" s="17">
        <v>1</v>
      </c>
      <c r="F60" s="17" t="s">
        <v>37</v>
      </c>
      <c r="G60" s="17" t="s">
        <v>23</v>
      </c>
      <c r="H60" s="17">
        <v>100</v>
      </c>
      <c r="I60" s="17">
        <v>324.82643999999999</v>
      </c>
      <c r="J60" s="17">
        <v>180.03613999999999</v>
      </c>
      <c r="K60" s="17">
        <v>33.290190000000003</v>
      </c>
      <c r="L60" s="17">
        <v>196.11672999999999</v>
      </c>
      <c r="M60" s="17">
        <v>49.316809999999997</v>
      </c>
      <c r="N60" s="17">
        <v>58.830300000000001</v>
      </c>
      <c r="O60" s="17">
        <v>63.125570000000003</v>
      </c>
      <c r="P60" s="17">
        <v>905.54218000000003</v>
      </c>
      <c r="Q60" s="17"/>
      <c r="R60" s="6">
        <f t="shared" si="0"/>
        <v>514.57189218251813</v>
      </c>
      <c r="S60" s="6">
        <f t="shared" si="1"/>
        <v>285.20319103653242</v>
      </c>
      <c r="T60" s="6">
        <f t="shared" si="2"/>
        <v>52.736458458909759</v>
      </c>
      <c r="U60" s="6">
        <f t="shared" si="3"/>
        <v>310.67716299433016</v>
      </c>
      <c r="V60" s="6">
        <f t="shared" si="4"/>
        <v>78.124934159010365</v>
      </c>
      <c r="W60" s="6">
        <f t="shared" si="5"/>
        <v>93.195673322236928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6" x14ac:dyDescent="0.2">
      <c r="A61" s="17">
        <v>9</v>
      </c>
      <c r="B61" s="17" t="s">
        <v>57</v>
      </c>
      <c r="C61" s="19">
        <v>43515</v>
      </c>
      <c r="D61" s="17"/>
      <c r="E61" s="17">
        <v>1</v>
      </c>
      <c r="F61" s="17" t="s">
        <v>37</v>
      </c>
      <c r="G61" s="17" t="s">
        <v>28</v>
      </c>
      <c r="H61" s="17">
        <v>117</v>
      </c>
      <c r="I61" s="17">
        <v>333.84665999999999</v>
      </c>
      <c r="J61" s="17">
        <v>171.81650999999999</v>
      </c>
      <c r="K61" s="17">
        <v>30.527909999999999</v>
      </c>
      <c r="L61" s="17">
        <v>85.201620000000005</v>
      </c>
      <c r="M61" s="17">
        <v>42.222650000000002</v>
      </c>
      <c r="N61" s="17">
        <v>16.87715</v>
      </c>
      <c r="O61" s="17">
        <v>55.156080000000003</v>
      </c>
      <c r="P61" s="17">
        <v>735.64859000000001</v>
      </c>
      <c r="Q61" s="17"/>
      <c r="R61" s="6">
        <f t="shared" si="0"/>
        <v>605.27626328774625</v>
      </c>
      <c r="S61" s="6">
        <f t="shared" si="1"/>
        <v>311.50964680593688</v>
      </c>
      <c r="T61" s="6">
        <f t="shared" si="2"/>
        <v>55.348222716335165</v>
      </c>
      <c r="U61" s="6">
        <f t="shared" si="3"/>
        <v>154.47366817946454</v>
      </c>
      <c r="V61" s="6">
        <f t="shared" si="4"/>
        <v>76.551216112530113</v>
      </c>
      <c r="W61" s="6">
        <f t="shared" si="5"/>
        <v>30.598893177325145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6" x14ac:dyDescent="0.2">
      <c r="A62" s="17">
        <v>9</v>
      </c>
      <c r="B62" s="17" t="s">
        <v>58</v>
      </c>
      <c r="C62" s="19">
        <v>43515</v>
      </c>
      <c r="D62" s="17"/>
      <c r="E62" s="17">
        <v>1</v>
      </c>
      <c r="F62" s="17" t="s">
        <v>37</v>
      </c>
      <c r="G62" s="17" t="s">
        <v>28</v>
      </c>
      <c r="H62" s="17">
        <v>94</v>
      </c>
      <c r="I62" s="17">
        <v>541.15134999999998</v>
      </c>
      <c r="J62" s="17">
        <v>272.45105999999998</v>
      </c>
      <c r="K62" s="17">
        <v>48.691630000000004</v>
      </c>
      <c r="L62" s="17">
        <v>231.90842000000001</v>
      </c>
      <c r="M62" s="17">
        <v>73.723249999999993</v>
      </c>
      <c r="N62" s="17">
        <v>45.876989999999999</v>
      </c>
      <c r="O62" s="17">
        <v>98.751869999999997</v>
      </c>
      <c r="P62" s="17">
        <v>1312.55456</v>
      </c>
      <c r="Q62" s="17"/>
      <c r="R62" s="6">
        <f t="shared" si="0"/>
        <v>547.99098994277267</v>
      </c>
      <c r="S62" s="6">
        <f t="shared" si="1"/>
        <v>275.89458305954105</v>
      </c>
      <c r="T62" s="6">
        <f t="shared" si="2"/>
        <v>49.307046033659923</v>
      </c>
      <c r="U62" s="6">
        <f t="shared" si="3"/>
        <v>234.83952253258599</v>
      </c>
      <c r="V62" s="6">
        <f t="shared" si="4"/>
        <v>74.655041975407656</v>
      </c>
      <c r="W62" s="6">
        <f t="shared" si="5"/>
        <v>46.456831652909457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6" x14ac:dyDescent="0.2">
      <c r="A63" s="17">
        <v>9</v>
      </c>
      <c r="B63" s="17" t="s">
        <v>59</v>
      </c>
      <c r="C63" s="19">
        <v>43515</v>
      </c>
      <c r="D63" s="17"/>
      <c r="E63" s="17">
        <v>1</v>
      </c>
      <c r="F63" s="17" t="s">
        <v>37</v>
      </c>
      <c r="G63" s="17" t="s">
        <v>28</v>
      </c>
      <c r="H63" s="17">
        <v>80</v>
      </c>
      <c r="I63" s="17">
        <v>205.66417000000001</v>
      </c>
      <c r="J63" s="17">
        <v>118.58611000000001</v>
      </c>
      <c r="K63" s="17">
        <v>13.199780000000001</v>
      </c>
      <c r="L63" s="17">
        <v>81.189779999999999</v>
      </c>
      <c r="M63" s="17">
        <v>16.75179</v>
      </c>
      <c r="N63" s="17">
        <v>13.057029999999999</v>
      </c>
      <c r="O63" s="17">
        <v>65.146169999999998</v>
      </c>
      <c r="P63" s="17">
        <v>513.59383000000003</v>
      </c>
      <c r="Q63" s="17"/>
      <c r="R63" s="6">
        <f t="shared" si="0"/>
        <v>315.69648683875045</v>
      </c>
      <c r="S63" s="6">
        <f t="shared" si="1"/>
        <v>182.03082391489784</v>
      </c>
      <c r="T63" s="6">
        <f t="shared" si="2"/>
        <v>20.261789756788467</v>
      </c>
      <c r="U63" s="6">
        <f t="shared" si="3"/>
        <v>124.62709626674906</v>
      </c>
      <c r="V63" s="6">
        <f t="shared" si="4"/>
        <v>25.714159404919737</v>
      </c>
      <c r="W63" s="6">
        <f t="shared" si="5"/>
        <v>20.042667128397568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6" x14ac:dyDescent="0.2">
      <c r="A64" s="17">
        <v>9</v>
      </c>
      <c r="B64" s="17" t="s">
        <v>54</v>
      </c>
      <c r="C64" s="19">
        <v>43515</v>
      </c>
      <c r="D64" s="17"/>
      <c r="E64" s="17">
        <v>2</v>
      </c>
      <c r="F64" s="17" t="s">
        <v>37</v>
      </c>
      <c r="G64" s="17" t="s">
        <v>23</v>
      </c>
      <c r="H64" s="17">
        <v>109</v>
      </c>
      <c r="I64" s="17">
        <v>693.20785999999998</v>
      </c>
      <c r="J64" s="17">
        <v>307.65994000000001</v>
      </c>
      <c r="K64" s="17">
        <v>45.99586</v>
      </c>
      <c r="L64" s="17">
        <v>229.20937000000001</v>
      </c>
      <c r="M64" s="17">
        <v>60.153120000000001</v>
      </c>
      <c r="N64" s="17">
        <v>64.102919999999997</v>
      </c>
      <c r="O64" s="17">
        <v>64.831299999999999</v>
      </c>
      <c r="P64" s="17">
        <v>1465.16038</v>
      </c>
      <c r="Q64" s="17"/>
      <c r="R64" s="6">
        <f t="shared" si="0"/>
        <v>1069.248742505549</v>
      </c>
      <c r="S64" s="6">
        <f t="shared" si="1"/>
        <v>474.55463641790311</v>
      </c>
      <c r="T64" s="6">
        <f t="shared" si="2"/>
        <v>70.946996281117308</v>
      </c>
      <c r="U64" s="6">
        <f t="shared" si="3"/>
        <v>353.54739146060626</v>
      </c>
      <c r="V64" s="6">
        <f t="shared" si="4"/>
        <v>92.784071891200711</v>
      </c>
      <c r="W64" s="6">
        <f t="shared" si="5"/>
        <v>98.876499468620878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6" x14ac:dyDescent="0.2">
      <c r="A65" s="17">
        <v>9</v>
      </c>
      <c r="B65" s="17" t="s">
        <v>55</v>
      </c>
      <c r="C65" s="19">
        <v>43515</v>
      </c>
      <c r="D65" s="17"/>
      <c r="E65" s="17">
        <v>2</v>
      </c>
      <c r="F65" s="17" t="s">
        <v>37</v>
      </c>
      <c r="G65" s="17" t="s">
        <v>23</v>
      </c>
      <c r="H65" s="17">
        <v>98</v>
      </c>
      <c r="I65" s="17">
        <v>1114.3399899999999</v>
      </c>
      <c r="J65" s="17">
        <v>295.74842000000001</v>
      </c>
      <c r="K65" s="17">
        <v>30.76821</v>
      </c>
      <c r="L65" s="17">
        <v>230.77882</v>
      </c>
      <c r="M65" s="17">
        <v>29.55538</v>
      </c>
      <c r="N65" s="17">
        <v>37.894480000000001</v>
      </c>
      <c r="O65" s="17">
        <v>65.135769999999994</v>
      </c>
      <c r="P65" s="17">
        <v>1804.22108</v>
      </c>
      <c r="Q65" s="17"/>
      <c r="R65" s="6">
        <f t="shared" si="0"/>
        <v>1710.7957578454973</v>
      </c>
      <c r="S65" s="6">
        <f t="shared" si="1"/>
        <v>454.04916530502373</v>
      </c>
      <c r="T65" s="6">
        <f t="shared" si="2"/>
        <v>47.237040415734711</v>
      </c>
      <c r="U65" s="6">
        <f t="shared" si="3"/>
        <v>354.30427858609795</v>
      </c>
      <c r="V65" s="6">
        <f t="shared" si="4"/>
        <v>45.375037402643741</v>
      </c>
      <c r="W65" s="6">
        <f t="shared" si="5"/>
        <v>58.177680251572994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6" x14ac:dyDescent="0.2">
      <c r="A66" s="17">
        <v>9</v>
      </c>
      <c r="B66" s="17" t="s">
        <v>56</v>
      </c>
      <c r="C66" s="19">
        <v>43515</v>
      </c>
      <c r="D66" s="17"/>
      <c r="E66" s="17">
        <v>2</v>
      </c>
      <c r="F66" s="17" t="s">
        <v>37</v>
      </c>
      <c r="G66" s="17" t="s">
        <v>23</v>
      </c>
      <c r="H66" s="17">
        <v>100</v>
      </c>
      <c r="I66" s="17">
        <v>654.60199999999998</v>
      </c>
      <c r="J66" s="17">
        <v>315.15463999999997</v>
      </c>
      <c r="K66" s="17">
        <v>46.558140000000002</v>
      </c>
      <c r="L66" s="17">
        <v>262.37383999999997</v>
      </c>
      <c r="M66" s="17">
        <v>61.061720000000001</v>
      </c>
      <c r="N66" s="17">
        <v>68.686430000000001</v>
      </c>
      <c r="O66" s="17">
        <v>75.878119999999996</v>
      </c>
      <c r="P66" s="17">
        <v>1484.3148900000001</v>
      </c>
      <c r="Q66" s="17"/>
      <c r="R66" s="6">
        <f t="shared" si="0"/>
        <v>862.7019225041422</v>
      </c>
      <c r="S66" s="6">
        <f t="shared" si="1"/>
        <v>415.34323728632182</v>
      </c>
      <c r="T66" s="6">
        <f t="shared" si="2"/>
        <v>61.359111164061538</v>
      </c>
      <c r="U66" s="6">
        <f t="shared" si="3"/>
        <v>345.7832640028509</v>
      </c>
      <c r="V66" s="6">
        <f t="shared" si="4"/>
        <v>80.473422377887076</v>
      </c>
      <c r="W66" s="6">
        <f t="shared" si="5"/>
        <v>90.522050361817094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6" x14ac:dyDescent="0.2">
      <c r="A67" s="17">
        <v>9</v>
      </c>
      <c r="B67" s="17" t="s">
        <v>57</v>
      </c>
      <c r="C67" s="19">
        <v>43515</v>
      </c>
      <c r="D67" s="17"/>
      <c r="E67" s="17">
        <v>2</v>
      </c>
      <c r="F67" s="17" t="s">
        <v>37</v>
      </c>
      <c r="G67" s="17" t="s">
        <v>28</v>
      </c>
      <c r="H67" s="17">
        <v>117</v>
      </c>
      <c r="I67" s="17">
        <v>582.65797999999995</v>
      </c>
      <c r="J67" s="17">
        <v>267.72674000000001</v>
      </c>
      <c r="K67" s="17">
        <v>38.666690000000003</v>
      </c>
      <c r="L67" s="17">
        <v>112.57114</v>
      </c>
      <c r="M67" s="17">
        <v>47.359729999999999</v>
      </c>
      <c r="N67" s="17">
        <v>16.105309999999999</v>
      </c>
      <c r="O67" s="17">
        <v>56.21163</v>
      </c>
      <c r="P67" s="17">
        <v>1121.2988600000001</v>
      </c>
      <c r="Q67" s="17"/>
      <c r="R67" s="6">
        <f t="shared" si="0"/>
        <v>1036.5434697410483</v>
      </c>
      <c r="S67" s="6">
        <f t="shared" si="1"/>
        <v>476.28353776611715</v>
      </c>
      <c r="T67" s="6">
        <f t="shared" si="2"/>
        <v>68.787704608459151</v>
      </c>
      <c r="U67" s="6">
        <f t="shared" si="3"/>
        <v>200.26307723152667</v>
      </c>
      <c r="V67" s="6">
        <f t="shared" si="4"/>
        <v>84.252547026300434</v>
      </c>
      <c r="W67" s="6">
        <f t="shared" si="5"/>
        <v>28.651206164987567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6" x14ac:dyDescent="0.2">
      <c r="A68" s="17">
        <v>9</v>
      </c>
      <c r="B68" s="17" t="s">
        <v>58</v>
      </c>
      <c r="C68" s="19">
        <v>43515</v>
      </c>
      <c r="D68" s="17"/>
      <c r="E68" s="17">
        <v>2</v>
      </c>
      <c r="F68" s="17" t="s">
        <v>37</v>
      </c>
      <c r="G68" s="17" t="s">
        <v>28</v>
      </c>
      <c r="H68" s="17">
        <v>94</v>
      </c>
      <c r="I68" s="17">
        <v>738.60026000000005</v>
      </c>
      <c r="J68" s="17">
        <v>334.49187999999998</v>
      </c>
      <c r="K68" s="17">
        <v>52.468940000000003</v>
      </c>
      <c r="L68" s="17">
        <v>218.54467</v>
      </c>
      <c r="M68" s="17">
        <v>64.472660000000005</v>
      </c>
      <c r="N68" s="17">
        <v>33.155949999999997</v>
      </c>
      <c r="O68" s="17">
        <v>69.34845</v>
      </c>
      <c r="P68" s="17">
        <v>1511.0828100000001</v>
      </c>
      <c r="Q68" s="17"/>
      <c r="R68" s="6">
        <f t="shared" si="0"/>
        <v>1065.0566234717576</v>
      </c>
      <c r="S68" s="6">
        <f t="shared" si="1"/>
        <v>482.33504858435907</v>
      </c>
      <c r="T68" s="6">
        <f t="shared" si="2"/>
        <v>75.65985973731209</v>
      </c>
      <c r="U68" s="6">
        <f t="shared" si="3"/>
        <v>315.13994905437681</v>
      </c>
      <c r="V68" s="6">
        <f t="shared" si="4"/>
        <v>92.969143506451843</v>
      </c>
      <c r="W68" s="6">
        <f t="shared" si="5"/>
        <v>47.810657628252685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6" x14ac:dyDescent="0.2">
      <c r="A69" s="17">
        <v>9</v>
      </c>
      <c r="B69" s="17" t="s">
        <v>59</v>
      </c>
      <c r="C69" s="19">
        <v>43515</v>
      </c>
      <c r="D69" s="17"/>
      <c r="E69" s="17">
        <v>2</v>
      </c>
      <c r="F69" s="17" t="s">
        <v>37</v>
      </c>
      <c r="G69" s="17" t="s">
        <v>28</v>
      </c>
      <c r="H69" s="17">
        <v>80</v>
      </c>
      <c r="I69" s="17">
        <v>451.45465000000002</v>
      </c>
      <c r="J69" s="17">
        <v>169.56251</v>
      </c>
      <c r="K69" s="17">
        <v>20.33569</v>
      </c>
      <c r="L69" s="17">
        <v>107.15987</v>
      </c>
      <c r="M69" s="17">
        <v>19.09271</v>
      </c>
      <c r="N69" s="17">
        <v>16.333279999999998</v>
      </c>
      <c r="O69" s="17">
        <v>60.401220000000002</v>
      </c>
      <c r="P69" s="17">
        <v>844.33992000000001</v>
      </c>
      <c r="Q69" s="17"/>
      <c r="R69" s="6">
        <f t="shared" si="0"/>
        <v>747.4263764870974</v>
      </c>
      <c r="S69" s="6">
        <f t="shared" si="1"/>
        <v>280.72696213751971</v>
      </c>
      <c r="T69" s="6">
        <f t="shared" si="2"/>
        <v>33.667680884591398</v>
      </c>
      <c r="U69" s="6">
        <f t="shared" si="3"/>
        <v>177.41341979516307</v>
      </c>
      <c r="V69" s="6">
        <f t="shared" si="4"/>
        <v>31.609808543602263</v>
      </c>
      <c r="W69" s="6">
        <f t="shared" si="5"/>
        <v>27.041308106028318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6" x14ac:dyDescent="0.2">
      <c r="A70" s="17">
        <v>10</v>
      </c>
      <c r="B70" s="18">
        <v>43742</v>
      </c>
      <c r="C70" s="19">
        <v>43516</v>
      </c>
      <c r="D70" s="17"/>
      <c r="E70" s="17">
        <v>1</v>
      </c>
      <c r="F70" s="17" t="s">
        <v>37</v>
      </c>
      <c r="G70" s="17" t="s">
        <v>28</v>
      </c>
      <c r="H70" s="17">
        <v>99</v>
      </c>
      <c r="I70" s="17">
        <v>534.38562000000002</v>
      </c>
      <c r="J70" s="17">
        <v>198.74188000000001</v>
      </c>
      <c r="K70" s="17">
        <v>17.295929999999998</v>
      </c>
      <c r="L70" s="17">
        <v>113.52415000000001</v>
      </c>
      <c r="M70" s="17">
        <v>18.48349</v>
      </c>
      <c r="N70" s="17">
        <v>10.63822</v>
      </c>
      <c r="O70" s="30" t="s">
        <v>109</v>
      </c>
      <c r="P70" s="17">
        <v>893.0693</v>
      </c>
      <c r="Q70" s="17" t="s">
        <v>111</v>
      </c>
      <c r="R70" s="6" t="e">
        <f t="shared" ref="R70:R71" si="14">(100/O70)*I70</f>
        <v>#VALUE!</v>
      </c>
      <c r="S70" s="6" t="e">
        <f t="shared" ref="S70:S71" si="15">(100/O70)*J70</f>
        <v>#VALUE!</v>
      </c>
      <c r="T70" s="6" t="e">
        <f t="shared" ref="T70:T71" si="16">(100/O70)*K70</f>
        <v>#VALUE!</v>
      </c>
      <c r="U70" s="6" t="e">
        <f t="shared" ref="U70:U71" si="17">(100/O70)*L70</f>
        <v>#VALUE!</v>
      </c>
      <c r="V70" s="6" t="e">
        <f t="shared" ref="V70:V71" si="18">(100/O70)*M70</f>
        <v>#VALUE!</v>
      </c>
      <c r="W70" s="6" t="e">
        <f t="shared" ref="W70:W71" si="19">(100/O70)*N70</f>
        <v>#VALUE!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6" x14ac:dyDescent="0.2">
      <c r="A71" s="17">
        <v>10</v>
      </c>
      <c r="B71" s="18">
        <v>43743</v>
      </c>
      <c r="C71" s="19">
        <v>43516</v>
      </c>
      <c r="D71" s="17"/>
      <c r="E71" s="17">
        <v>1</v>
      </c>
      <c r="F71" s="17" t="s">
        <v>37</v>
      </c>
      <c r="G71" s="17" t="s">
        <v>28</v>
      </c>
      <c r="H71" s="17">
        <v>93</v>
      </c>
      <c r="I71" s="17">
        <v>1406.3528799999999</v>
      </c>
      <c r="J71" s="17">
        <v>712.37229000000002</v>
      </c>
      <c r="K71" s="17">
        <v>76.125169999999997</v>
      </c>
      <c r="L71" s="17">
        <v>477.51576</v>
      </c>
      <c r="M71" s="17">
        <v>76.593909999999994</v>
      </c>
      <c r="N71" s="17">
        <v>41.021239999999999</v>
      </c>
      <c r="O71" s="17">
        <v>100.59271</v>
      </c>
      <c r="P71" s="17">
        <v>2890.5739600000002</v>
      </c>
      <c r="Q71" s="17" t="s">
        <v>111</v>
      </c>
      <c r="R71" s="6">
        <f t="shared" si="14"/>
        <v>1398.0664006367856</v>
      </c>
      <c r="S71" s="6">
        <f t="shared" si="15"/>
        <v>708.17486674730208</v>
      </c>
      <c r="T71" s="6">
        <f t="shared" si="16"/>
        <v>75.676627063730564</v>
      </c>
      <c r="U71" s="6">
        <f t="shared" si="17"/>
        <v>474.70215286972586</v>
      </c>
      <c r="V71" s="6">
        <f t="shared" si="18"/>
        <v>76.142605164926948</v>
      </c>
      <c r="W71" s="6">
        <f t="shared" si="19"/>
        <v>40.779535614459533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6" x14ac:dyDescent="0.2">
      <c r="A72" s="17">
        <v>10</v>
      </c>
      <c r="B72" s="18">
        <v>43744</v>
      </c>
      <c r="C72" s="19">
        <v>43516</v>
      </c>
      <c r="D72" s="17"/>
      <c r="E72" s="17">
        <v>1</v>
      </c>
      <c r="F72" s="17" t="s">
        <v>37</v>
      </c>
      <c r="G72" s="17" t="s">
        <v>28</v>
      </c>
      <c r="H72" s="17">
        <v>95</v>
      </c>
      <c r="I72" s="17">
        <v>1211.62735</v>
      </c>
      <c r="J72" s="17">
        <v>652.22667999999999</v>
      </c>
      <c r="K72" s="17">
        <v>84.552319999999995</v>
      </c>
      <c r="L72" s="17">
        <v>459.48617000000002</v>
      </c>
      <c r="M72" s="17">
        <v>89.024789999999996</v>
      </c>
      <c r="N72" s="17">
        <v>39.411169999999998</v>
      </c>
      <c r="O72" s="17">
        <v>93.677400000000006</v>
      </c>
      <c r="P72" s="17">
        <v>2630.0058899999999</v>
      </c>
      <c r="Q72" s="17" t="s">
        <v>111</v>
      </c>
      <c r="R72" s="6">
        <f t="shared" ref="R72:R83" si="20">(100/O72)*I72</f>
        <v>1293.4041188162778</v>
      </c>
      <c r="S72" s="6">
        <f t="shared" ref="S72:S83" si="21">(100/O72)*J72</f>
        <v>696.24763283353286</v>
      </c>
      <c r="T72" s="6">
        <f t="shared" ref="T72:T83" si="22">(100/O72)*K72</f>
        <v>90.25903793230809</v>
      </c>
      <c r="U72" s="6">
        <f t="shared" ref="U72:U83" si="23">(100/O72)*L72</f>
        <v>490.49842331234635</v>
      </c>
      <c r="V72" s="6">
        <f t="shared" ref="V72:V83" si="24">(100/O72)*M72</f>
        <v>95.033369841605321</v>
      </c>
      <c r="W72" s="6">
        <f t="shared" ref="W72:W83" si="25">(100/O72)*N72</f>
        <v>42.071161240598045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6" x14ac:dyDescent="0.2">
      <c r="A73" s="1">
        <v>10</v>
      </c>
      <c r="B73" s="9">
        <v>43742</v>
      </c>
      <c r="C73" s="5">
        <v>43516</v>
      </c>
      <c r="D73" s="4"/>
      <c r="E73" s="1">
        <v>2</v>
      </c>
      <c r="F73" s="1" t="s">
        <v>37</v>
      </c>
      <c r="G73" s="1" t="s">
        <v>28</v>
      </c>
      <c r="H73" s="1">
        <v>99</v>
      </c>
      <c r="I73" s="1">
        <v>616.30204000000003</v>
      </c>
      <c r="J73" s="1">
        <v>248.56356</v>
      </c>
      <c r="K73" s="1">
        <v>22.111370000000001</v>
      </c>
      <c r="L73" s="1">
        <v>144.56371999999999</v>
      </c>
      <c r="M73" s="1">
        <v>19.715240000000001</v>
      </c>
      <c r="N73" s="1">
        <v>11.97851</v>
      </c>
      <c r="O73" s="1">
        <v>46.733499999999999</v>
      </c>
      <c r="P73" s="1">
        <v>1109.96793</v>
      </c>
      <c r="Q73" s="17" t="s">
        <v>111</v>
      </c>
      <c r="R73" s="6">
        <f t="shared" si="20"/>
        <v>1318.7585778938021</v>
      </c>
      <c r="S73" s="6">
        <f t="shared" si="21"/>
        <v>531.87447976291094</v>
      </c>
      <c r="T73" s="6">
        <f t="shared" si="22"/>
        <v>47.313747097906216</v>
      </c>
      <c r="U73" s="6">
        <f t="shared" si="23"/>
        <v>309.33638610418649</v>
      </c>
      <c r="V73" s="6">
        <f t="shared" si="24"/>
        <v>42.186525725657184</v>
      </c>
      <c r="W73" s="6">
        <f t="shared" si="25"/>
        <v>25.631527704965389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6" x14ac:dyDescent="0.2">
      <c r="A74" s="1">
        <v>10</v>
      </c>
      <c r="B74" s="9">
        <v>43743</v>
      </c>
      <c r="C74" s="5">
        <v>43516</v>
      </c>
      <c r="D74" s="4"/>
      <c r="E74" s="1">
        <v>2</v>
      </c>
      <c r="F74" s="1" t="s">
        <v>37</v>
      </c>
      <c r="G74" s="1" t="s">
        <v>28</v>
      </c>
      <c r="H74" s="1">
        <v>93</v>
      </c>
      <c r="I74" s="1">
        <v>1398.93004</v>
      </c>
      <c r="J74" s="1">
        <v>722.29159000000004</v>
      </c>
      <c r="K74" s="1">
        <v>121.41025</v>
      </c>
      <c r="L74" s="1">
        <v>513.43624999999997</v>
      </c>
      <c r="M74" s="1">
        <v>89.942419999999998</v>
      </c>
      <c r="N74" s="1">
        <v>36.552399999999999</v>
      </c>
      <c r="O74" s="1">
        <v>74.345249999999993</v>
      </c>
      <c r="P74" s="1">
        <v>2956.9081799999999</v>
      </c>
      <c r="Q74" s="17" t="s">
        <v>111</v>
      </c>
      <c r="R74" s="6">
        <f t="shared" si="20"/>
        <v>1881.6670062983178</v>
      </c>
      <c r="S74" s="6">
        <f t="shared" si="21"/>
        <v>971.53697109095754</v>
      </c>
      <c r="T74" s="6">
        <f t="shared" si="22"/>
        <v>163.3059946667743</v>
      </c>
      <c r="U74" s="6">
        <f t="shared" si="23"/>
        <v>690.61069806073692</v>
      </c>
      <c r="V74" s="6">
        <f t="shared" si="24"/>
        <v>120.97937662459942</v>
      </c>
      <c r="W74" s="6">
        <f t="shared" si="25"/>
        <v>49.165750333746942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6" x14ac:dyDescent="0.2">
      <c r="A75" s="1">
        <v>10</v>
      </c>
      <c r="B75" s="9">
        <v>43744</v>
      </c>
      <c r="C75" s="5">
        <v>43516</v>
      </c>
      <c r="D75" s="4"/>
      <c r="E75" s="1">
        <v>2</v>
      </c>
      <c r="F75" s="1" t="s">
        <v>37</v>
      </c>
      <c r="G75" s="1" t="s">
        <v>28</v>
      </c>
      <c r="H75" s="1">
        <v>95</v>
      </c>
      <c r="I75" s="1">
        <v>975.79863</v>
      </c>
      <c r="J75" s="1">
        <v>505.29809999999998</v>
      </c>
      <c r="K75" s="1">
        <v>95.802329999999998</v>
      </c>
      <c r="L75" s="1">
        <v>373.47014999999999</v>
      </c>
      <c r="M75" s="1">
        <v>82.405649999999994</v>
      </c>
      <c r="N75" s="1">
        <v>30.62951</v>
      </c>
      <c r="O75" s="1">
        <v>76.089070000000007</v>
      </c>
      <c r="P75" s="1">
        <v>2139.49343</v>
      </c>
      <c r="Q75" s="17" t="s">
        <v>111</v>
      </c>
      <c r="R75" s="6">
        <f t="shared" si="20"/>
        <v>1282.4425768379085</v>
      </c>
      <c r="S75" s="6">
        <f t="shared" si="21"/>
        <v>664.08762782880638</v>
      </c>
      <c r="T75" s="6">
        <f t="shared" si="22"/>
        <v>125.90813634599554</v>
      </c>
      <c r="U75" s="6">
        <f t="shared" si="23"/>
        <v>490.83284892297928</v>
      </c>
      <c r="V75" s="6">
        <f t="shared" si="24"/>
        <v>108.30156026351746</v>
      </c>
      <c r="W75" s="6">
        <f t="shared" si="25"/>
        <v>40.254809264983784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6" x14ac:dyDescent="0.2">
      <c r="A76" s="1">
        <v>11</v>
      </c>
      <c r="B76" s="9">
        <v>43771</v>
      </c>
      <c r="C76" s="5">
        <v>43516</v>
      </c>
      <c r="D76" s="4"/>
      <c r="E76" s="1">
        <v>1</v>
      </c>
      <c r="F76" s="1" t="s">
        <v>37</v>
      </c>
      <c r="G76" s="1" t="s">
        <v>23</v>
      </c>
      <c r="H76" s="1">
        <v>90</v>
      </c>
      <c r="I76" s="17">
        <v>632.61630000000002</v>
      </c>
      <c r="J76" s="17">
        <v>400.68362999999999</v>
      </c>
      <c r="K76" s="17">
        <v>87.230459999999994</v>
      </c>
      <c r="L76" s="17">
        <v>275.77677999999997</v>
      </c>
      <c r="M76" s="17">
        <v>60.940899999999999</v>
      </c>
      <c r="N76" s="17">
        <v>13.595929999999999</v>
      </c>
      <c r="O76" s="17">
        <v>68.715760000000003</v>
      </c>
      <c r="P76" s="17">
        <v>1539.5597600000001</v>
      </c>
      <c r="Q76" s="4"/>
      <c r="R76" s="6">
        <f t="shared" si="20"/>
        <v>920.6276696932407</v>
      </c>
      <c r="S76" s="6">
        <f t="shared" si="21"/>
        <v>583.1029592047006</v>
      </c>
      <c r="T76" s="6">
        <f t="shared" si="22"/>
        <v>126.94389176514964</v>
      </c>
      <c r="U76" s="6">
        <f t="shared" si="23"/>
        <v>401.32973862182416</v>
      </c>
      <c r="V76" s="6">
        <f t="shared" si="24"/>
        <v>88.685477683722041</v>
      </c>
      <c r="W76" s="6">
        <f t="shared" si="25"/>
        <v>19.785752205898618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6" x14ac:dyDescent="0.2">
      <c r="A77" s="17">
        <v>11</v>
      </c>
      <c r="B77" s="18">
        <v>43772</v>
      </c>
      <c r="C77" s="19">
        <v>43516</v>
      </c>
      <c r="D77" s="17"/>
      <c r="E77" s="17">
        <v>1</v>
      </c>
      <c r="F77" s="17" t="s">
        <v>37</v>
      </c>
      <c r="G77" s="17" t="s">
        <v>23</v>
      </c>
      <c r="H77" s="17">
        <v>87</v>
      </c>
      <c r="I77" s="17">
        <v>593.93214999999998</v>
      </c>
      <c r="J77" s="17">
        <v>350.47437000000002</v>
      </c>
      <c r="K77" s="17">
        <v>71.626069999999999</v>
      </c>
      <c r="L77" s="17">
        <v>251.74345</v>
      </c>
      <c r="M77" s="17">
        <v>92.818820000000002</v>
      </c>
      <c r="N77" s="17">
        <v>28.284500000000001</v>
      </c>
      <c r="O77" s="17">
        <v>82.107380000000006</v>
      </c>
      <c r="P77" s="17">
        <v>1470.9867400000001</v>
      </c>
      <c r="Q77" s="17"/>
      <c r="R77" s="6">
        <f t="shared" si="20"/>
        <v>723.36025092994066</v>
      </c>
      <c r="S77" s="6">
        <f t="shared" si="21"/>
        <v>426.84880457761534</v>
      </c>
      <c r="T77" s="6">
        <f t="shared" si="22"/>
        <v>87.234631040474071</v>
      </c>
      <c r="U77" s="6">
        <f t="shared" si="23"/>
        <v>306.60270733276349</v>
      </c>
      <c r="V77" s="6">
        <f t="shared" si="24"/>
        <v>113.04564827181186</v>
      </c>
      <c r="W77" s="6">
        <f t="shared" si="25"/>
        <v>34.448182368016127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6" x14ac:dyDescent="0.2">
      <c r="A78" s="17">
        <v>11</v>
      </c>
      <c r="B78" s="18">
        <v>43773</v>
      </c>
      <c r="C78" s="19">
        <v>43516</v>
      </c>
      <c r="D78" s="17"/>
      <c r="E78" s="17">
        <v>1</v>
      </c>
      <c r="F78" s="17" t="s">
        <v>37</v>
      </c>
      <c r="G78" s="17" t="s">
        <v>28</v>
      </c>
      <c r="H78" s="17">
        <v>90</v>
      </c>
      <c r="I78" s="17">
        <v>1193.0183400000001</v>
      </c>
      <c r="J78" s="17">
        <v>523.23991000000001</v>
      </c>
      <c r="K78" s="17">
        <v>78.101680000000002</v>
      </c>
      <c r="L78" s="17">
        <v>337.37324999999998</v>
      </c>
      <c r="M78" s="17">
        <v>58.665118</v>
      </c>
      <c r="N78" s="17">
        <v>25.187609999999999</v>
      </c>
      <c r="O78" s="17">
        <v>147.20070000000001</v>
      </c>
      <c r="P78" s="17">
        <v>2362.78667</v>
      </c>
      <c r="Q78" s="17"/>
      <c r="R78" s="6">
        <f t="shared" si="20"/>
        <v>810.47056162097056</v>
      </c>
      <c r="S78" s="6">
        <f t="shared" si="21"/>
        <v>355.46020501261199</v>
      </c>
      <c r="T78" s="6">
        <f t="shared" si="22"/>
        <v>53.057954208098195</v>
      </c>
      <c r="U78" s="6">
        <f t="shared" si="23"/>
        <v>229.19269405648203</v>
      </c>
      <c r="V78" s="6">
        <f t="shared" si="24"/>
        <v>39.853830858141293</v>
      </c>
      <c r="W78" s="6">
        <f t="shared" si="25"/>
        <v>17.111066727264202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6" x14ac:dyDescent="0.2">
      <c r="A79" s="17">
        <v>11</v>
      </c>
      <c r="B79" s="18">
        <v>43774</v>
      </c>
      <c r="C79" s="19">
        <v>43516</v>
      </c>
      <c r="D79" s="17"/>
      <c r="E79" s="17">
        <v>1</v>
      </c>
      <c r="F79" s="17" t="s">
        <v>37</v>
      </c>
      <c r="G79" s="17" t="s">
        <v>28</v>
      </c>
      <c r="H79" s="17">
        <v>93</v>
      </c>
      <c r="I79" s="17">
        <v>987.06065000000001</v>
      </c>
      <c r="J79" s="17">
        <v>377.26080000000002</v>
      </c>
      <c r="K79" s="17">
        <v>119.95908</v>
      </c>
      <c r="L79" s="17">
        <v>306.93092999999999</v>
      </c>
      <c r="M79" s="17">
        <v>69.233159999999998</v>
      </c>
      <c r="N79" s="17">
        <v>19.2835</v>
      </c>
      <c r="O79" s="17">
        <v>83.641319999999993</v>
      </c>
      <c r="P79" s="17">
        <v>1963.3694399999999</v>
      </c>
      <c r="Q79" s="17"/>
      <c r="R79" s="6">
        <f t="shared" si="20"/>
        <v>1180.1112775360311</v>
      </c>
      <c r="S79" s="6">
        <f t="shared" si="21"/>
        <v>451.04596627599852</v>
      </c>
      <c r="T79" s="6">
        <f t="shared" si="22"/>
        <v>143.42083553918087</v>
      </c>
      <c r="U79" s="6">
        <f t="shared" si="23"/>
        <v>366.96088727437586</v>
      </c>
      <c r="V79" s="6">
        <f t="shared" si="24"/>
        <v>82.773873009177763</v>
      </c>
      <c r="W79" s="6">
        <f t="shared" si="25"/>
        <v>23.054992436752553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6" x14ac:dyDescent="0.2">
      <c r="A80" s="17">
        <v>11</v>
      </c>
      <c r="B80" s="18">
        <v>43771</v>
      </c>
      <c r="C80" s="19">
        <v>43516</v>
      </c>
      <c r="D80" s="17"/>
      <c r="E80" s="17">
        <v>2</v>
      </c>
      <c r="F80" s="17" t="s">
        <v>37</v>
      </c>
      <c r="G80" s="17" t="s">
        <v>23</v>
      </c>
      <c r="H80" s="17">
        <v>90</v>
      </c>
      <c r="I80" s="17">
        <v>672.38427000000001</v>
      </c>
      <c r="J80" s="17">
        <v>412.15848</v>
      </c>
      <c r="K80" s="17">
        <v>113.17993</v>
      </c>
      <c r="L80" s="17">
        <v>261.06313</v>
      </c>
      <c r="M80" s="17">
        <v>67.088980000000006</v>
      </c>
      <c r="N80" s="17">
        <v>12.93364</v>
      </c>
      <c r="O80" s="17">
        <v>74.866439999999997</v>
      </c>
      <c r="P80" s="17">
        <v>1613.6748700000001</v>
      </c>
      <c r="Q80" s="17"/>
      <c r="R80" s="6">
        <f t="shared" si="20"/>
        <v>898.11171734625032</v>
      </c>
      <c r="S80" s="6">
        <f t="shared" si="21"/>
        <v>550.52501494661692</v>
      </c>
      <c r="T80" s="6">
        <f t="shared" si="22"/>
        <v>151.17578717513481</v>
      </c>
      <c r="U80" s="6">
        <f t="shared" si="23"/>
        <v>348.70514745993</v>
      </c>
      <c r="V80" s="6">
        <f t="shared" si="24"/>
        <v>89.611553587962788</v>
      </c>
      <c r="W80" s="6">
        <f t="shared" si="25"/>
        <v>17.275617753428641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6" x14ac:dyDescent="0.2">
      <c r="A81" s="17">
        <v>11</v>
      </c>
      <c r="B81" s="18">
        <v>43772</v>
      </c>
      <c r="C81" s="19">
        <v>43516</v>
      </c>
      <c r="D81" s="17"/>
      <c r="E81" s="17">
        <v>2</v>
      </c>
      <c r="F81" s="17" t="s">
        <v>37</v>
      </c>
      <c r="G81" s="17" t="s">
        <v>23</v>
      </c>
      <c r="H81" s="17">
        <v>87</v>
      </c>
      <c r="I81" s="17">
        <v>652.34250999999995</v>
      </c>
      <c r="J81" s="17">
        <v>327.22194999999999</v>
      </c>
      <c r="K81" s="17">
        <v>60.050069999999998</v>
      </c>
      <c r="L81" s="17">
        <v>240.81609</v>
      </c>
      <c r="M81" s="17">
        <v>91.126649999999998</v>
      </c>
      <c r="N81" s="17">
        <v>31.879270000000002</v>
      </c>
      <c r="O81" s="17">
        <v>93.622200000000007</v>
      </c>
      <c r="P81" s="17">
        <v>1497.0587399999999</v>
      </c>
      <c r="Q81" s="17"/>
      <c r="R81" s="6">
        <f t="shared" si="20"/>
        <v>696.78186370326682</v>
      </c>
      <c r="S81" s="6">
        <f t="shared" si="21"/>
        <v>349.51320306508495</v>
      </c>
      <c r="T81" s="6">
        <f t="shared" si="22"/>
        <v>64.140844799630841</v>
      </c>
      <c r="U81" s="6">
        <f t="shared" si="23"/>
        <v>257.22113985785421</v>
      </c>
      <c r="V81" s="6">
        <f t="shared" si="24"/>
        <v>97.334446317219616</v>
      </c>
      <c r="W81" s="6">
        <f t="shared" si="25"/>
        <v>34.05097295299619</v>
      </c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6" x14ac:dyDescent="0.2">
      <c r="A82" s="17">
        <v>11</v>
      </c>
      <c r="B82" s="18">
        <v>43773</v>
      </c>
      <c r="C82" s="19">
        <v>43516</v>
      </c>
      <c r="D82" s="17"/>
      <c r="E82" s="17">
        <v>2</v>
      </c>
      <c r="F82" s="17" t="s">
        <v>37</v>
      </c>
      <c r="G82" s="17" t="s">
        <v>28</v>
      </c>
      <c r="H82" s="17">
        <v>90</v>
      </c>
      <c r="I82" s="17">
        <v>1090.1896300000001</v>
      </c>
      <c r="J82" s="17">
        <v>500.38236000000001</v>
      </c>
      <c r="K82" s="17">
        <v>92.815979999999996</v>
      </c>
      <c r="L82" s="17">
        <v>328.54885999999999</v>
      </c>
      <c r="M82" s="17">
        <v>65.538380000000004</v>
      </c>
      <c r="N82" s="17">
        <v>25.532540000000001</v>
      </c>
      <c r="O82" s="17">
        <v>106.97816</v>
      </c>
      <c r="P82" s="17">
        <v>2209.88591</v>
      </c>
      <c r="Q82" s="17"/>
      <c r="R82" s="6">
        <f t="shared" si="20"/>
        <v>1019.0768190441862</v>
      </c>
      <c r="S82" s="6">
        <f t="shared" si="21"/>
        <v>467.74253735528816</v>
      </c>
      <c r="T82" s="6">
        <f t="shared" si="22"/>
        <v>86.761615641921665</v>
      </c>
      <c r="U82" s="6">
        <f t="shared" si="23"/>
        <v>307.11769579884339</v>
      </c>
      <c r="V82" s="6">
        <f t="shared" si="24"/>
        <v>61.263327019271969</v>
      </c>
      <c r="W82" s="6">
        <f t="shared" si="25"/>
        <v>23.867058472495692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6" x14ac:dyDescent="0.2">
      <c r="A83" s="17">
        <v>11</v>
      </c>
      <c r="B83" s="18">
        <v>43774</v>
      </c>
      <c r="C83" s="19">
        <v>43516</v>
      </c>
      <c r="D83" s="17"/>
      <c r="E83" s="17">
        <v>2</v>
      </c>
      <c r="F83" s="17" t="s">
        <v>37</v>
      </c>
      <c r="G83" s="17" t="s">
        <v>28</v>
      </c>
      <c r="H83" s="17">
        <v>93</v>
      </c>
      <c r="I83" s="17">
        <v>1091.2045599999999</v>
      </c>
      <c r="J83" s="17">
        <v>498.96167000000003</v>
      </c>
      <c r="K83" s="17">
        <v>124.89570000000001</v>
      </c>
      <c r="L83" s="17">
        <v>332.06891000000002</v>
      </c>
      <c r="M83" s="17">
        <v>75.696899999999999</v>
      </c>
      <c r="N83" s="17">
        <v>21.103470000000002</v>
      </c>
      <c r="O83" s="17">
        <v>89.374510000000001</v>
      </c>
      <c r="P83" s="17">
        <v>2233.3057100000001</v>
      </c>
      <c r="Q83" s="17"/>
      <c r="R83" s="6">
        <f t="shared" si="20"/>
        <v>1220.9348728177642</v>
      </c>
      <c r="S83" s="6">
        <f t="shared" si="21"/>
        <v>558.28185239840764</v>
      </c>
      <c r="T83" s="6">
        <f t="shared" si="22"/>
        <v>139.74420670949695</v>
      </c>
      <c r="U83" s="6">
        <f t="shared" si="23"/>
        <v>371.54767058303315</v>
      </c>
      <c r="V83" s="6">
        <f t="shared" si="24"/>
        <v>84.696296516758522</v>
      </c>
      <c r="W83" s="6">
        <f t="shared" si="25"/>
        <v>23.612403581289566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6" x14ac:dyDescent="0.2">
      <c r="A84" s="1">
        <v>12</v>
      </c>
      <c r="B84" s="9">
        <v>43800</v>
      </c>
      <c r="C84" s="5">
        <v>43522</v>
      </c>
      <c r="D84" s="4"/>
      <c r="E84" s="1">
        <v>1</v>
      </c>
      <c r="F84" s="1" t="s">
        <v>37</v>
      </c>
      <c r="G84" s="1" t="s">
        <v>23</v>
      </c>
      <c r="H84" s="1">
        <v>105</v>
      </c>
      <c r="I84" s="1">
        <v>438.16129999999998</v>
      </c>
      <c r="J84" s="1">
        <v>446.26495</v>
      </c>
      <c r="K84" s="1">
        <v>52.631740000000001</v>
      </c>
      <c r="L84" s="1">
        <v>409.36500000000001</v>
      </c>
      <c r="M84" s="1">
        <v>46.203490000000002</v>
      </c>
      <c r="N84" s="1">
        <v>18.791989999999998</v>
      </c>
      <c r="O84" s="1">
        <v>87.545640000000006</v>
      </c>
      <c r="P84" s="1">
        <v>1498.9641099999999</v>
      </c>
      <c r="Q84" s="4"/>
      <c r="R84" s="6">
        <f t="shared" ref="R84:R147" si="26">(100/O84)*I84</f>
        <v>500.49471338606924</v>
      </c>
      <c r="S84" s="6">
        <f t="shared" ref="S84:S147" si="27">(100/O84)*J84</f>
        <v>509.75119948863244</v>
      </c>
      <c r="T84" s="6">
        <f t="shared" ref="T84:T147" si="28">(100/O84)*K84</f>
        <v>60.119201824328435</v>
      </c>
      <c r="U84" s="6">
        <f t="shared" ref="U84:U147" si="29">(100/O84)*L84</f>
        <v>467.60181317995966</v>
      </c>
      <c r="V84" s="6">
        <f t="shared" ref="V84:V147" si="30">(100/O84)*M84</f>
        <v>52.776460369699741</v>
      </c>
      <c r="W84" s="6">
        <f t="shared" ref="W84:W147" si="31">(100/O84)*N84</f>
        <v>21.465363666311649</v>
      </c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6" x14ac:dyDescent="0.2">
      <c r="A85" s="1">
        <v>12</v>
      </c>
      <c r="B85" s="9">
        <v>43801</v>
      </c>
      <c r="C85" s="5">
        <v>43522</v>
      </c>
      <c r="D85" s="4"/>
      <c r="E85" s="1">
        <v>1</v>
      </c>
      <c r="F85" s="1" t="s">
        <v>37</v>
      </c>
      <c r="G85" s="1" t="s">
        <v>23</v>
      </c>
      <c r="H85" s="1">
        <v>91</v>
      </c>
      <c r="I85" s="4">
        <v>227.83141000000001</v>
      </c>
      <c r="J85" s="4">
        <v>417.89738999999997</v>
      </c>
      <c r="K85" s="1">
        <v>61.199809999999999</v>
      </c>
      <c r="L85" s="1">
        <v>434.5745</v>
      </c>
      <c r="M85" s="1">
        <v>94.914199999999994</v>
      </c>
      <c r="N85" s="1">
        <v>42.126719999999999</v>
      </c>
      <c r="O85" s="1">
        <v>78.410309999999996</v>
      </c>
      <c r="P85" s="1">
        <v>1356.95433</v>
      </c>
      <c r="Q85" s="4"/>
      <c r="R85" s="6">
        <f t="shared" si="26"/>
        <v>290.56307773811892</v>
      </c>
      <c r="S85" s="6">
        <f t="shared" si="27"/>
        <v>532.96229794270675</v>
      </c>
      <c r="T85" s="6">
        <f t="shared" si="28"/>
        <v>78.050718075212302</v>
      </c>
      <c r="U85" s="6">
        <f t="shared" si="29"/>
        <v>554.23132493673347</v>
      </c>
      <c r="V85" s="6">
        <f t="shared" si="30"/>
        <v>121.0481121679024</v>
      </c>
      <c r="W85" s="6">
        <f t="shared" si="31"/>
        <v>53.725995981905953</v>
      </c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6" x14ac:dyDescent="0.2">
      <c r="A86" s="1">
        <v>12</v>
      </c>
      <c r="B86" s="9">
        <v>43802</v>
      </c>
      <c r="C86" s="5">
        <v>43522</v>
      </c>
      <c r="D86" s="4"/>
      <c r="E86" s="1">
        <v>1</v>
      </c>
      <c r="F86" s="1" t="s">
        <v>37</v>
      </c>
      <c r="G86" s="1" t="s">
        <v>23</v>
      </c>
      <c r="H86" s="1">
        <v>97</v>
      </c>
      <c r="I86" s="1">
        <v>303.40955000000002</v>
      </c>
      <c r="J86" s="1">
        <v>267.94263999999998</v>
      </c>
      <c r="K86" s="1">
        <v>38.489690000000003</v>
      </c>
      <c r="L86" s="1">
        <v>366.98043000000001</v>
      </c>
      <c r="M86" s="1">
        <v>47.812199999999997</v>
      </c>
      <c r="N86" s="1">
        <v>8.7144600000000008</v>
      </c>
      <c r="O86" s="1">
        <v>78.907889999999995</v>
      </c>
      <c r="P86" s="1">
        <v>1112.25686</v>
      </c>
      <c r="Q86" s="4"/>
      <c r="R86" s="6">
        <f t="shared" si="26"/>
        <v>384.51104192495836</v>
      </c>
      <c r="S86" s="6">
        <f t="shared" si="27"/>
        <v>339.56381294696894</v>
      </c>
      <c r="T86" s="6">
        <f t="shared" si="28"/>
        <v>48.777999259643117</v>
      </c>
      <c r="U86" s="6">
        <f t="shared" si="29"/>
        <v>465.07444312602962</v>
      </c>
      <c r="V86" s="6">
        <f t="shared" si="30"/>
        <v>60.592419845467923</v>
      </c>
      <c r="W86" s="6">
        <f t="shared" si="31"/>
        <v>11.043838581921277</v>
      </c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6" x14ac:dyDescent="0.2">
      <c r="A87" s="1">
        <v>12</v>
      </c>
      <c r="B87" s="9">
        <v>43803</v>
      </c>
      <c r="C87" s="5">
        <v>43522</v>
      </c>
      <c r="D87" s="4"/>
      <c r="E87" s="1">
        <v>1</v>
      </c>
      <c r="F87" s="1" t="s">
        <v>37</v>
      </c>
      <c r="G87" s="1" t="s">
        <v>28</v>
      </c>
      <c r="H87" s="1">
        <v>110</v>
      </c>
      <c r="I87" s="1">
        <v>548.66466000000003</v>
      </c>
      <c r="J87" s="1">
        <v>644.83951000000002</v>
      </c>
      <c r="K87" s="1">
        <v>88.096130000000002</v>
      </c>
      <c r="L87" s="1">
        <v>561.47277999999994</v>
      </c>
      <c r="M87" s="1">
        <v>84.302679999999995</v>
      </c>
      <c r="N87" s="1">
        <v>47.184539999999998</v>
      </c>
      <c r="O87" s="1">
        <v>77.482860000000002</v>
      </c>
      <c r="P87" s="1">
        <v>2052.0433499999999</v>
      </c>
      <c r="Q87" s="4"/>
      <c r="R87" s="6">
        <f t="shared" si="26"/>
        <v>708.11100674394322</v>
      </c>
      <c r="S87" s="6">
        <f t="shared" si="27"/>
        <v>832.2350388201985</v>
      </c>
      <c r="T87" s="6">
        <f t="shared" si="28"/>
        <v>113.69757130802864</v>
      </c>
      <c r="U87" s="6">
        <f t="shared" si="29"/>
        <v>724.64126904969692</v>
      </c>
      <c r="V87" s="6">
        <f t="shared" si="30"/>
        <v>108.80171434043606</v>
      </c>
      <c r="W87" s="6">
        <f t="shared" si="31"/>
        <v>60.896745422148847</v>
      </c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6" x14ac:dyDescent="0.2">
      <c r="A88" s="1">
        <v>12</v>
      </c>
      <c r="B88" s="9">
        <v>43804</v>
      </c>
      <c r="C88" s="5">
        <v>43522</v>
      </c>
      <c r="D88" s="4"/>
      <c r="E88" s="1">
        <v>1</v>
      </c>
      <c r="F88" s="1" t="s">
        <v>37</v>
      </c>
      <c r="G88" s="1" t="s">
        <v>28</v>
      </c>
      <c r="H88" s="1">
        <v>112</v>
      </c>
      <c r="I88" s="1">
        <v>477.23493000000002</v>
      </c>
      <c r="J88" s="4">
        <v>354.58596999999997</v>
      </c>
      <c r="K88" s="4">
        <v>28.112929999999999</v>
      </c>
      <c r="L88" s="1">
        <v>490.72332999999998</v>
      </c>
      <c r="M88" s="1">
        <v>19.834219999999998</v>
      </c>
      <c r="N88" s="1">
        <v>16.402940000000001</v>
      </c>
      <c r="O88" s="1">
        <v>88.717119999999994</v>
      </c>
      <c r="P88" s="1">
        <v>1475.6114500000001</v>
      </c>
      <c r="Q88" s="4"/>
      <c r="R88" s="6">
        <f t="shared" si="26"/>
        <v>537.92878984349363</v>
      </c>
      <c r="S88" s="6">
        <f t="shared" si="27"/>
        <v>399.68156089827983</v>
      </c>
      <c r="T88" s="6">
        <f t="shared" si="28"/>
        <v>31.688280683592971</v>
      </c>
      <c r="U88" s="6">
        <f t="shared" si="29"/>
        <v>553.13261972435532</v>
      </c>
      <c r="V88" s="6">
        <f t="shared" si="30"/>
        <v>22.356699586280527</v>
      </c>
      <c r="W88" s="6">
        <f t="shared" si="31"/>
        <v>18.489035712611049</v>
      </c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6" x14ac:dyDescent="0.2">
      <c r="A89" s="1">
        <v>12</v>
      </c>
      <c r="B89" s="9">
        <v>43805</v>
      </c>
      <c r="C89" s="5">
        <v>43522</v>
      </c>
      <c r="D89" s="4"/>
      <c r="E89" s="1">
        <v>1</v>
      </c>
      <c r="F89" s="1" t="s">
        <v>37</v>
      </c>
      <c r="G89" s="1" t="s">
        <v>28</v>
      </c>
      <c r="H89" s="1">
        <v>106</v>
      </c>
      <c r="I89" s="1">
        <v>530.97673999999995</v>
      </c>
      <c r="J89" s="1">
        <v>353.20818000000003</v>
      </c>
      <c r="K89" s="1">
        <v>100.43853</v>
      </c>
      <c r="L89" s="1">
        <v>468.07238999999998</v>
      </c>
      <c r="M89" s="1">
        <v>43.49624</v>
      </c>
      <c r="N89" s="1">
        <v>8.4824599999999997</v>
      </c>
      <c r="O89" s="1">
        <v>81.86936</v>
      </c>
      <c r="P89" s="1">
        <v>1586.5438899999999</v>
      </c>
      <c r="Q89" s="4"/>
      <c r="R89" s="6">
        <f t="shared" si="26"/>
        <v>648.56588594316599</v>
      </c>
      <c r="S89" s="6">
        <f t="shared" si="27"/>
        <v>431.42902301911249</v>
      </c>
      <c r="T89" s="6">
        <f t="shared" si="28"/>
        <v>122.68146471402733</v>
      </c>
      <c r="U89" s="6">
        <f t="shared" si="29"/>
        <v>571.73085266575924</v>
      </c>
      <c r="V89" s="6">
        <f t="shared" si="30"/>
        <v>53.128838432351252</v>
      </c>
      <c r="W89" s="6">
        <f t="shared" si="31"/>
        <v>10.360970209123414</v>
      </c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6" x14ac:dyDescent="0.2">
      <c r="A90" s="1">
        <v>12</v>
      </c>
      <c r="B90" s="9">
        <v>43800</v>
      </c>
      <c r="C90" s="5">
        <v>43522</v>
      </c>
      <c r="D90" s="4"/>
      <c r="E90" s="1">
        <v>2</v>
      </c>
      <c r="F90" s="1" t="s">
        <v>37</v>
      </c>
      <c r="G90" s="1" t="s">
        <v>23</v>
      </c>
      <c r="H90" s="1">
        <v>105</v>
      </c>
      <c r="I90" s="4">
        <v>224.27385000000001</v>
      </c>
      <c r="J90" s="4">
        <v>225.11894000000001</v>
      </c>
      <c r="K90" s="4">
        <v>15.89115</v>
      </c>
      <c r="L90" s="1">
        <v>140.71727999999999</v>
      </c>
      <c r="M90" s="1">
        <v>14.572139999999999</v>
      </c>
      <c r="N90" s="1">
        <v>9.8057499999999997</v>
      </c>
      <c r="O90" s="1">
        <v>65.621619999999993</v>
      </c>
      <c r="P90" s="1">
        <v>696.00073999999995</v>
      </c>
      <c r="Q90" s="4"/>
      <c r="R90" s="6">
        <f t="shared" si="26"/>
        <v>341.76823126280641</v>
      </c>
      <c r="S90" s="6">
        <f t="shared" si="27"/>
        <v>343.05605378227483</v>
      </c>
      <c r="T90" s="6">
        <f t="shared" si="28"/>
        <v>24.21633297074958</v>
      </c>
      <c r="U90" s="6">
        <f t="shared" si="29"/>
        <v>214.43737597456447</v>
      </c>
      <c r="V90" s="6">
        <f t="shared" si="30"/>
        <v>22.206309444966461</v>
      </c>
      <c r="W90" s="6">
        <f t="shared" si="31"/>
        <v>14.942864866792378</v>
      </c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6" x14ac:dyDescent="0.2">
      <c r="A91" s="1">
        <v>12</v>
      </c>
      <c r="B91" s="9">
        <v>43801</v>
      </c>
      <c r="C91" s="5">
        <v>43522</v>
      </c>
      <c r="D91" s="4"/>
      <c r="E91" s="1">
        <v>2</v>
      </c>
      <c r="F91" s="1" t="s">
        <v>37</v>
      </c>
      <c r="G91" s="1" t="s">
        <v>23</v>
      </c>
      <c r="H91" s="1">
        <v>91</v>
      </c>
      <c r="I91" s="1">
        <v>133.86618999999999</v>
      </c>
      <c r="J91" s="1">
        <v>247.0711</v>
      </c>
      <c r="K91" s="1">
        <v>25.633279999999999</v>
      </c>
      <c r="L91" s="1">
        <v>180.63175000000001</v>
      </c>
      <c r="M91" s="1">
        <v>39.520789999999998</v>
      </c>
      <c r="N91" s="1">
        <v>24.694030000000001</v>
      </c>
      <c r="O91" s="1">
        <v>69.419390000000007</v>
      </c>
      <c r="P91" s="1">
        <v>718.83669999999995</v>
      </c>
      <c r="Q91" s="4"/>
      <c r="R91" s="6">
        <f t="shared" si="26"/>
        <v>192.83688606310136</v>
      </c>
      <c r="S91" s="6">
        <f t="shared" si="27"/>
        <v>355.91079091879084</v>
      </c>
      <c r="T91" s="6">
        <f t="shared" si="28"/>
        <v>36.925245237677828</v>
      </c>
      <c r="U91" s="6">
        <f t="shared" si="29"/>
        <v>260.20359729464633</v>
      </c>
      <c r="V91" s="6">
        <f t="shared" si="30"/>
        <v>56.930477205288028</v>
      </c>
      <c r="W91" s="6">
        <f t="shared" si="31"/>
        <v>35.572237093987717</v>
      </c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6" x14ac:dyDescent="0.2">
      <c r="A92" s="1">
        <v>12</v>
      </c>
      <c r="B92" s="9">
        <v>43802</v>
      </c>
      <c r="C92" s="5">
        <v>43522</v>
      </c>
      <c r="D92" s="4"/>
      <c r="E92" s="1">
        <v>2</v>
      </c>
      <c r="F92" s="1" t="s">
        <v>37</v>
      </c>
      <c r="G92" s="1" t="s">
        <v>23</v>
      </c>
      <c r="H92" s="1">
        <v>97</v>
      </c>
      <c r="I92" s="1">
        <v>216.53194999999999</v>
      </c>
      <c r="J92" s="1">
        <v>209.74287000000001</v>
      </c>
      <c r="K92" s="1">
        <v>22.402509999999999</v>
      </c>
      <c r="L92" s="1">
        <v>197.28093000000001</v>
      </c>
      <c r="M92" s="1">
        <v>26.619710000000001</v>
      </c>
      <c r="N92" s="1">
        <v>5.1100399999999997</v>
      </c>
      <c r="O92" s="1">
        <v>82.878950000000003</v>
      </c>
      <c r="P92" s="1">
        <v>760.56695999999999</v>
      </c>
      <c r="Q92" s="4"/>
      <c r="R92" s="6">
        <f t="shared" si="26"/>
        <v>261.26290209999036</v>
      </c>
      <c r="S92" s="6">
        <f t="shared" si="27"/>
        <v>253.07134079280684</v>
      </c>
      <c r="T92" s="6">
        <f t="shared" si="28"/>
        <v>27.030397947850446</v>
      </c>
      <c r="U92" s="6">
        <f t="shared" si="29"/>
        <v>238.03502578157662</v>
      </c>
      <c r="V92" s="6">
        <f t="shared" si="30"/>
        <v>32.118782875506987</v>
      </c>
      <c r="W92" s="6">
        <f t="shared" si="31"/>
        <v>6.1656669154230341</v>
      </c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6" x14ac:dyDescent="0.2">
      <c r="A93" s="1">
        <v>12</v>
      </c>
      <c r="B93" s="9">
        <v>43803</v>
      </c>
      <c r="C93" s="5">
        <v>43522</v>
      </c>
      <c r="D93" s="4"/>
      <c r="E93" s="1">
        <v>2</v>
      </c>
      <c r="F93" s="1" t="s">
        <v>37</v>
      </c>
      <c r="G93" s="1" t="s">
        <v>28</v>
      </c>
      <c r="H93" s="1">
        <v>110</v>
      </c>
      <c r="I93" s="1">
        <v>578.18924000000004</v>
      </c>
      <c r="J93" s="1">
        <v>717.83072000000004</v>
      </c>
      <c r="K93" s="1">
        <v>60.011209999999998</v>
      </c>
      <c r="L93" s="1">
        <v>461.56643000000003</v>
      </c>
      <c r="M93" s="1">
        <v>62.011490000000002</v>
      </c>
      <c r="N93" s="1">
        <v>46.57255</v>
      </c>
      <c r="O93" s="1">
        <v>113.77724000000001</v>
      </c>
      <c r="P93" s="1">
        <v>2039.9588799999999</v>
      </c>
      <c r="Q93" s="4"/>
      <c r="R93" s="6">
        <f t="shared" si="26"/>
        <v>508.17653864692096</v>
      </c>
      <c r="S93" s="6">
        <f t="shared" si="27"/>
        <v>630.90888828029233</v>
      </c>
      <c r="T93" s="6">
        <f t="shared" si="28"/>
        <v>52.744476839128808</v>
      </c>
      <c r="U93" s="6">
        <f t="shared" si="29"/>
        <v>405.67553756797054</v>
      </c>
      <c r="V93" s="6">
        <f t="shared" si="30"/>
        <v>54.502543742491909</v>
      </c>
      <c r="W93" s="6">
        <f t="shared" si="31"/>
        <v>40.933098746287044</v>
      </c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6" x14ac:dyDescent="0.2">
      <c r="A94" s="1">
        <v>12</v>
      </c>
      <c r="B94" s="9">
        <v>43804</v>
      </c>
      <c r="C94" s="5">
        <v>43522</v>
      </c>
      <c r="D94" s="4"/>
      <c r="E94" s="1">
        <v>2</v>
      </c>
      <c r="F94" s="1" t="s">
        <v>37</v>
      </c>
      <c r="G94" s="1" t="s">
        <v>28</v>
      </c>
      <c r="H94" s="1">
        <v>112</v>
      </c>
      <c r="I94" s="4">
        <v>312.48689999999999</v>
      </c>
      <c r="J94" s="1">
        <v>204.63472999999999</v>
      </c>
      <c r="K94" s="1">
        <v>10.34892</v>
      </c>
      <c r="L94" s="1">
        <v>227.02001999999999</v>
      </c>
      <c r="M94" s="1">
        <v>2.6309999999999998</v>
      </c>
      <c r="N94" s="1">
        <v>10.64188</v>
      </c>
      <c r="O94" s="1">
        <v>90.414090000000002</v>
      </c>
      <c r="P94" s="1">
        <v>858.17753000000005</v>
      </c>
      <c r="Q94" s="4" t="s">
        <v>111</v>
      </c>
      <c r="R94" s="6">
        <f t="shared" si="26"/>
        <v>345.61748063825002</v>
      </c>
      <c r="S94" s="6">
        <f t="shared" si="27"/>
        <v>226.33057524551757</v>
      </c>
      <c r="T94" s="6">
        <f t="shared" si="28"/>
        <v>11.446136326760573</v>
      </c>
      <c r="U94" s="6">
        <f t="shared" si="29"/>
        <v>251.08920523338782</v>
      </c>
      <c r="V94" s="6">
        <f t="shared" si="30"/>
        <v>2.9099446778704507</v>
      </c>
      <c r="W94" s="6">
        <f t="shared" si="31"/>
        <v>11.770156620500188</v>
      </c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s="14" customFormat="1" ht="16" x14ac:dyDescent="0.2">
      <c r="A95" s="11">
        <v>12</v>
      </c>
      <c r="B95" s="27">
        <v>43805</v>
      </c>
      <c r="C95" s="16">
        <v>43522</v>
      </c>
      <c r="D95" s="11"/>
      <c r="E95" s="11">
        <v>2</v>
      </c>
      <c r="F95" s="11" t="s">
        <v>37</v>
      </c>
      <c r="G95" s="11" t="s">
        <v>28</v>
      </c>
      <c r="H95" s="11">
        <v>106</v>
      </c>
      <c r="I95" s="11">
        <v>341.68428999999998</v>
      </c>
      <c r="J95" s="11">
        <v>178.56180000000001</v>
      </c>
      <c r="K95" s="11">
        <v>66.300830000000005</v>
      </c>
      <c r="L95" s="11">
        <v>213.79232999999999</v>
      </c>
      <c r="M95" s="11">
        <v>21.92727</v>
      </c>
      <c r="N95" s="11">
        <v>3.7472599999999998</v>
      </c>
      <c r="O95" s="11">
        <v>58.653550000000003</v>
      </c>
      <c r="P95" s="11">
        <v>884.66732999999999</v>
      </c>
      <c r="Q95" s="11" t="s">
        <v>111</v>
      </c>
      <c r="R95" s="13">
        <f t="shared" si="26"/>
        <v>582.54664892406333</v>
      </c>
      <c r="S95" s="13">
        <f t="shared" si="27"/>
        <v>304.43476993293672</v>
      </c>
      <c r="T95" s="13">
        <f t="shared" si="28"/>
        <v>113.03805140524317</v>
      </c>
      <c r="U95" s="13">
        <f t="shared" si="29"/>
        <v>364.50023911596139</v>
      </c>
      <c r="V95" s="13">
        <f t="shared" si="30"/>
        <v>37.384386793297253</v>
      </c>
      <c r="W95" s="13">
        <f t="shared" si="31"/>
        <v>6.3888034057614584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s="14" customFormat="1" ht="16" x14ac:dyDescent="0.2">
      <c r="A96" s="11">
        <v>13</v>
      </c>
      <c r="B96" s="11" t="s">
        <v>60</v>
      </c>
      <c r="C96" s="16">
        <v>43522</v>
      </c>
      <c r="D96" s="11"/>
      <c r="E96" s="11">
        <v>1</v>
      </c>
      <c r="F96" s="11" t="s">
        <v>37</v>
      </c>
      <c r="G96" s="11" t="s">
        <v>23</v>
      </c>
      <c r="H96" s="11">
        <v>97</v>
      </c>
      <c r="I96" s="11">
        <v>498.12722000000002</v>
      </c>
      <c r="J96" s="11">
        <v>805.93024000000003</v>
      </c>
      <c r="K96" s="11">
        <v>203.23312999999999</v>
      </c>
      <c r="L96" s="11">
        <v>933.22438999999997</v>
      </c>
      <c r="M96" s="11">
        <v>271.35196000000002</v>
      </c>
      <c r="N96" s="11">
        <v>22.75178</v>
      </c>
      <c r="O96" s="11">
        <v>219.95563000000001</v>
      </c>
      <c r="P96" s="11">
        <v>2954.5743400000001</v>
      </c>
      <c r="Q96" s="11"/>
      <c r="R96" s="13">
        <f t="shared" si="26"/>
        <v>226.46713794050191</v>
      </c>
      <c r="S96" s="13">
        <f t="shared" si="27"/>
        <v>366.40582466563825</v>
      </c>
      <c r="T96" s="13">
        <f t="shared" si="28"/>
        <v>92.397330316118754</v>
      </c>
      <c r="U96" s="13">
        <f t="shared" si="29"/>
        <v>424.27847379946581</v>
      </c>
      <c r="V96" s="13">
        <f t="shared" si="30"/>
        <v>123.36668081649013</v>
      </c>
      <c r="W96" s="13">
        <f t="shared" si="31"/>
        <v>10.343804339084205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ht="16" x14ac:dyDescent="0.2">
      <c r="A97" s="1">
        <v>13</v>
      </c>
      <c r="B97" s="1" t="s">
        <v>61</v>
      </c>
      <c r="C97" s="5">
        <v>43522</v>
      </c>
      <c r="D97" s="4"/>
      <c r="E97" s="1">
        <v>1</v>
      </c>
      <c r="F97" s="1" t="s">
        <v>37</v>
      </c>
      <c r="G97" s="1" t="s">
        <v>23</v>
      </c>
      <c r="H97" s="1">
        <v>103</v>
      </c>
      <c r="I97" s="1">
        <v>321.17077</v>
      </c>
      <c r="J97" s="1">
        <v>539.02090999999996</v>
      </c>
      <c r="K97" s="1">
        <v>85.452060000000003</v>
      </c>
      <c r="L97" s="1">
        <v>548.19083999999998</v>
      </c>
      <c r="M97" s="1">
        <v>96.322069999999997</v>
      </c>
      <c r="N97" s="1">
        <v>5.8572199999999999</v>
      </c>
      <c r="O97" s="1">
        <v>86.726070000000007</v>
      </c>
      <c r="P97" s="1">
        <v>1682.7399399999999</v>
      </c>
      <c r="Q97" s="4"/>
      <c r="R97" s="6">
        <f t="shared" si="26"/>
        <v>370.32782645402932</v>
      </c>
      <c r="S97" s="6">
        <f t="shared" si="27"/>
        <v>621.52119887364881</v>
      </c>
      <c r="T97" s="6">
        <f t="shared" si="28"/>
        <v>98.530995351224831</v>
      </c>
      <c r="U97" s="6">
        <f t="shared" si="29"/>
        <v>632.09464005459938</v>
      </c>
      <c r="V97" s="6">
        <f t="shared" si="30"/>
        <v>111.06472367536081</v>
      </c>
      <c r="W97" s="6">
        <f t="shared" si="31"/>
        <v>6.7537016262814626</v>
      </c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6" x14ac:dyDescent="0.2">
      <c r="A98" s="1">
        <v>13</v>
      </c>
      <c r="B98" s="1" t="s">
        <v>62</v>
      </c>
      <c r="C98" s="5">
        <v>43522</v>
      </c>
      <c r="D98" s="4"/>
      <c r="E98" s="1">
        <v>1</v>
      </c>
      <c r="F98" s="1" t="s">
        <v>37</v>
      </c>
      <c r="G98" s="1" t="s">
        <v>23</v>
      </c>
      <c r="H98" s="1">
        <v>100</v>
      </c>
      <c r="I98" s="1">
        <v>345.32177999999999</v>
      </c>
      <c r="J98" s="1">
        <v>521.11469</v>
      </c>
      <c r="K98" s="1">
        <v>166.25695999999999</v>
      </c>
      <c r="L98" s="1">
        <v>537.41994</v>
      </c>
      <c r="M98" s="1">
        <v>150.81554</v>
      </c>
      <c r="N98" s="1">
        <v>5.9090800000000003</v>
      </c>
      <c r="O98" s="1">
        <v>118.66701</v>
      </c>
      <c r="P98" s="1">
        <v>1845.5050100000001</v>
      </c>
      <c r="Q98" s="4"/>
      <c r="R98" s="6">
        <f t="shared" si="26"/>
        <v>291.00065805989379</v>
      </c>
      <c r="S98" s="6">
        <f t="shared" si="27"/>
        <v>439.14032215019154</v>
      </c>
      <c r="T98" s="6">
        <f t="shared" si="28"/>
        <v>140.1037744188549</v>
      </c>
      <c r="U98" s="6">
        <f t="shared" si="29"/>
        <v>452.88066160932175</v>
      </c>
      <c r="V98" s="6">
        <f t="shared" si="30"/>
        <v>127.09137948280654</v>
      </c>
      <c r="W98" s="6">
        <f t="shared" si="31"/>
        <v>4.9795473906353589</v>
      </c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6" x14ac:dyDescent="0.2">
      <c r="A99" s="1">
        <v>13</v>
      </c>
      <c r="B99" s="1" t="s">
        <v>63</v>
      </c>
      <c r="C99" s="5">
        <v>43522</v>
      </c>
      <c r="D99" s="4"/>
      <c r="E99" s="1">
        <v>1</v>
      </c>
      <c r="F99" s="1" t="s">
        <v>37</v>
      </c>
      <c r="G99" s="1" t="s">
        <v>28</v>
      </c>
      <c r="H99" s="1">
        <v>103</v>
      </c>
      <c r="I99" s="4">
        <v>349.26906000000002</v>
      </c>
      <c r="J99" s="1">
        <v>680.41917000000001</v>
      </c>
      <c r="K99" s="1">
        <v>299.09075999999999</v>
      </c>
      <c r="L99" s="1">
        <v>564.52706000000001</v>
      </c>
      <c r="M99" s="1">
        <v>169.24213</v>
      </c>
      <c r="N99" s="1">
        <v>6.2258500000000003</v>
      </c>
      <c r="O99" s="1">
        <v>54.219630000000002</v>
      </c>
      <c r="P99" s="1">
        <v>2122.9933900000001</v>
      </c>
      <c r="Q99" s="4"/>
      <c r="R99" s="6">
        <f t="shared" si="26"/>
        <v>644.1745544925335</v>
      </c>
      <c r="S99" s="6">
        <f t="shared" si="27"/>
        <v>1254.9314150612979</v>
      </c>
      <c r="T99" s="6">
        <f t="shared" si="28"/>
        <v>551.62818337196325</v>
      </c>
      <c r="U99" s="6">
        <f t="shared" si="29"/>
        <v>1041.1857476710925</v>
      </c>
      <c r="V99" s="6">
        <f t="shared" si="30"/>
        <v>312.14180177917115</v>
      </c>
      <c r="W99" s="6">
        <f t="shared" si="31"/>
        <v>11.482649365183791</v>
      </c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6" x14ac:dyDescent="0.2">
      <c r="A100" s="1">
        <v>13</v>
      </c>
      <c r="B100" s="1" t="s">
        <v>64</v>
      </c>
      <c r="C100" s="5">
        <v>43522</v>
      </c>
      <c r="D100" s="4"/>
      <c r="E100" s="1">
        <v>1</v>
      </c>
      <c r="F100" s="1" t="s">
        <v>37</v>
      </c>
      <c r="G100" s="1" t="s">
        <v>28</v>
      </c>
      <c r="H100" s="1">
        <v>97</v>
      </c>
      <c r="I100" s="1">
        <v>212.63032999999999</v>
      </c>
      <c r="J100" s="1">
        <v>227.01330999999999</v>
      </c>
      <c r="K100" s="1">
        <v>41.65448</v>
      </c>
      <c r="L100" s="1">
        <v>318.44934000000001</v>
      </c>
      <c r="M100" s="1">
        <v>60.46369</v>
      </c>
      <c r="N100" s="1">
        <v>7.2139899999999999</v>
      </c>
      <c r="O100" s="1">
        <v>90.553560000000004</v>
      </c>
      <c r="P100" s="1">
        <v>957.9787</v>
      </c>
      <c r="Q100" s="4"/>
      <c r="R100" s="6">
        <f t="shared" si="26"/>
        <v>234.81167388670306</v>
      </c>
      <c r="S100" s="6">
        <f t="shared" si="27"/>
        <v>250.69506930484013</v>
      </c>
      <c r="T100" s="6">
        <f t="shared" si="28"/>
        <v>45.99982595935488</v>
      </c>
      <c r="U100" s="6">
        <f t="shared" si="29"/>
        <v>351.66959752879956</v>
      </c>
      <c r="V100" s="6">
        <f t="shared" si="30"/>
        <v>66.771190442429869</v>
      </c>
      <c r="W100" s="6">
        <f t="shared" si="31"/>
        <v>7.9665448823878373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6" x14ac:dyDescent="0.2">
      <c r="A101" s="1">
        <v>13</v>
      </c>
      <c r="B101" s="1" t="s">
        <v>65</v>
      </c>
      <c r="C101" s="5">
        <v>43522</v>
      </c>
      <c r="D101" s="4"/>
      <c r="E101" s="1">
        <v>1</v>
      </c>
      <c r="F101" s="1" t="s">
        <v>37</v>
      </c>
      <c r="G101" s="1" t="s">
        <v>28</v>
      </c>
      <c r="H101" s="1">
        <v>112</v>
      </c>
      <c r="I101" s="1">
        <v>780.46352000000002</v>
      </c>
      <c r="J101" s="1">
        <v>799.30196999999998</v>
      </c>
      <c r="K101" s="1">
        <v>252.03513000000001</v>
      </c>
      <c r="L101" s="1">
        <v>1368.73263</v>
      </c>
      <c r="M101" s="1">
        <v>193.05417</v>
      </c>
      <c r="N101" s="1">
        <v>6.60724</v>
      </c>
      <c r="O101" s="1">
        <v>95.471999999999994</v>
      </c>
      <c r="P101" s="1">
        <v>3495.6666700000001</v>
      </c>
      <c r="Q101" s="4"/>
      <c r="R101" s="6">
        <f t="shared" si="26"/>
        <v>817.47896765543828</v>
      </c>
      <c r="S101" s="6">
        <f t="shared" si="27"/>
        <v>837.2108785822021</v>
      </c>
      <c r="T101" s="6">
        <f t="shared" si="28"/>
        <v>263.98853066867775</v>
      </c>
      <c r="U101" s="6">
        <f t="shared" si="29"/>
        <v>1433.6482214680743</v>
      </c>
      <c r="V101" s="6">
        <f t="shared" si="30"/>
        <v>202.21025012569129</v>
      </c>
      <c r="W101" s="6">
        <f t="shared" si="31"/>
        <v>6.9206049941344059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s="14" customFormat="1" ht="16" x14ac:dyDescent="0.2">
      <c r="A102" s="11">
        <v>13</v>
      </c>
      <c r="B102" s="11" t="s">
        <v>60</v>
      </c>
      <c r="C102" s="16">
        <v>43522</v>
      </c>
      <c r="D102" s="11"/>
      <c r="E102" s="11">
        <v>2</v>
      </c>
      <c r="F102" s="11" t="s">
        <v>37</v>
      </c>
      <c r="G102" s="11" t="s">
        <v>23</v>
      </c>
      <c r="H102" s="11">
        <v>97</v>
      </c>
      <c r="I102" s="11">
        <v>471.13515999999998</v>
      </c>
      <c r="J102" s="11">
        <v>864.17918999999995</v>
      </c>
      <c r="K102" s="11">
        <v>211.11779999999999</v>
      </c>
      <c r="L102" s="11">
        <v>806.95617000000004</v>
      </c>
      <c r="M102" s="11">
        <v>420.23993999999999</v>
      </c>
      <c r="N102" s="11">
        <v>49.462760000000003</v>
      </c>
      <c r="O102" s="11">
        <v>176.89590000000001</v>
      </c>
      <c r="P102" s="11">
        <v>2999.9869100000001</v>
      </c>
      <c r="Q102" s="15" t="s">
        <v>113</v>
      </c>
      <c r="R102" s="13">
        <f t="shared" si="26"/>
        <v>266.33469741243294</v>
      </c>
      <c r="S102" s="13">
        <f t="shared" si="27"/>
        <v>488.52414894861892</v>
      </c>
      <c r="T102" s="13">
        <f t="shared" si="28"/>
        <v>119.34578472423611</v>
      </c>
      <c r="U102" s="13">
        <f t="shared" si="29"/>
        <v>456.17573386381486</v>
      </c>
      <c r="V102" s="13">
        <f t="shared" si="30"/>
        <v>237.56341441491858</v>
      </c>
      <c r="W102" s="13">
        <f t="shared" si="31"/>
        <v>27.961507304578571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ht="16" x14ac:dyDescent="0.2">
      <c r="A103" s="1">
        <v>13</v>
      </c>
      <c r="B103" s="1" t="s">
        <v>61</v>
      </c>
      <c r="C103" s="5">
        <v>43522</v>
      </c>
      <c r="D103" s="4"/>
      <c r="E103" s="1">
        <v>2</v>
      </c>
      <c r="F103" s="1" t="s">
        <v>37</v>
      </c>
      <c r="G103" s="1" t="s">
        <v>23</v>
      </c>
      <c r="H103" s="1">
        <v>103</v>
      </c>
      <c r="I103" s="1">
        <v>913.64898000000005</v>
      </c>
      <c r="J103" s="1">
        <v>1019.48977</v>
      </c>
      <c r="K103" s="1">
        <v>255.18147999999999</v>
      </c>
      <c r="L103" s="1">
        <v>1271.84608</v>
      </c>
      <c r="M103" s="1">
        <v>406.83587</v>
      </c>
      <c r="N103" s="1">
        <v>39.138269999999999</v>
      </c>
      <c r="O103" s="1">
        <v>315.25736000000001</v>
      </c>
      <c r="P103" s="1">
        <v>4221.3978100000004</v>
      </c>
      <c r="Q103" s="15" t="s">
        <v>113</v>
      </c>
      <c r="R103" s="6">
        <f t="shared" si="26"/>
        <v>289.81051544680827</v>
      </c>
      <c r="S103" s="6">
        <f t="shared" si="27"/>
        <v>323.383336712583</v>
      </c>
      <c r="T103" s="6">
        <f t="shared" si="28"/>
        <v>80.943861231344442</v>
      </c>
      <c r="U103" s="6">
        <f t="shared" si="29"/>
        <v>403.43105074533389</v>
      </c>
      <c r="V103" s="6">
        <f t="shared" si="30"/>
        <v>129.04880951867386</v>
      </c>
      <c r="W103" s="6">
        <f t="shared" si="31"/>
        <v>12.414704608323813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6" x14ac:dyDescent="0.2">
      <c r="A104" s="1">
        <v>13</v>
      </c>
      <c r="B104" s="1" t="s">
        <v>62</v>
      </c>
      <c r="C104" s="5">
        <v>43522</v>
      </c>
      <c r="D104" s="4"/>
      <c r="E104" s="1">
        <v>2</v>
      </c>
      <c r="F104" s="1" t="s">
        <v>37</v>
      </c>
      <c r="G104" s="1" t="s">
        <v>23</v>
      </c>
      <c r="H104" s="1">
        <v>100</v>
      </c>
      <c r="I104" s="1">
        <v>507.73219999999998</v>
      </c>
      <c r="J104" s="1">
        <v>585.96556999999996</v>
      </c>
      <c r="K104" s="4">
        <v>280.96825999999999</v>
      </c>
      <c r="L104" s="1">
        <v>883.80406000000005</v>
      </c>
      <c r="M104" s="1">
        <v>318.58830999999998</v>
      </c>
      <c r="N104" s="1">
        <v>29.842469999999999</v>
      </c>
      <c r="O104" s="1">
        <v>200.46596</v>
      </c>
      <c r="P104" s="1">
        <v>2807.3668200000002</v>
      </c>
      <c r="Q104" s="15" t="s">
        <v>113</v>
      </c>
      <c r="R104" s="6">
        <f t="shared" si="26"/>
        <v>253.27601753434845</v>
      </c>
      <c r="S104" s="6">
        <f t="shared" si="27"/>
        <v>292.30178031222857</v>
      </c>
      <c r="T104" s="6">
        <f>(100/O104)*K105</f>
        <v>32.240531010850923</v>
      </c>
      <c r="U104" s="6">
        <f t="shared" si="29"/>
        <v>440.87487970526269</v>
      </c>
      <c r="V104" s="6">
        <f t="shared" si="30"/>
        <v>158.92389411149901</v>
      </c>
      <c r="W104" s="6">
        <f t="shared" si="31"/>
        <v>14.886552310427167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6" x14ac:dyDescent="0.2">
      <c r="A105" s="1">
        <v>13</v>
      </c>
      <c r="B105" s="1" t="s">
        <v>63</v>
      </c>
      <c r="C105" s="5">
        <v>43522</v>
      </c>
      <c r="D105" s="4"/>
      <c r="E105" s="1">
        <v>2</v>
      </c>
      <c r="F105" s="1" t="s">
        <v>37</v>
      </c>
      <c r="G105" s="1" t="s">
        <v>28</v>
      </c>
      <c r="H105" s="1">
        <v>103</v>
      </c>
      <c r="I105" s="1">
        <v>231.10332</v>
      </c>
      <c r="J105" s="1">
        <v>439.08249999999998</v>
      </c>
      <c r="K105" s="1">
        <v>64.631290000000007</v>
      </c>
      <c r="L105" s="1">
        <v>357.61482000000001</v>
      </c>
      <c r="M105" s="1">
        <v>103.5104</v>
      </c>
      <c r="N105" s="1">
        <v>15.05677</v>
      </c>
      <c r="O105" s="1">
        <v>111.38070999999999</v>
      </c>
      <c r="P105" s="1">
        <v>1322.3798099999999</v>
      </c>
      <c r="Q105" s="15" t="s">
        <v>113</v>
      </c>
      <c r="R105" s="6">
        <f t="shared" si="26"/>
        <v>207.48953746119955</v>
      </c>
      <c r="S105" s="6">
        <f t="shared" si="27"/>
        <v>394.21772405652649</v>
      </c>
      <c r="T105" s="6">
        <f>(100/O105)*K106</f>
        <v>66.603705435169161</v>
      </c>
      <c r="U105" s="6">
        <f t="shared" si="29"/>
        <v>321.0742865618293</v>
      </c>
      <c r="V105" s="6">
        <f t="shared" si="30"/>
        <v>92.933866196399734</v>
      </c>
      <c r="W105" s="6">
        <f t="shared" si="31"/>
        <v>13.518292350623373</v>
      </c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6" x14ac:dyDescent="0.2">
      <c r="A106" s="1">
        <v>13</v>
      </c>
      <c r="B106" s="1" t="s">
        <v>64</v>
      </c>
      <c r="C106" s="5">
        <v>43522</v>
      </c>
      <c r="D106" s="4"/>
      <c r="E106" s="1">
        <v>2</v>
      </c>
      <c r="F106" s="1" t="s">
        <v>37</v>
      </c>
      <c r="G106" s="1" t="s">
        <v>28</v>
      </c>
      <c r="H106" s="1">
        <v>97</v>
      </c>
      <c r="I106" s="1">
        <v>223.41900999999999</v>
      </c>
      <c r="J106" s="1">
        <v>227.94663</v>
      </c>
      <c r="K106" s="1">
        <v>74.183679999999995</v>
      </c>
      <c r="L106" s="1">
        <v>317.69317999999998</v>
      </c>
      <c r="M106" s="1">
        <v>104.42048</v>
      </c>
      <c r="N106" s="1">
        <v>27.232109999999999</v>
      </c>
      <c r="O106" s="1">
        <v>117.87953</v>
      </c>
      <c r="P106" s="1">
        <v>1092.7746299999999</v>
      </c>
      <c r="Q106" s="15" t="s">
        <v>113</v>
      </c>
      <c r="R106" s="6">
        <f t="shared" si="26"/>
        <v>189.53164302572293</v>
      </c>
      <c r="S106" s="6">
        <f t="shared" si="27"/>
        <v>193.37253041304118</v>
      </c>
      <c r="T106" s="6" t="e">
        <f>(100/O106)*#REF!</f>
        <v>#REF!</v>
      </c>
      <c r="U106" s="6">
        <f t="shared" si="29"/>
        <v>269.50665649922422</v>
      </c>
      <c r="V106" s="6">
        <f t="shared" si="30"/>
        <v>88.582368796346572</v>
      </c>
      <c r="W106" s="6">
        <f t="shared" si="31"/>
        <v>23.101644534890831</v>
      </c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6" x14ac:dyDescent="0.2">
      <c r="A107" s="1">
        <v>13</v>
      </c>
      <c r="B107" s="1" t="s">
        <v>65</v>
      </c>
      <c r="C107" s="5">
        <v>43522</v>
      </c>
      <c r="D107" s="4"/>
      <c r="E107" s="1">
        <v>2</v>
      </c>
      <c r="F107" s="1" t="s">
        <v>37</v>
      </c>
      <c r="G107" s="1" t="s">
        <v>28</v>
      </c>
      <c r="H107" s="1">
        <v>112</v>
      </c>
      <c r="I107" s="1">
        <v>529.80265999999995</v>
      </c>
      <c r="J107" s="1">
        <v>582.48485000000005</v>
      </c>
      <c r="K107" s="1">
        <v>233.74074999999999</v>
      </c>
      <c r="L107" s="1">
        <v>641.51427999999999</v>
      </c>
      <c r="M107" s="1">
        <v>252.32925</v>
      </c>
      <c r="N107" s="1">
        <v>12.01036</v>
      </c>
      <c r="O107" s="1">
        <v>59.608609999999999</v>
      </c>
      <c r="P107" s="1">
        <v>2311.4907499999999</v>
      </c>
      <c r="Q107" s="15" t="s">
        <v>113</v>
      </c>
      <c r="R107" s="6">
        <f t="shared" si="26"/>
        <v>888.80223846857018</v>
      </c>
      <c r="S107" s="6">
        <f t="shared" si="27"/>
        <v>977.18240703817798</v>
      </c>
      <c r="T107" s="6">
        <f t="shared" si="28"/>
        <v>392.12581873658854</v>
      </c>
      <c r="U107" s="6">
        <f t="shared" si="29"/>
        <v>1076.2107688805359</v>
      </c>
      <c r="V107" s="6">
        <f t="shared" si="30"/>
        <v>423.31007215232836</v>
      </c>
      <c r="W107" s="6">
        <f t="shared" si="31"/>
        <v>20.148699994849739</v>
      </c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6" x14ac:dyDescent="0.2">
      <c r="A108" s="25">
        <v>16</v>
      </c>
      <c r="B108" s="25" t="s">
        <v>66</v>
      </c>
      <c r="C108" s="24">
        <v>43523</v>
      </c>
      <c r="D108" s="25"/>
      <c r="E108" s="25">
        <v>1</v>
      </c>
      <c r="F108" s="25" t="s">
        <v>37</v>
      </c>
      <c r="G108" s="25" t="s">
        <v>23</v>
      </c>
      <c r="H108" s="25">
        <v>90</v>
      </c>
      <c r="I108" s="25"/>
      <c r="J108" s="25"/>
      <c r="K108" s="25"/>
      <c r="L108" s="25"/>
      <c r="M108" s="25"/>
      <c r="N108" s="25"/>
      <c r="O108" s="25"/>
      <c r="P108" s="25"/>
      <c r="Q108" s="28" t="s">
        <v>110</v>
      </c>
      <c r="R108" s="26" t="e">
        <f t="shared" si="26"/>
        <v>#DIV/0!</v>
      </c>
      <c r="S108" s="26" t="e">
        <f t="shared" si="27"/>
        <v>#DIV/0!</v>
      </c>
      <c r="T108" s="26" t="e">
        <f t="shared" si="28"/>
        <v>#DIV/0!</v>
      </c>
      <c r="U108" s="26" t="e">
        <f t="shared" si="29"/>
        <v>#DIV/0!</v>
      </c>
      <c r="V108" s="26" t="e">
        <f t="shared" si="30"/>
        <v>#DIV/0!</v>
      </c>
      <c r="W108" s="26" t="e">
        <f t="shared" si="31"/>
        <v>#DIV/0!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6" x14ac:dyDescent="0.2">
      <c r="A109" s="25">
        <v>16</v>
      </c>
      <c r="B109" s="25" t="s">
        <v>67</v>
      </c>
      <c r="C109" s="24">
        <v>43523</v>
      </c>
      <c r="D109" s="25"/>
      <c r="E109" s="25">
        <v>1</v>
      </c>
      <c r="F109" s="25" t="s">
        <v>37</v>
      </c>
      <c r="G109" s="25" t="s">
        <v>23</v>
      </c>
      <c r="H109" s="25">
        <v>94</v>
      </c>
      <c r="I109" s="25"/>
      <c r="J109" s="25"/>
      <c r="K109" s="25"/>
      <c r="L109" s="25"/>
      <c r="M109" s="25"/>
      <c r="N109" s="25"/>
      <c r="O109" s="25"/>
      <c r="P109" s="25"/>
      <c r="Q109" s="28" t="s">
        <v>110</v>
      </c>
      <c r="R109" s="26" t="e">
        <f t="shared" si="26"/>
        <v>#DIV/0!</v>
      </c>
      <c r="S109" s="26" t="e">
        <f t="shared" si="27"/>
        <v>#DIV/0!</v>
      </c>
      <c r="T109" s="26" t="e">
        <f t="shared" si="28"/>
        <v>#DIV/0!</v>
      </c>
      <c r="U109" s="26" t="e">
        <f t="shared" si="29"/>
        <v>#DIV/0!</v>
      </c>
      <c r="V109" s="26" t="e">
        <f t="shared" si="30"/>
        <v>#DIV/0!</v>
      </c>
      <c r="W109" s="26" t="e">
        <f t="shared" si="31"/>
        <v>#DIV/0!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6" x14ac:dyDescent="0.2">
      <c r="A110" s="25">
        <v>16</v>
      </c>
      <c r="B110" s="25" t="s">
        <v>68</v>
      </c>
      <c r="C110" s="24">
        <v>43523</v>
      </c>
      <c r="D110" s="25"/>
      <c r="E110" s="25">
        <v>1</v>
      </c>
      <c r="F110" s="25" t="s">
        <v>37</v>
      </c>
      <c r="G110" s="25" t="s">
        <v>23</v>
      </c>
      <c r="H110" s="25">
        <v>101</v>
      </c>
      <c r="I110" s="25"/>
      <c r="J110" s="25"/>
      <c r="K110" s="25"/>
      <c r="L110" s="25"/>
      <c r="M110" s="25"/>
      <c r="N110" s="25"/>
      <c r="O110" s="25"/>
      <c r="P110" s="25"/>
      <c r="Q110" s="28" t="s">
        <v>110</v>
      </c>
      <c r="R110" s="26" t="e">
        <f t="shared" si="26"/>
        <v>#DIV/0!</v>
      </c>
      <c r="S110" s="26" t="e">
        <f t="shared" si="27"/>
        <v>#DIV/0!</v>
      </c>
      <c r="T110" s="26" t="e">
        <f t="shared" si="28"/>
        <v>#DIV/0!</v>
      </c>
      <c r="U110" s="26" t="e">
        <f t="shared" si="29"/>
        <v>#DIV/0!</v>
      </c>
      <c r="V110" s="26" t="e">
        <f t="shared" si="30"/>
        <v>#DIV/0!</v>
      </c>
      <c r="W110" s="26" t="e">
        <f t="shared" si="31"/>
        <v>#DIV/0!</v>
      </c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6" x14ac:dyDescent="0.2">
      <c r="A111" s="25">
        <v>16</v>
      </c>
      <c r="B111" s="25" t="s">
        <v>69</v>
      </c>
      <c r="C111" s="24">
        <v>43523</v>
      </c>
      <c r="D111" s="25"/>
      <c r="E111" s="25">
        <v>1</v>
      </c>
      <c r="F111" s="25" t="s">
        <v>37</v>
      </c>
      <c r="G111" s="25" t="s">
        <v>28</v>
      </c>
      <c r="H111" s="25">
        <v>109</v>
      </c>
      <c r="I111" s="25"/>
      <c r="J111" s="25"/>
      <c r="K111" s="25"/>
      <c r="L111" s="25"/>
      <c r="M111" s="25"/>
      <c r="N111" s="25"/>
      <c r="O111" s="25"/>
      <c r="P111" s="25"/>
      <c r="Q111" s="28" t="s">
        <v>110</v>
      </c>
      <c r="R111" s="26" t="e">
        <f t="shared" si="26"/>
        <v>#DIV/0!</v>
      </c>
      <c r="S111" s="26" t="e">
        <f t="shared" si="27"/>
        <v>#DIV/0!</v>
      </c>
      <c r="T111" s="26" t="e">
        <f t="shared" si="28"/>
        <v>#DIV/0!</v>
      </c>
      <c r="U111" s="26" t="e">
        <f t="shared" si="29"/>
        <v>#DIV/0!</v>
      </c>
      <c r="V111" s="26" t="e">
        <f t="shared" si="30"/>
        <v>#DIV/0!</v>
      </c>
      <c r="W111" s="26" t="e">
        <f t="shared" si="31"/>
        <v>#DIV/0!</v>
      </c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6" x14ac:dyDescent="0.2">
      <c r="A112" s="1">
        <v>17</v>
      </c>
      <c r="B112" s="1" t="s">
        <v>70</v>
      </c>
      <c r="C112" s="5">
        <v>43523</v>
      </c>
      <c r="D112" s="4"/>
      <c r="E112" s="1">
        <v>1</v>
      </c>
      <c r="F112" s="1" t="s">
        <v>37</v>
      </c>
      <c r="G112" s="1" t="s">
        <v>23</v>
      </c>
      <c r="H112" s="1">
        <v>99</v>
      </c>
      <c r="I112" s="1">
        <v>202.28898000000001</v>
      </c>
      <c r="J112" s="1">
        <v>99.559010000000001</v>
      </c>
      <c r="K112" s="1">
        <v>49.929569999999998</v>
      </c>
      <c r="L112" s="1">
        <v>71.511399999999995</v>
      </c>
      <c r="M112" s="1">
        <v>77.379249999999999</v>
      </c>
      <c r="N112" s="1">
        <v>34.201979999999999</v>
      </c>
      <c r="O112" s="1">
        <v>85.344499999999996</v>
      </c>
      <c r="P112" s="4">
        <v>620.21469999999999</v>
      </c>
      <c r="Q112" s="4"/>
      <c r="R112" s="6">
        <f t="shared" si="26"/>
        <v>237.02638131338284</v>
      </c>
      <c r="S112" s="6">
        <f t="shared" si="27"/>
        <v>116.65544938455321</v>
      </c>
      <c r="T112" s="6">
        <f t="shared" si="28"/>
        <v>58.503559104570307</v>
      </c>
      <c r="U112" s="6">
        <f t="shared" si="29"/>
        <v>83.791456977309608</v>
      </c>
      <c r="V112" s="6">
        <f t="shared" si="30"/>
        <v>90.666943974128401</v>
      </c>
      <c r="W112" s="6">
        <f t="shared" si="31"/>
        <v>40.075201096731483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6" x14ac:dyDescent="0.2">
      <c r="A113" s="1">
        <v>17</v>
      </c>
      <c r="B113" s="1" t="s">
        <v>71</v>
      </c>
      <c r="C113" s="5">
        <v>43523</v>
      </c>
      <c r="D113" s="4"/>
      <c r="E113" s="1">
        <v>1</v>
      </c>
      <c r="F113" s="1" t="s">
        <v>37</v>
      </c>
      <c r="G113" s="1" t="s">
        <v>23</v>
      </c>
      <c r="H113" s="1">
        <v>98</v>
      </c>
      <c r="I113" s="4">
        <v>814.54088000000002</v>
      </c>
      <c r="J113" s="4">
        <v>430.46372000000002</v>
      </c>
      <c r="K113" s="4">
        <v>68.784589999999994</v>
      </c>
      <c r="L113" s="4">
        <v>241.45170999999999</v>
      </c>
      <c r="M113" s="4">
        <v>22.22514</v>
      </c>
      <c r="N113" s="4">
        <v>33.499670000000002</v>
      </c>
      <c r="O113" s="4">
        <v>105.13472</v>
      </c>
      <c r="P113" s="4">
        <v>1716.10043</v>
      </c>
      <c r="Q113" s="4"/>
      <c r="R113" s="6">
        <f t="shared" si="26"/>
        <v>774.75916614416246</v>
      </c>
      <c r="S113" s="6">
        <f t="shared" si="27"/>
        <v>409.44011645249066</v>
      </c>
      <c r="T113" s="6">
        <f t="shared" si="28"/>
        <v>65.425189699463687</v>
      </c>
      <c r="U113" s="6">
        <f t="shared" si="29"/>
        <v>229.65934564718486</v>
      </c>
      <c r="V113" s="6">
        <f t="shared" si="30"/>
        <v>21.139676788029682</v>
      </c>
      <c r="W113" s="6">
        <f t="shared" si="31"/>
        <v>31.863565147650558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6" x14ac:dyDescent="0.2">
      <c r="A114" s="1">
        <v>17</v>
      </c>
      <c r="B114" s="1" t="s">
        <v>72</v>
      </c>
      <c r="C114" s="5">
        <v>43523</v>
      </c>
      <c r="D114" s="4"/>
      <c r="E114" s="1">
        <v>1</v>
      </c>
      <c r="F114" s="1" t="s">
        <v>37</v>
      </c>
      <c r="G114" s="1" t="s">
        <v>28</v>
      </c>
      <c r="H114" s="1">
        <v>118</v>
      </c>
      <c r="I114" s="4">
        <v>851.18508999999995</v>
      </c>
      <c r="J114" s="4">
        <v>628.51995999999997</v>
      </c>
      <c r="K114" s="4">
        <v>129.39572000000001</v>
      </c>
      <c r="L114" s="4">
        <v>337.07035000000002</v>
      </c>
      <c r="M114" s="4">
        <v>103.02288</v>
      </c>
      <c r="N114" s="4">
        <v>87.933019999999999</v>
      </c>
      <c r="O114" s="4">
        <v>136.26313999999999</v>
      </c>
      <c r="P114" s="4">
        <v>2273.3901599999999</v>
      </c>
      <c r="Q114" s="4"/>
      <c r="R114" s="6">
        <f t="shared" si="26"/>
        <v>624.66275912913784</v>
      </c>
      <c r="S114" s="6">
        <f t="shared" si="27"/>
        <v>461.25456965104428</v>
      </c>
      <c r="T114" s="6">
        <f t="shared" si="28"/>
        <v>94.960177785423127</v>
      </c>
      <c r="U114" s="6">
        <f t="shared" si="29"/>
        <v>247.36722638271803</v>
      </c>
      <c r="V114" s="6">
        <f t="shared" si="30"/>
        <v>75.605831481646462</v>
      </c>
      <c r="W114" s="6">
        <f t="shared" si="31"/>
        <v>64.53177286241899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6" x14ac:dyDescent="0.2">
      <c r="A115" s="1">
        <v>17</v>
      </c>
      <c r="B115" s="1" t="s">
        <v>73</v>
      </c>
      <c r="C115" s="5">
        <v>43523</v>
      </c>
      <c r="D115" s="4"/>
      <c r="E115" s="1">
        <v>1</v>
      </c>
      <c r="F115" s="1" t="s">
        <v>37</v>
      </c>
      <c r="G115" s="1" t="s">
        <v>28</v>
      </c>
      <c r="H115" s="1">
        <v>104</v>
      </c>
      <c r="I115" s="4">
        <v>409.40143</v>
      </c>
      <c r="J115" s="4">
        <v>175.55853999999999</v>
      </c>
      <c r="K115" s="4">
        <v>37.665439999999997</v>
      </c>
      <c r="L115" s="4">
        <v>111.7865</v>
      </c>
      <c r="M115" s="4">
        <v>24.027249999999999</v>
      </c>
      <c r="N115" s="4">
        <v>29.2349</v>
      </c>
      <c r="O115" s="4">
        <v>61.3491</v>
      </c>
      <c r="P115" s="4">
        <v>849.02314999999999</v>
      </c>
      <c r="Q115" s="4"/>
      <c r="R115" s="6">
        <f t="shared" si="26"/>
        <v>667.33078398868122</v>
      </c>
      <c r="S115" s="6">
        <f t="shared" si="27"/>
        <v>286.1631873980221</v>
      </c>
      <c r="T115" s="6">
        <f t="shared" si="28"/>
        <v>61.395260892172821</v>
      </c>
      <c r="U115" s="6">
        <f t="shared" si="29"/>
        <v>182.21375700703027</v>
      </c>
      <c r="V115" s="6">
        <f t="shared" si="30"/>
        <v>39.164796223579479</v>
      </c>
      <c r="W115" s="6">
        <f t="shared" si="31"/>
        <v>47.653347807873303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6" x14ac:dyDescent="0.2">
      <c r="A116" s="1">
        <v>17</v>
      </c>
      <c r="B116" s="1" t="s">
        <v>74</v>
      </c>
      <c r="C116" s="5">
        <v>43523</v>
      </c>
      <c r="D116" s="4"/>
      <c r="E116" s="1">
        <v>1</v>
      </c>
      <c r="F116" s="1" t="s">
        <v>37</v>
      </c>
      <c r="G116" s="1" t="s">
        <v>28</v>
      </c>
      <c r="H116" s="1">
        <v>86</v>
      </c>
      <c r="I116" s="4">
        <v>489.25094000000001</v>
      </c>
      <c r="J116" s="4">
        <v>316.93696999999997</v>
      </c>
      <c r="K116" s="4">
        <v>62.67004</v>
      </c>
      <c r="L116" s="4">
        <v>151.29069000000001</v>
      </c>
      <c r="M116" s="4">
        <v>37.868470000000002</v>
      </c>
      <c r="N116" s="4">
        <v>43.701120000000003</v>
      </c>
      <c r="O116" s="4">
        <v>68.678820000000002</v>
      </c>
      <c r="P116" s="4">
        <v>1170.3970400000001</v>
      </c>
      <c r="Q116" s="4"/>
      <c r="R116" s="6">
        <f t="shared" si="26"/>
        <v>712.37528542278392</v>
      </c>
      <c r="S116" s="6">
        <f t="shared" si="27"/>
        <v>461.47701722306817</v>
      </c>
      <c r="T116" s="6">
        <f t="shared" si="28"/>
        <v>91.250898020670718</v>
      </c>
      <c r="U116" s="6">
        <f t="shared" si="29"/>
        <v>220.28725886670739</v>
      </c>
      <c r="V116" s="6">
        <f t="shared" si="30"/>
        <v>55.138498302679054</v>
      </c>
      <c r="W116" s="6">
        <f t="shared" si="31"/>
        <v>63.63114567198447</v>
      </c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6" x14ac:dyDescent="0.2">
      <c r="A117" s="1">
        <v>18</v>
      </c>
      <c r="B117" s="1" t="s">
        <v>75</v>
      </c>
      <c r="C117" s="5">
        <v>43524</v>
      </c>
      <c r="D117" s="4"/>
      <c r="E117" s="1">
        <v>1</v>
      </c>
      <c r="F117" s="1" t="s">
        <v>37</v>
      </c>
      <c r="G117" s="1" t="s">
        <v>23</v>
      </c>
      <c r="H117" s="1">
        <v>118</v>
      </c>
      <c r="I117" s="4">
        <v>642.55642</v>
      </c>
      <c r="J117" s="4">
        <v>228.93346</v>
      </c>
      <c r="K117" s="4">
        <v>32.098610000000001</v>
      </c>
      <c r="L117" s="4">
        <v>231.24949000000001</v>
      </c>
      <c r="M117" s="4">
        <v>11.998989999999999</v>
      </c>
      <c r="N117" s="4">
        <v>32.217790000000001</v>
      </c>
      <c r="O117" s="4">
        <v>61.220590000000001</v>
      </c>
      <c r="P117" s="4">
        <v>1240.2753399999999</v>
      </c>
      <c r="Q117" s="4"/>
      <c r="R117" s="6">
        <f t="shared" si="26"/>
        <v>1049.5756738051691</v>
      </c>
      <c r="S117" s="6">
        <f t="shared" si="27"/>
        <v>373.94847060441589</v>
      </c>
      <c r="T117" s="6">
        <f t="shared" si="28"/>
        <v>52.431069351014095</v>
      </c>
      <c r="U117" s="6">
        <f t="shared" si="29"/>
        <v>377.73156057463672</v>
      </c>
      <c r="V117" s="6">
        <f t="shared" si="30"/>
        <v>19.599598762442504</v>
      </c>
      <c r="W117" s="6">
        <f t="shared" si="31"/>
        <v>52.625742417706199</v>
      </c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6" x14ac:dyDescent="0.2">
      <c r="A118" s="1">
        <v>18</v>
      </c>
      <c r="B118" s="1" t="s">
        <v>76</v>
      </c>
      <c r="C118" s="5">
        <v>43524</v>
      </c>
      <c r="D118" s="4"/>
      <c r="E118" s="1">
        <v>1</v>
      </c>
      <c r="F118" s="1" t="s">
        <v>37</v>
      </c>
      <c r="G118" s="1" t="s">
        <v>23</v>
      </c>
      <c r="H118" s="1">
        <v>97</v>
      </c>
      <c r="I118" s="4">
        <v>485.28073000000001</v>
      </c>
      <c r="J118" s="4">
        <v>167.74972</v>
      </c>
      <c r="K118" s="4">
        <v>53.604930000000003</v>
      </c>
      <c r="L118" s="4">
        <v>238.88218000000001</v>
      </c>
      <c r="M118" s="4">
        <v>72.481999999999999</v>
      </c>
      <c r="N118" s="4">
        <v>71.425920000000005</v>
      </c>
      <c r="O118" s="4">
        <v>64.372540000000001</v>
      </c>
      <c r="P118" s="4">
        <v>1153.7980299999999</v>
      </c>
      <c r="Q118" s="4"/>
      <c r="R118" s="6">
        <f t="shared" si="26"/>
        <v>753.86295150074864</v>
      </c>
      <c r="S118" s="6">
        <f t="shared" si="27"/>
        <v>260.59204747862987</v>
      </c>
      <c r="T118" s="6">
        <f t="shared" si="28"/>
        <v>83.272976334318955</v>
      </c>
      <c r="U118" s="6">
        <f t="shared" si="29"/>
        <v>371.09329537097648</v>
      </c>
      <c r="V118" s="6">
        <f t="shared" si="30"/>
        <v>112.59770082087796</v>
      </c>
      <c r="W118" s="6">
        <f t="shared" si="31"/>
        <v>110.95712550724269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6" x14ac:dyDescent="0.2">
      <c r="A119" s="1">
        <v>18</v>
      </c>
      <c r="B119" s="1" t="s">
        <v>77</v>
      </c>
      <c r="C119" s="5">
        <v>43524</v>
      </c>
      <c r="D119" s="4"/>
      <c r="E119" s="1">
        <v>1</v>
      </c>
      <c r="F119" s="1" t="s">
        <v>37</v>
      </c>
      <c r="G119" s="1" t="s">
        <v>23</v>
      </c>
      <c r="H119" s="1">
        <v>109</v>
      </c>
      <c r="I119" s="4">
        <v>632.3614</v>
      </c>
      <c r="J119" s="4">
        <v>237.4759</v>
      </c>
      <c r="K119" s="4">
        <v>96.771129999999999</v>
      </c>
      <c r="L119" s="4">
        <v>313.13501000000002</v>
      </c>
      <c r="M119" s="4">
        <v>192.83566999999999</v>
      </c>
      <c r="N119" s="4">
        <v>116.5226</v>
      </c>
      <c r="O119" s="4">
        <v>93.928629999999998</v>
      </c>
      <c r="P119" s="4">
        <v>1683.03034</v>
      </c>
      <c r="Q119" s="4"/>
      <c r="R119" s="6">
        <f t="shared" si="26"/>
        <v>673.23605167029473</v>
      </c>
      <c r="S119" s="6">
        <f t="shared" si="27"/>
        <v>252.8258955762476</v>
      </c>
      <c r="T119" s="6">
        <f t="shared" si="28"/>
        <v>103.02623385436367</v>
      </c>
      <c r="U119" s="6">
        <f t="shared" si="29"/>
        <v>333.37546816130504</v>
      </c>
      <c r="V119" s="6">
        <f t="shared" si="30"/>
        <v>205.30020505994815</v>
      </c>
      <c r="W119" s="6">
        <f t="shared" si="31"/>
        <v>124.05440173033503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6" x14ac:dyDescent="0.2">
      <c r="A120" s="1">
        <v>18</v>
      </c>
      <c r="B120" s="1" t="s">
        <v>78</v>
      </c>
      <c r="C120" s="5">
        <v>43524</v>
      </c>
      <c r="D120" s="4"/>
      <c r="E120" s="1">
        <v>1</v>
      </c>
      <c r="F120" s="1" t="s">
        <v>37</v>
      </c>
      <c r="G120" s="1" t="s">
        <v>28</v>
      </c>
      <c r="H120" s="1">
        <v>105</v>
      </c>
      <c r="I120" s="4">
        <v>333.66284999999999</v>
      </c>
      <c r="J120" s="4">
        <v>106.20103</v>
      </c>
      <c r="K120" s="4">
        <v>28.883289999999999</v>
      </c>
      <c r="L120" s="4">
        <v>100.29738999999999</v>
      </c>
      <c r="M120" s="4">
        <v>50.960070000000002</v>
      </c>
      <c r="N120" s="4">
        <v>40.51737</v>
      </c>
      <c r="O120" s="4">
        <v>75.495339999999999</v>
      </c>
      <c r="P120" s="4">
        <v>736.01733000000002</v>
      </c>
      <c r="Q120" s="4"/>
      <c r="R120" s="6">
        <f t="shared" si="26"/>
        <v>441.96482855763014</v>
      </c>
      <c r="S120" s="6">
        <f t="shared" si="27"/>
        <v>140.67229844914931</v>
      </c>
      <c r="T120" s="6">
        <f t="shared" si="28"/>
        <v>38.258374622857517</v>
      </c>
      <c r="U120" s="6">
        <f t="shared" si="29"/>
        <v>132.85242506358671</v>
      </c>
      <c r="V120" s="6">
        <f t="shared" si="30"/>
        <v>67.500947740615516</v>
      </c>
      <c r="W120" s="6">
        <f t="shared" si="31"/>
        <v>53.668703260360175</v>
      </c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6" x14ac:dyDescent="0.2">
      <c r="A121" s="1">
        <v>18</v>
      </c>
      <c r="B121" s="1" t="s">
        <v>79</v>
      </c>
      <c r="C121" s="5">
        <v>43524</v>
      </c>
      <c r="D121" s="4"/>
      <c r="E121" s="1">
        <v>1</v>
      </c>
      <c r="F121" s="1" t="s">
        <v>37</v>
      </c>
      <c r="G121" s="1" t="s">
        <v>28</v>
      </c>
      <c r="H121" s="1">
        <v>96</v>
      </c>
      <c r="I121" s="4">
        <v>825.76423</v>
      </c>
      <c r="J121" s="4">
        <v>283.45895999999999</v>
      </c>
      <c r="K121" s="4">
        <v>98.533299999999997</v>
      </c>
      <c r="L121" s="4">
        <v>289.6345</v>
      </c>
      <c r="M121" s="4">
        <v>146.86391</v>
      </c>
      <c r="N121" s="4">
        <v>107.35469999999999</v>
      </c>
      <c r="O121" s="4">
        <v>126.72798</v>
      </c>
      <c r="P121" s="4">
        <v>1878.3375799999999</v>
      </c>
      <c r="Q121" s="4"/>
      <c r="R121" s="6">
        <f t="shared" si="26"/>
        <v>651.60371845270481</v>
      </c>
      <c r="S121" s="6">
        <f t="shared" si="27"/>
        <v>223.67511894374076</v>
      </c>
      <c r="T121" s="6">
        <f t="shared" si="28"/>
        <v>77.751811399503097</v>
      </c>
      <c r="U121" s="6">
        <f t="shared" si="29"/>
        <v>228.54818643838559</v>
      </c>
      <c r="V121" s="6">
        <f t="shared" si="30"/>
        <v>115.88909568352625</v>
      </c>
      <c r="W121" s="6">
        <f t="shared" si="31"/>
        <v>84.712705118475014</v>
      </c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6" x14ac:dyDescent="0.2">
      <c r="A122" s="1">
        <v>18</v>
      </c>
      <c r="B122" s="1" t="s">
        <v>80</v>
      </c>
      <c r="C122" s="5">
        <v>43524</v>
      </c>
      <c r="D122" s="4"/>
      <c r="E122" s="1">
        <v>1</v>
      </c>
      <c r="F122" s="1" t="s">
        <v>37</v>
      </c>
      <c r="G122" s="1" t="s">
        <v>28</v>
      </c>
      <c r="H122" s="1">
        <v>98</v>
      </c>
      <c r="I122" s="4">
        <v>240.20895999999999</v>
      </c>
      <c r="J122" s="4">
        <v>108.47461</v>
      </c>
      <c r="K122" s="4">
        <v>38.90408</v>
      </c>
      <c r="L122" s="4">
        <v>120.60066999999999</v>
      </c>
      <c r="M122" s="4">
        <v>63.078609999999998</v>
      </c>
      <c r="N122" s="4">
        <v>46.809220000000003</v>
      </c>
      <c r="O122" s="4">
        <v>92.650170000000003</v>
      </c>
      <c r="P122" s="4">
        <v>710.72631000000001</v>
      </c>
      <c r="Q122" s="4"/>
      <c r="R122" s="6">
        <f t="shared" si="26"/>
        <v>259.26445682722436</v>
      </c>
      <c r="S122" s="6">
        <f t="shared" si="27"/>
        <v>117.07977438141775</v>
      </c>
      <c r="T122" s="6">
        <f t="shared" si="28"/>
        <v>41.990295322717706</v>
      </c>
      <c r="U122" s="6">
        <f t="shared" si="29"/>
        <v>130.16778058799028</v>
      </c>
      <c r="V122" s="6">
        <f t="shared" si="30"/>
        <v>68.082562611595847</v>
      </c>
      <c r="W122" s="6">
        <f t="shared" si="31"/>
        <v>50.522540865278501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6" x14ac:dyDescent="0.2">
      <c r="A123" s="1">
        <v>19</v>
      </c>
      <c r="B123" s="1" t="s">
        <v>81</v>
      </c>
      <c r="C123" s="10">
        <v>43525</v>
      </c>
      <c r="D123" s="4"/>
      <c r="E123" s="1">
        <v>1</v>
      </c>
      <c r="F123" s="1" t="s">
        <v>37</v>
      </c>
      <c r="G123" s="1" t="s">
        <v>23</v>
      </c>
      <c r="H123" s="1">
        <v>113</v>
      </c>
      <c r="I123" s="4">
        <v>214.25944000000001</v>
      </c>
      <c r="J123" s="4">
        <v>174.32253</v>
      </c>
      <c r="K123" s="4">
        <v>34.715290000000003</v>
      </c>
      <c r="L123" s="4">
        <v>91.066029999999998</v>
      </c>
      <c r="M123" s="4">
        <v>35.366349999999997</v>
      </c>
      <c r="N123" s="4">
        <v>45.573450000000001</v>
      </c>
      <c r="O123" s="4">
        <v>97.253600000000006</v>
      </c>
      <c r="P123" s="4">
        <v>692.55669</v>
      </c>
      <c r="Q123" s="4"/>
      <c r="R123" s="6">
        <f t="shared" si="26"/>
        <v>220.31003479562713</v>
      </c>
      <c r="S123" s="6">
        <f t="shared" si="27"/>
        <v>179.2453235664284</v>
      </c>
      <c r="T123" s="6">
        <f t="shared" si="28"/>
        <v>35.695634917370676</v>
      </c>
      <c r="U123" s="6">
        <f t="shared" si="29"/>
        <v>93.637695673990478</v>
      </c>
      <c r="V123" s="6">
        <f t="shared" si="30"/>
        <v>36.365080572852825</v>
      </c>
      <c r="W123" s="6">
        <f t="shared" si="31"/>
        <v>46.860424704072656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6" x14ac:dyDescent="0.2">
      <c r="A124" s="1">
        <v>19</v>
      </c>
      <c r="B124" s="1" t="s">
        <v>82</v>
      </c>
      <c r="C124" s="10">
        <v>43525</v>
      </c>
      <c r="D124" s="4"/>
      <c r="E124" s="1">
        <v>1</v>
      </c>
      <c r="F124" s="1" t="s">
        <v>37</v>
      </c>
      <c r="G124" s="1" t="s">
        <v>23</v>
      </c>
      <c r="H124" s="1">
        <v>100</v>
      </c>
      <c r="I124" s="4">
        <v>423.91520000000003</v>
      </c>
      <c r="J124" s="4">
        <v>201.88641000000001</v>
      </c>
      <c r="K124" s="4">
        <v>52.498429999999999</v>
      </c>
      <c r="L124" s="4">
        <v>126.31355000000001</v>
      </c>
      <c r="M124" s="4">
        <v>62.645740000000004</v>
      </c>
      <c r="N124" s="4">
        <v>116.44725</v>
      </c>
      <c r="O124" s="4">
        <v>95.275549999999996</v>
      </c>
      <c r="P124" s="4">
        <v>1078.9821300000001</v>
      </c>
      <c r="Q124" s="4"/>
      <c r="R124" s="6">
        <f t="shared" si="26"/>
        <v>444.93597780332948</v>
      </c>
      <c r="S124" s="6">
        <f t="shared" si="27"/>
        <v>211.89739655137129</v>
      </c>
      <c r="T124" s="6">
        <f t="shared" si="28"/>
        <v>55.101681386252828</v>
      </c>
      <c r="U124" s="6">
        <f t="shared" si="29"/>
        <v>132.57708824562022</v>
      </c>
      <c r="V124" s="6">
        <f t="shared" si="30"/>
        <v>65.752168316005537</v>
      </c>
      <c r="W124" s="6">
        <f t="shared" si="31"/>
        <v>122.22154582156703</v>
      </c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6" x14ac:dyDescent="0.2">
      <c r="A125" s="1">
        <v>19</v>
      </c>
      <c r="B125" s="1" t="s">
        <v>83</v>
      </c>
      <c r="C125" s="10">
        <v>43525</v>
      </c>
      <c r="D125" s="4"/>
      <c r="E125" s="1">
        <v>1</v>
      </c>
      <c r="F125" s="1" t="s">
        <v>37</v>
      </c>
      <c r="G125" s="1" t="s">
        <v>23</v>
      </c>
      <c r="H125" s="1">
        <v>106</v>
      </c>
      <c r="I125" s="4">
        <v>398.44920000000002</v>
      </c>
      <c r="J125" s="4">
        <v>248.56102000000001</v>
      </c>
      <c r="K125" s="4">
        <v>42.941369999999999</v>
      </c>
      <c r="L125" s="4">
        <v>88.389430000000004</v>
      </c>
      <c r="M125" s="4">
        <v>32.665689999999998</v>
      </c>
      <c r="N125" s="4">
        <v>44.559420000000003</v>
      </c>
      <c r="O125" s="4">
        <v>148.41038</v>
      </c>
      <c r="P125" s="4">
        <v>1003.97651</v>
      </c>
      <c r="Q125" s="4"/>
      <c r="R125" s="6">
        <f t="shared" si="26"/>
        <v>268.47798651280323</v>
      </c>
      <c r="S125" s="6">
        <f t="shared" si="27"/>
        <v>167.48223405936969</v>
      </c>
      <c r="T125" s="6">
        <f t="shared" si="28"/>
        <v>28.934209318782148</v>
      </c>
      <c r="U125" s="6">
        <f t="shared" si="29"/>
        <v>59.557444701644179</v>
      </c>
      <c r="V125" s="6">
        <f t="shared" si="30"/>
        <v>22.010380945052493</v>
      </c>
      <c r="W125" s="6">
        <f t="shared" si="31"/>
        <v>30.024463248460115</v>
      </c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6" x14ac:dyDescent="0.2">
      <c r="A126" s="1">
        <v>19</v>
      </c>
      <c r="B126" s="1" t="s">
        <v>84</v>
      </c>
      <c r="C126" s="10">
        <v>43525</v>
      </c>
      <c r="D126" s="4"/>
      <c r="E126" s="1">
        <v>1</v>
      </c>
      <c r="F126" s="1" t="s">
        <v>37</v>
      </c>
      <c r="G126" s="1" t="s">
        <v>28</v>
      </c>
      <c r="H126" s="1">
        <v>98</v>
      </c>
      <c r="I126" s="4">
        <v>307.50997000000001</v>
      </c>
      <c r="J126" s="4">
        <v>204.82514</v>
      </c>
      <c r="K126" s="4">
        <v>46.265129999999999</v>
      </c>
      <c r="L126" s="4">
        <v>87.717529999999996</v>
      </c>
      <c r="M126" s="4">
        <v>39.378349999999998</v>
      </c>
      <c r="N126" s="4">
        <v>71.553250000000006</v>
      </c>
      <c r="O126" s="4">
        <v>151.2235</v>
      </c>
      <c r="P126" s="4">
        <v>908.47286999999994</v>
      </c>
      <c r="Q126" s="4"/>
      <c r="R126" s="6">
        <f t="shared" si="26"/>
        <v>203.34800477439023</v>
      </c>
      <c r="S126" s="6">
        <f t="shared" si="27"/>
        <v>135.44531107929654</v>
      </c>
      <c r="T126" s="6">
        <f t="shared" si="28"/>
        <v>30.593875951819655</v>
      </c>
      <c r="U126" s="6">
        <f t="shared" si="29"/>
        <v>58.005224055784979</v>
      </c>
      <c r="V126" s="6">
        <f t="shared" si="30"/>
        <v>26.039835078542684</v>
      </c>
      <c r="W126" s="6">
        <f t="shared" si="31"/>
        <v>47.316223999576785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6" x14ac:dyDescent="0.2">
      <c r="A127" s="1">
        <v>19</v>
      </c>
      <c r="B127" s="1" t="s">
        <v>85</v>
      </c>
      <c r="C127" s="10">
        <v>43525</v>
      </c>
      <c r="D127" s="4"/>
      <c r="E127" s="1">
        <v>1</v>
      </c>
      <c r="F127" s="1" t="s">
        <v>37</v>
      </c>
      <c r="G127" s="1" t="s">
        <v>28</v>
      </c>
      <c r="H127" s="1">
        <v>94</v>
      </c>
      <c r="I127" s="4">
        <v>210.84836999999999</v>
      </c>
      <c r="J127" s="4">
        <v>50.587919999999997</v>
      </c>
      <c r="K127" s="4">
        <v>8.7074499999999997</v>
      </c>
      <c r="L127" s="4">
        <v>44.516449999999999</v>
      </c>
      <c r="M127" s="4">
        <v>15.34033</v>
      </c>
      <c r="N127" s="4">
        <v>13.95022</v>
      </c>
      <c r="O127" s="4">
        <v>186.50357</v>
      </c>
      <c r="P127" s="4">
        <v>530.45429999999999</v>
      </c>
      <c r="Q127" s="4"/>
      <c r="R127" s="6">
        <f t="shared" si="26"/>
        <v>113.05326219760832</v>
      </c>
      <c r="S127" s="6">
        <f t="shared" si="27"/>
        <v>27.124370863249425</v>
      </c>
      <c r="T127" s="6">
        <f t="shared" si="28"/>
        <v>4.6687846243372171</v>
      </c>
      <c r="U127" s="6">
        <f t="shared" si="29"/>
        <v>23.868953285988034</v>
      </c>
      <c r="V127" s="6">
        <f t="shared" si="30"/>
        <v>8.2252205681639232</v>
      </c>
      <c r="W127" s="6">
        <f t="shared" si="31"/>
        <v>7.4798675435542599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6" x14ac:dyDescent="0.2">
      <c r="A128" s="1">
        <v>19</v>
      </c>
      <c r="B128" s="1" t="s">
        <v>86</v>
      </c>
      <c r="C128" s="10">
        <v>43525</v>
      </c>
      <c r="D128" s="4"/>
      <c r="E128" s="1">
        <v>1</v>
      </c>
      <c r="F128" s="1" t="s">
        <v>37</v>
      </c>
      <c r="G128" s="1" t="s">
        <v>28</v>
      </c>
      <c r="H128" s="1">
        <v>91</v>
      </c>
      <c r="I128" s="4">
        <v>289.16118</v>
      </c>
      <c r="J128" s="4">
        <v>119.5761</v>
      </c>
      <c r="K128" s="4">
        <v>23.15888</v>
      </c>
      <c r="L128" s="4">
        <v>80.655699999999996</v>
      </c>
      <c r="M128" s="4">
        <v>19.527799999999999</v>
      </c>
      <c r="N128" s="4">
        <v>45.18918</v>
      </c>
      <c r="O128" s="4">
        <v>188.55168</v>
      </c>
      <c r="P128" s="4">
        <v>765.82051999999999</v>
      </c>
      <c r="Q128" s="4"/>
      <c r="R128" s="6">
        <f t="shared" si="26"/>
        <v>153.3591108814305</v>
      </c>
      <c r="S128" s="6">
        <f t="shared" si="27"/>
        <v>63.418209797971571</v>
      </c>
      <c r="T128" s="6">
        <f t="shared" si="28"/>
        <v>12.282510556257044</v>
      </c>
      <c r="U128" s="6">
        <f t="shared" si="29"/>
        <v>42.776441981317802</v>
      </c>
      <c r="V128" s="6">
        <f t="shared" si="30"/>
        <v>10.356736147882639</v>
      </c>
      <c r="W128" s="6">
        <f t="shared" si="31"/>
        <v>23.966469033847908</v>
      </c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6" x14ac:dyDescent="0.2">
      <c r="A129" s="1">
        <v>26</v>
      </c>
      <c r="B129" s="1" t="s">
        <v>87</v>
      </c>
      <c r="C129" s="10">
        <v>43549</v>
      </c>
      <c r="D129" s="4"/>
      <c r="E129" s="4">
        <v>1</v>
      </c>
      <c r="F129" s="1" t="s">
        <v>37</v>
      </c>
      <c r="G129" s="1" t="s">
        <v>23</v>
      </c>
      <c r="H129" s="4"/>
      <c r="I129" s="4">
        <v>262.51794999999998</v>
      </c>
      <c r="J129" s="4">
        <v>161.23929000000001</v>
      </c>
      <c r="K129" s="4">
        <v>94.762029999999996</v>
      </c>
      <c r="L129" s="4">
        <v>189.92648</v>
      </c>
      <c r="M129" s="4">
        <v>190.40710999999999</v>
      </c>
      <c r="N129" s="4">
        <v>93.225589999999997</v>
      </c>
      <c r="O129" s="4">
        <v>73.715670000000003</v>
      </c>
      <c r="P129" s="4">
        <v>1065.79411</v>
      </c>
      <c r="Q129" s="4"/>
      <c r="R129" s="6">
        <f t="shared" si="26"/>
        <v>356.12231429219861</v>
      </c>
      <c r="S129" s="6">
        <f t="shared" si="27"/>
        <v>218.73136335869972</v>
      </c>
      <c r="T129" s="6">
        <f t="shared" si="28"/>
        <v>128.55072740978952</v>
      </c>
      <c r="U129" s="6">
        <f t="shared" si="29"/>
        <v>257.64736317257916</v>
      </c>
      <c r="V129" s="6">
        <f t="shared" si="30"/>
        <v>258.29936837038855</v>
      </c>
      <c r="W129" s="6">
        <f t="shared" si="31"/>
        <v>126.46644872114707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6" x14ac:dyDescent="0.2">
      <c r="A130" s="1">
        <v>26</v>
      </c>
      <c r="B130" s="1" t="s">
        <v>88</v>
      </c>
      <c r="C130" s="10">
        <v>43549</v>
      </c>
      <c r="D130" s="4"/>
      <c r="E130" s="4">
        <v>1</v>
      </c>
      <c r="F130" s="1" t="s">
        <v>37</v>
      </c>
      <c r="G130" s="1" t="s">
        <v>23</v>
      </c>
      <c r="H130" s="4"/>
      <c r="I130" s="4">
        <v>214.41506000000001</v>
      </c>
      <c r="J130" s="4">
        <v>131.12286</v>
      </c>
      <c r="K130" s="4">
        <v>75.790750000000003</v>
      </c>
      <c r="L130" s="4">
        <v>160.90553</v>
      </c>
      <c r="M130" s="4">
        <v>146.80869000000001</v>
      </c>
      <c r="N130" s="4">
        <v>74.569670000000002</v>
      </c>
      <c r="O130" s="4">
        <v>66.423789999999997</v>
      </c>
      <c r="P130" s="4">
        <v>870.03634999999997</v>
      </c>
      <c r="Q130" s="4"/>
      <c r="R130" s="6">
        <f t="shared" si="26"/>
        <v>322.79859369662586</v>
      </c>
      <c r="S130" s="6">
        <f t="shared" si="27"/>
        <v>197.40346041681752</v>
      </c>
      <c r="T130" s="6">
        <f t="shared" si="28"/>
        <v>114.10181502741713</v>
      </c>
      <c r="U130" s="6">
        <f t="shared" si="29"/>
        <v>242.24081462379667</v>
      </c>
      <c r="V130" s="6">
        <f t="shared" si="30"/>
        <v>221.01823759228435</v>
      </c>
      <c r="W130" s="6">
        <f t="shared" si="31"/>
        <v>112.26349776187116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6" x14ac:dyDescent="0.2">
      <c r="A131" s="1">
        <v>26</v>
      </c>
      <c r="B131" s="1" t="s">
        <v>89</v>
      </c>
      <c r="C131" s="10">
        <v>43549</v>
      </c>
      <c r="D131" s="4"/>
      <c r="E131" s="4">
        <v>1</v>
      </c>
      <c r="F131" s="1" t="s">
        <v>37</v>
      </c>
      <c r="G131" s="1" t="s">
        <v>23</v>
      </c>
      <c r="H131" s="4"/>
      <c r="I131" s="4">
        <v>213.8905</v>
      </c>
      <c r="J131" s="4">
        <v>151.42194000000001</v>
      </c>
      <c r="K131" s="4">
        <v>73.952910000000003</v>
      </c>
      <c r="L131" s="4">
        <v>136.45392000000001</v>
      </c>
      <c r="M131" s="4">
        <v>131.59021999999999</v>
      </c>
      <c r="N131" s="4">
        <v>61.178829999999998</v>
      </c>
      <c r="O131" s="4">
        <v>50.123759999999997</v>
      </c>
      <c r="P131" s="4">
        <v>818.61208999999997</v>
      </c>
      <c r="Q131" s="4"/>
      <c r="R131" s="6">
        <f t="shared" si="26"/>
        <v>426.72477084719901</v>
      </c>
      <c r="S131" s="6">
        <f t="shared" si="27"/>
        <v>302.09613165492772</v>
      </c>
      <c r="T131" s="6">
        <f t="shared" si="28"/>
        <v>147.5406274389631</v>
      </c>
      <c r="U131" s="6">
        <f t="shared" si="29"/>
        <v>272.23400638738997</v>
      </c>
      <c r="V131" s="6">
        <f t="shared" si="30"/>
        <v>262.53062419898265</v>
      </c>
      <c r="W131" s="6">
        <f t="shared" si="31"/>
        <v>122.05554810732475</v>
      </c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6" x14ac:dyDescent="0.2">
      <c r="A132" s="1">
        <v>26</v>
      </c>
      <c r="B132" s="1" t="s">
        <v>90</v>
      </c>
      <c r="C132" s="10">
        <v>43549</v>
      </c>
      <c r="D132" s="4"/>
      <c r="E132" s="4">
        <v>1</v>
      </c>
      <c r="F132" s="1" t="s">
        <v>37</v>
      </c>
      <c r="G132" s="1" t="s">
        <v>28</v>
      </c>
      <c r="H132" s="4"/>
      <c r="I132" s="4">
        <v>164.9872</v>
      </c>
      <c r="J132" s="4">
        <v>85.760069999999999</v>
      </c>
      <c r="K132" s="4">
        <v>46.657670000000003</v>
      </c>
      <c r="L132" s="4">
        <v>81.810540000000003</v>
      </c>
      <c r="M132" s="4">
        <v>72.959770000000006</v>
      </c>
      <c r="N132" s="4">
        <v>36.590060000000001</v>
      </c>
      <c r="O132" s="4">
        <v>43.699689999999997</v>
      </c>
      <c r="P132" s="4">
        <v>532.46500000000003</v>
      </c>
      <c r="Q132" s="4"/>
      <c r="R132" s="6">
        <f t="shared" si="26"/>
        <v>377.54775834794259</v>
      </c>
      <c r="S132" s="6">
        <f t="shared" si="27"/>
        <v>196.24869192435921</v>
      </c>
      <c r="T132" s="6">
        <f t="shared" si="28"/>
        <v>106.76888096917853</v>
      </c>
      <c r="U132" s="6">
        <f t="shared" si="29"/>
        <v>187.21080172422279</v>
      </c>
      <c r="V132" s="6">
        <f t="shared" si="30"/>
        <v>166.95717978777427</v>
      </c>
      <c r="W132" s="6">
        <f t="shared" si="31"/>
        <v>83.730708387176222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6" x14ac:dyDescent="0.2">
      <c r="A133" s="1">
        <v>26</v>
      </c>
      <c r="B133" s="1" t="s">
        <v>91</v>
      </c>
      <c r="C133" s="10">
        <v>43549</v>
      </c>
      <c r="D133" s="4"/>
      <c r="E133" s="4">
        <v>1</v>
      </c>
      <c r="F133" s="1" t="s">
        <v>37</v>
      </c>
      <c r="G133" s="1" t="s">
        <v>28</v>
      </c>
      <c r="H133" s="4"/>
      <c r="I133" s="4">
        <v>294.15413999999998</v>
      </c>
      <c r="J133" s="4">
        <v>160.53342000000001</v>
      </c>
      <c r="K133" s="4">
        <v>93.447339999999997</v>
      </c>
      <c r="L133" s="4">
        <v>261.02465000000001</v>
      </c>
      <c r="M133" s="4">
        <v>182.80421000000001</v>
      </c>
      <c r="N133" s="4">
        <v>84.375519999999995</v>
      </c>
      <c r="O133" s="4">
        <v>65.403220000000005</v>
      </c>
      <c r="P133" s="4">
        <v>1141.7424900000001</v>
      </c>
      <c r="Q133" s="4"/>
      <c r="R133" s="6">
        <f t="shared" si="26"/>
        <v>449.75482858489227</v>
      </c>
      <c r="S133" s="6">
        <f t="shared" si="27"/>
        <v>245.45186001545488</v>
      </c>
      <c r="T133" s="6">
        <f t="shared" si="28"/>
        <v>142.87880627284099</v>
      </c>
      <c r="U133" s="6">
        <f t="shared" si="29"/>
        <v>399.10061003112691</v>
      </c>
      <c r="V133" s="6">
        <f t="shared" si="30"/>
        <v>279.50337919142208</v>
      </c>
      <c r="W133" s="6">
        <f t="shared" si="31"/>
        <v>129.00820479480979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6" x14ac:dyDescent="0.2">
      <c r="A134" s="1">
        <v>26</v>
      </c>
      <c r="B134" s="1" t="s">
        <v>92</v>
      </c>
      <c r="C134" s="10">
        <v>43549</v>
      </c>
      <c r="D134" s="4"/>
      <c r="E134" s="4">
        <v>1</v>
      </c>
      <c r="F134" s="1" t="s">
        <v>37</v>
      </c>
      <c r="G134" s="1" t="s">
        <v>28</v>
      </c>
      <c r="H134" s="4"/>
      <c r="I134" s="4">
        <v>396.70053999999999</v>
      </c>
      <c r="J134" s="4">
        <v>217.83721</v>
      </c>
      <c r="K134" s="4">
        <v>109.95619000000001</v>
      </c>
      <c r="L134" s="4">
        <v>340.50432000000001</v>
      </c>
      <c r="M134" s="4">
        <v>203.52378999999999</v>
      </c>
      <c r="N134" s="4">
        <v>97.311080000000004</v>
      </c>
      <c r="O134" s="4">
        <v>66.818770000000001</v>
      </c>
      <c r="P134" s="4">
        <v>1432.65191</v>
      </c>
      <c r="Q134" s="4"/>
      <c r="R134" s="6">
        <f t="shared" si="26"/>
        <v>593.69626229276594</v>
      </c>
      <c r="S134" s="6">
        <f t="shared" si="27"/>
        <v>326.01200231611568</v>
      </c>
      <c r="T134" s="6">
        <f t="shared" si="28"/>
        <v>164.55883578820743</v>
      </c>
      <c r="U134" s="6">
        <f t="shared" si="29"/>
        <v>509.59381622858365</v>
      </c>
      <c r="V134" s="6">
        <f t="shared" si="30"/>
        <v>304.59074598350134</v>
      </c>
      <c r="W134" s="6">
        <f t="shared" si="31"/>
        <v>145.63434795342687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6" x14ac:dyDescent="0.2">
      <c r="A135" s="1">
        <v>27</v>
      </c>
      <c r="B135" s="1" t="s">
        <v>93</v>
      </c>
      <c r="C135" s="10">
        <v>43549</v>
      </c>
      <c r="D135" s="4"/>
      <c r="E135" s="4">
        <v>1</v>
      </c>
      <c r="F135" s="1" t="s">
        <v>37</v>
      </c>
      <c r="G135" s="1" t="s">
        <v>23</v>
      </c>
      <c r="H135" s="4"/>
      <c r="I135" s="4">
        <v>262.28933000000001</v>
      </c>
      <c r="J135" s="4">
        <v>149.69469000000001</v>
      </c>
      <c r="K135" s="4">
        <v>27.248919999999998</v>
      </c>
      <c r="L135" s="4">
        <v>135.51768999999999</v>
      </c>
      <c r="M135" s="4">
        <v>22.544409999999999</v>
      </c>
      <c r="N135" s="4">
        <v>47.483559999999997</v>
      </c>
      <c r="O135" s="4">
        <v>84.698830000000001</v>
      </c>
      <c r="P135" s="4">
        <v>729.47742000000005</v>
      </c>
      <c r="Q135" s="4"/>
      <c r="R135" s="6">
        <f t="shared" si="26"/>
        <v>309.67290811455132</v>
      </c>
      <c r="S135" s="6">
        <f t="shared" si="27"/>
        <v>176.73761255025602</v>
      </c>
      <c r="T135" s="6">
        <f t="shared" si="28"/>
        <v>32.171542393206614</v>
      </c>
      <c r="U135" s="6">
        <f t="shared" si="29"/>
        <v>159.99948287361229</v>
      </c>
      <c r="V135" s="6">
        <f t="shared" si="30"/>
        <v>26.617144534345989</v>
      </c>
      <c r="W135" s="6">
        <f t="shared" si="31"/>
        <v>56.06164807707497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6" x14ac:dyDescent="0.2">
      <c r="A136" s="1">
        <v>27</v>
      </c>
      <c r="B136" s="1" t="s">
        <v>94</v>
      </c>
      <c r="C136" s="10">
        <v>43549</v>
      </c>
      <c r="D136" s="4"/>
      <c r="E136" s="4">
        <v>1</v>
      </c>
      <c r="F136" s="1" t="s">
        <v>37</v>
      </c>
      <c r="G136" s="1" t="s">
        <v>23</v>
      </c>
      <c r="H136" s="4"/>
      <c r="I136" s="4">
        <v>316.46699999999998</v>
      </c>
      <c r="J136" s="4">
        <v>119.72615</v>
      </c>
      <c r="K136" s="4">
        <v>24.50421</v>
      </c>
      <c r="L136" s="4">
        <v>129.02294000000001</v>
      </c>
      <c r="M136" s="4">
        <v>21.816859999999998</v>
      </c>
      <c r="N136" s="4">
        <v>22.848669999999998</v>
      </c>
      <c r="O136" s="4">
        <v>139.18374</v>
      </c>
      <c r="P136" s="4">
        <v>773.56957</v>
      </c>
      <c r="Q136" s="4"/>
      <c r="R136" s="6">
        <f t="shared" si="26"/>
        <v>227.37354234050613</v>
      </c>
      <c r="S136" s="6">
        <f t="shared" si="27"/>
        <v>86.020213280660514</v>
      </c>
      <c r="T136" s="6">
        <f t="shared" si="28"/>
        <v>17.60565566063967</v>
      </c>
      <c r="U136" s="6">
        <f t="shared" si="29"/>
        <v>92.699721964649029</v>
      </c>
      <c r="V136" s="6">
        <f t="shared" si="30"/>
        <v>15.674862595300283</v>
      </c>
      <c r="W136" s="6">
        <f t="shared" si="31"/>
        <v>16.41619200633637</v>
      </c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6" x14ac:dyDescent="0.2">
      <c r="A137" s="1">
        <v>27</v>
      </c>
      <c r="B137" s="1" t="s">
        <v>95</v>
      </c>
      <c r="C137" s="10">
        <v>43549</v>
      </c>
      <c r="D137" s="4"/>
      <c r="E137" s="4">
        <v>1</v>
      </c>
      <c r="F137" s="1" t="s">
        <v>37</v>
      </c>
      <c r="G137" s="1" t="s">
        <v>23</v>
      </c>
      <c r="H137" s="4"/>
      <c r="I137" s="4">
        <v>228.71627000000001</v>
      </c>
      <c r="J137" s="4">
        <v>146.18762000000001</v>
      </c>
      <c r="K137" s="4">
        <v>39.422110000000004</v>
      </c>
      <c r="L137" s="4">
        <v>133.56252000000001</v>
      </c>
      <c r="M137" s="4">
        <v>19.37866</v>
      </c>
      <c r="N137" s="4">
        <v>40.963659999999997</v>
      </c>
      <c r="O137" s="4">
        <v>84.982730000000004</v>
      </c>
      <c r="P137" s="4">
        <v>693.21356000000003</v>
      </c>
      <c r="Q137" s="4"/>
      <c r="R137" s="6">
        <f t="shared" si="26"/>
        <v>269.13264612704251</v>
      </c>
      <c r="S137" s="6">
        <f t="shared" si="27"/>
        <v>172.02038578897148</v>
      </c>
      <c r="T137" s="6">
        <f t="shared" si="28"/>
        <v>46.388377968088342</v>
      </c>
      <c r="U137" s="6">
        <f t="shared" si="29"/>
        <v>157.16430856010393</v>
      </c>
      <c r="V137" s="6">
        <f t="shared" si="30"/>
        <v>22.803056573965087</v>
      </c>
      <c r="W137" s="6">
        <f t="shared" si="31"/>
        <v>48.202334756720568</v>
      </c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6" x14ac:dyDescent="0.2">
      <c r="A138" s="1">
        <v>27</v>
      </c>
      <c r="B138" s="1" t="s">
        <v>96</v>
      </c>
      <c r="C138" s="10">
        <v>43549</v>
      </c>
      <c r="D138" s="4"/>
      <c r="E138" s="4">
        <v>1</v>
      </c>
      <c r="F138" s="1" t="s">
        <v>37</v>
      </c>
      <c r="G138" s="1" t="s">
        <v>28</v>
      </c>
      <c r="H138" s="4"/>
      <c r="I138" s="4">
        <v>214.67057</v>
      </c>
      <c r="J138" s="4">
        <v>95.544399999999996</v>
      </c>
      <c r="K138" s="4">
        <v>18.46585</v>
      </c>
      <c r="L138" s="4">
        <v>104.84744000000001</v>
      </c>
      <c r="M138" s="4">
        <v>10.486940000000001</v>
      </c>
      <c r="N138" s="4">
        <v>13.867179999999999</v>
      </c>
      <c r="O138" s="4">
        <v>54.133069999999996</v>
      </c>
      <c r="P138" s="4">
        <v>512.01544000000001</v>
      </c>
      <c r="Q138" s="4"/>
      <c r="R138" s="6">
        <f t="shared" si="26"/>
        <v>396.56086381208382</v>
      </c>
      <c r="S138" s="6">
        <f t="shared" si="27"/>
        <v>176.49913444775993</v>
      </c>
      <c r="T138" s="6">
        <f t="shared" si="28"/>
        <v>34.111957810632205</v>
      </c>
      <c r="U138" s="6">
        <f t="shared" si="29"/>
        <v>193.68463676639809</v>
      </c>
      <c r="V138" s="6">
        <f t="shared" si="30"/>
        <v>19.372520346619915</v>
      </c>
      <c r="W138" s="6">
        <f t="shared" si="31"/>
        <v>25.616836436581188</v>
      </c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6" x14ac:dyDescent="0.2">
      <c r="A139" s="1">
        <v>27</v>
      </c>
      <c r="B139" s="1" t="s">
        <v>97</v>
      </c>
      <c r="C139" s="10">
        <v>43549</v>
      </c>
      <c r="D139" s="4"/>
      <c r="E139" s="4">
        <v>1</v>
      </c>
      <c r="F139" s="1" t="s">
        <v>37</v>
      </c>
      <c r="G139" s="1" t="s">
        <v>28</v>
      </c>
      <c r="H139" s="4"/>
      <c r="I139" s="4">
        <v>228.3725</v>
      </c>
      <c r="J139" s="4">
        <v>124.91942</v>
      </c>
      <c r="K139" s="29" t="s">
        <v>109</v>
      </c>
      <c r="L139" s="4">
        <v>93.990799999999993</v>
      </c>
      <c r="M139" s="29" t="s">
        <v>109</v>
      </c>
      <c r="N139" s="29" t="s">
        <v>109</v>
      </c>
      <c r="O139" s="4">
        <v>136.64882</v>
      </c>
      <c r="P139" s="4">
        <v>583.93154000000004</v>
      </c>
      <c r="Q139" s="4"/>
      <c r="R139" s="6">
        <f t="shared" si="26"/>
        <v>167.12365317168491</v>
      </c>
      <c r="S139" s="6">
        <f t="shared" si="27"/>
        <v>91.416391301439702</v>
      </c>
      <c r="T139" s="6" t="e">
        <f t="shared" si="28"/>
        <v>#VALUE!</v>
      </c>
      <c r="U139" s="6">
        <f t="shared" si="29"/>
        <v>68.782738116582337</v>
      </c>
      <c r="V139" s="6" t="e">
        <f t="shared" si="30"/>
        <v>#VALUE!</v>
      </c>
      <c r="W139" s="6" t="e">
        <f t="shared" si="31"/>
        <v>#VALUE!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6" x14ac:dyDescent="0.2">
      <c r="A140" s="1">
        <v>27</v>
      </c>
      <c r="B140" s="1" t="s">
        <v>98</v>
      </c>
      <c r="C140" s="10">
        <v>43549</v>
      </c>
      <c r="D140" s="4"/>
      <c r="E140" s="4">
        <v>1</v>
      </c>
      <c r="F140" s="1" t="s">
        <v>37</v>
      </c>
      <c r="G140" s="1" t="s">
        <v>28</v>
      </c>
      <c r="H140" s="4"/>
      <c r="I140" s="4">
        <v>240.92684</v>
      </c>
      <c r="J140" s="4">
        <v>96.635949999999994</v>
      </c>
      <c r="K140" s="4">
        <v>15.046250000000001</v>
      </c>
      <c r="L140" s="4">
        <v>134.43655000000001</v>
      </c>
      <c r="M140" s="4">
        <v>7.55464</v>
      </c>
      <c r="N140" s="4">
        <v>10.25902</v>
      </c>
      <c r="O140" s="4">
        <v>117.97014</v>
      </c>
      <c r="P140" s="4">
        <v>622.82938999999999</v>
      </c>
      <c r="Q140" s="4"/>
      <c r="R140" s="6">
        <f t="shared" si="26"/>
        <v>204.22696794290488</v>
      </c>
      <c r="S140" s="6">
        <f t="shared" si="27"/>
        <v>81.915601693784538</v>
      </c>
      <c r="T140" s="6">
        <f t="shared" si="28"/>
        <v>12.754286805118651</v>
      </c>
      <c r="U140" s="6">
        <f t="shared" si="29"/>
        <v>113.95811685906281</v>
      </c>
      <c r="V140" s="6">
        <f t="shared" si="30"/>
        <v>6.4038577897762945</v>
      </c>
      <c r="W140" s="6">
        <f t="shared" si="31"/>
        <v>8.6962853481397921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6" x14ac:dyDescent="0.2">
      <c r="A141" s="1">
        <v>28</v>
      </c>
      <c r="B141" s="1" t="s">
        <v>99</v>
      </c>
      <c r="C141" s="10">
        <v>43587</v>
      </c>
      <c r="D141" s="4"/>
      <c r="E141" s="4">
        <v>1</v>
      </c>
      <c r="F141" s="1" t="s">
        <v>37</v>
      </c>
      <c r="G141" s="1" t="s">
        <v>23</v>
      </c>
      <c r="H141" s="1">
        <v>96</v>
      </c>
      <c r="I141" s="4">
        <v>401.39425</v>
      </c>
      <c r="J141" s="4">
        <v>287.63918000000001</v>
      </c>
      <c r="K141" s="4">
        <v>46.905540000000002</v>
      </c>
      <c r="L141" s="4">
        <v>213.33496</v>
      </c>
      <c r="M141" s="4">
        <v>47.45194</v>
      </c>
      <c r="N141" s="4">
        <v>45.659599999999998</v>
      </c>
      <c r="O141" s="4">
        <v>76.178210000000007</v>
      </c>
      <c r="P141" s="4">
        <v>1118.56367</v>
      </c>
      <c r="Q141" s="4"/>
      <c r="R141" s="6">
        <f t="shared" si="26"/>
        <v>526.91478311186347</v>
      </c>
      <c r="S141" s="6">
        <f t="shared" si="27"/>
        <v>377.58721293136182</v>
      </c>
      <c r="T141" s="6">
        <f t="shared" si="28"/>
        <v>61.573434188070308</v>
      </c>
      <c r="U141" s="6">
        <f t="shared" si="29"/>
        <v>280.04722085226206</v>
      </c>
      <c r="V141" s="6">
        <f t="shared" si="30"/>
        <v>62.290699663328915</v>
      </c>
      <c r="W141" s="6">
        <f t="shared" si="31"/>
        <v>59.937874623202603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6" x14ac:dyDescent="0.2">
      <c r="A142" s="1">
        <v>28</v>
      </c>
      <c r="B142" s="1" t="s">
        <v>100</v>
      </c>
      <c r="C142" s="10">
        <v>43588</v>
      </c>
      <c r="D142" s="4"/>
      <c r="E142" s="4">
        <v>1</v>
      </c>
      <c r="F142" s="1" t="s">
        <v>37</v>
      </c>
      <c r="G142" s="1" t="s">
        <v>23</v>
      </c>
      <c r="H142" s="1">
        <v>108</v>
      </c>
      <c r="I142" s="4">
        <v>457.15271000000001</v>
      </c>
      <c r="J142" s="4">
        <v>326.21222</v>
      </c>
      <c r="K142" s="4">
        <v>45.314259999999997</v>
      </c>
      <c r="L142" s="4">
        <v>217.36144999999999</v>
      </c>
      <c r="M142" s="4">
        <v>40.058549999999997</v>
      </c>
      <c r="N142" s="4">
        <v>47.026649999999997</v>
      </c>
      <c r="O142" s="4">
        <v>65.894660000000002</v>
      </c>
      <c r="P142" s="4">
        <v>1199.0204799999999</v>
      </c>
      <c r="Q142" s="4"/>
      <c r="R142" s="6">
        <f t="shared" si="26"/>
        <v>693.7629088609001</v>
      </c>
      <c r="S142" s="6">
        <f t="shared" si="27"/>
        <v>495.05107090620089</v>
      </c>
      <c r="T142" s="6">
        <f t="shared" si="28"/>
        <v>68.767727157253717</v>
      </c>
      <c r="U142" s="6">
        <f t="shared" si="29"/>
        <v>329.86201006272739</v>
      </c>
      <c r="V142" s="6">
        <f t="shared" si="30"/>
        <v>60.791800124623144</v>
      </c>
      <c r="W142" s="6">
        <f t="shared" si="31"/>
        <v>71.366405107788694</v>
      </c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6" x14ac:dyDescent="0.2">
      <c r="A143" s="1">
        <v>28</v>
      </c>
      <c r="B143" s="1" t="s">
        <v>101</v>
      </c>
      <c r="C143" s="10">
        <v>43589</v>
      </c>
      <c r="D143" s="4"/>
      <c r="E143" s="4">
        <v>1</v>
      </c>
      <c r="F143" s="1" t="s">
        <v>37</v>
      </c>
      <c r="G143" s="1" t="s">
        <v>28</v>
      </c>
      <c r="H143" s="1">
        <v>103</v>
      </c>
      <c r="I143" s="4">
        <v>541.61748999999998</v>
      </c>
      <c r="J143" s="4">
        <v>398.21625999999998</v>
      </c>
      <c r="K143" s="4">
        <v>56.665410000000001</v>
      </c>
      <c r="L143" s="4">
        <v>267.30237</v>
      </c>
      <c r="M143" s="4">
        <v>56.631880000000002</v>
      </c>
      <c r="N143" s="4">
        <v>55.396279999999997</v>
      </c>
      <c r="O143" s="4">
        <v>68.672579999999996</v>
      </c>
      <c r="P143" s="4">
        <v>1444.50226</v>
      </c>
      <c r="Q143" s="4"/>
      <c r="R143" s="6">
        <f t="shared" si="26"/>
        <v>788.69541525889952</v>
      </c>
      <c r="S143" s="6">
        <f t="shared" si="27"/>
        <v>579.87665528221009</v>
      </c>
      <c r="T143" s="6">
        <f t="shared" si="28"/>
        <v>82.515335815255526</v>
      </c>
      <c r="U143" s="6">
        <f t="shared" si="29"/>
        <v>389.24177597521458</v>
      </c>
      <c r="V143" s="6">
        <f t="shared" si="30"/>
        <v>82.466509922883347</v>
      </c>
      <c r="W143" s="6">
        <f t="shared" si="31"/>
        <v>80.667247393355538</v>
      </c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6" x14ac:dyDescent="0.2">
      <c r="A144" s="1">
        <v>28</v>
      </c>
      <c r="B144" s="1" t="s">
        <v>102</v>
      </c>
      <c r="C144" s="10">
        <v>43590</v>
      </c>
      <c r="D144" s="4"/>
      <c r="E144" s="4">
        <v>1</v>
      </c>
      <c r="F144" s="1" t="s">
        <v>37</v>
      </c>
      <c r="G144" s="1" t="s">
        <v>28</v>
      </c>
      <c r="H144" s="1">
        <v>104</v>
      </c>
      <c r="I144" s="4">
        <v>335.85075000000001</v>
      </c>
      <c r="J144" s="4">
        <v>181.52538999999999</v>
      </c>
      <c r="K144" s="4">
        <v>37.319479999999999</v>
      </c>
      <c r="L144" s="4">
        <v>94.285430000000005</v>
      </c>
      <c r="M144" s="4">
        <v>42.670090000000002</v>
      </c>
      <c r="N144" s="4">
        <v>28.526050000000001</v>
      </c>
      <c r="O144" s="4">
        <v>57.314399999999999</v>
      </c>
      <c r="P144" s="4">
        <v>777.49158999999997</v>
      </c>
      <c r="Q144" s="4"/>
      <c r="R144" s="6">
        <f t="shared" si="26"/>
        <v>585.97970143628834</v>
      </c>
      <c r="S144" s="6">
        <f t="shared" si="27"/>
        <v>316.71864313331378</v>
      </c>
      <c r="T144" s="6">
        <f t="shared" si="28"/>
        <v>65.113618916014119</v>
      </c>
      <c r="U144" s="6">
        <f t="shared" si="29"/>
        <v>164.50565651912959</v>
      </c>
      <c r="V144" s="6">
        <f t="shared" si="30"/>
        <v>74.449161118322806</v>
      </c>
      <c r="W144" s="6">
        <f t="shared" si="31"/>
        <v>49.77117443434809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6" x14ac:dyDescent="0.2">
      <c r="A145" s="1">
        <v>28</v>
      </c>
      <c r="B145" s="1" t="s">
        <v>103</v>
      </c>
      <c r="C145" s="10">
        <v>43591</v>
      </c>
      <c r="D145" s="4"/>
      <c r="E145" s="4">
        <v>1</v>
      </c>
      <c r="F145" s="1" t="s">
        <v>37</v>
      </c>
      <c r="G145" s="1" t="s">
        <v>28</v>
      </c>
      <c r="H145" s="1">
        <v>106</v>
      </c>
      <c r="I145" s="4">
        <v>450.24164999999999</v>
      </c>
      <c r="J145" s="4">
        <v>337.41741999999999</v>
      </c>
      <c r="K145" s="4">
        <v>58.937159999999999</v>
      </c>
      <c r="L145" s="4">
        <v>221.11909</v>
      </c>
      <c r="M145" s="4">
        <v>54.379800000000003</v>
      </c>
      <c r="N145" s="4">
        <v>58.506500000000003</v>
      </c>
      <c r="O145" s="4">
        <v>65.753010000000003</v>
      </c>
      <c r="P145" s="4">
        <v>1246.35463</v>
      </c>
      <c r="Q145" s="4"/>
      <c r="R145" s="6">
        <f t="shared" si="26"/>
        <v>684.74682755968126</v>
      </c>
      <c r="S145" s="6">
        <f t="shared" si="27"/>
        <v>513.15889569161925</v>
      </c>
      <c r="T145" s="6">
        <f t="shared" si="28"/>
        <v>89.634162755438879</v>
      </c>
      <c r="U145" s="6">
        <f t="shared" si="29"/>
        <v>336.28740342077117</v>
      </c>
      <c r="V145" s="6">
        <f t="shared" si="30"/>
        <v>82.703134046639093</v>
      </c>
      <c r="W145" s="6">
        <f t="shared" si="31"/>
        <v>88.97919654172486</v>
      </c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6" x14ac:dyDescent="0.2">
      <c r="A146" s="1">
        <v>30</v>
      </c>
      <c r="B146" s="1" t="s">
        <v>104</v>
      </c>
      <c r="C146" s="10">
        <v>43592</v>
      </c>
      <c r="D146" s="4"/>
      <c r="E146" s="4">
        <v>1</v>
      </c>
      <c r="F146" s="1" t="s">
        <v>37</v>
      </c>
      <c r="G146" s="1" t="s">
        <v>23</v>
      </c>
      <c r="H146" s="1">
        <v>100</v>
      </c>
      <c r="I146" s="4">
        <v>501.74858</v>
      </c>
      <c r="J146" s="4">
        <v>319.26447000000002</v>
      </c>
      <c r="K146" s="4">
        <v>108.55862999999999</v>
      </c>
      <c r="L146" s="4">
        <v>131.42388</v>
      </c>
      <c r="M146" s="4">
        <v>121.33374000000001</v>
      </c>
      <c r="N146" s="4">
        <v>7.3214699999999997</v>
      </c>
      <c r="O146" s="4">
        <v>121.66262</v>
      </c>
      <c r="P146" s="4">
        <v>1311.31339</v>
      </c>
      <c r="Q146" s="4"/>
      <c r="R146" s="6">
        <f t="shared" si="26"/>
        <v>412.409810013955</v>
      </c>
      <c r="S146" s="6">
        <f t="shared" si="27"/>
        <v>262.41788151529204</v>
      </c>
      <c r="T146" s="6">
        <f t="shared" si="28"/>
        <v>89.22923902181293</v>
      </c>
      <c r="U146" s="6">
        <f t="shared" si="29"/>
        <v>108.02322027916216</v>
      </c>
      <c r="V146" s="6">
        <f t="shared" si="30"/>
        <v>99.729678680271718</v>
      </c>
      <c r="W146" s="6">
        <f t="shared" si="31"/>
        <v>6.0178467305734493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6" x14ac:dyDescent="0.2">
      <c r="A147" s="1">
        <v>30</v>
      </c>
      <c r="B147" s="1" t="s">
        <v>105</v>
      </c>
      <c r="C147" s="10">
        <v>43593</v>
      </c>
      <c r="D147" s="4"/>
      <c r="E147" s="4">
        <v>1</v>
      </c>
      <c r="F147" s="1" t="s">
        <v>37</v>
      </c>
      <c r="G147" s="1" t="s">
        <v>23</v>
      </c>
      <c r="H147" s="1">
        <v>94</v>
      </c>
      <c r="I147" s="4">
        <v>623.67780000000005</v>
      </c>
      <c r="J147" s="4">
        <v>311.72525999999999</v>
      </c>
      <c r="K147" s="4">
        <v>126.80669</v>
      </c>
      <c r="L147" s="4">
        <v>167.97486000000001</v>
      </c>
      <c r="M147" s="4">
        <v>205.64556999999999</v>
      </c>
      <c r="N147" s="4">
        <v>90.734120000000004</v>
      </c>
      <c r="O147" s="4">
        <v>100.27795999999999</v>
      </c>
      <c r="P147" s="4">
        <v>1626.84232</v>
      </c>
      <c r="Q147" s="4"/>
      <c r="R147" s="6">
        <f t="shared" si="26"/>
        <v>621.94903047489208</v>
      </c>
      <c r="S147" s="6">
        <f t="shared" si="27"/>
        <v>310.86119023562105</v>
      </c>
      <c r="T147" s="6">
        <f t="shared" si="28"/>
        <v>126.45519513959</v>
      </c>
      <c r="U147" s="6">
        <f t="shared" si="29"/>
        <v>167.50925128512787</v>
      </c>
      <c r="V147" s="6">
        <f t="shared" si="30"/>
        <v>205.07554202339179</v>
      </c>
      <c r="W147" s="6">
        <f t="shared" si="31"/>
        <v>90.482614524667241</v>
      </c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6" x14ac:dyDescent="0.2">
      <c r="A148" s="1">
        <v>30</v>
      </c>
      <c r="B148" s="1" t="s">
        <v>106</v>
      </c>
      <c r="C148" s="10">
        <v>43594</v>
      </c>
      <c r="D148" s="4"/>
      <c r="E148" s="4">
        <v>1</v>
      </c>
      <c r="F148" s="1" t="s">
        <v>37</v>
      </c>
      <c r="G148" s="1" t="s">
        <v>28</v>
      </c>
      <c r="H148" s="1">
        <v>111</v>
      </c>
      <c r="I148" s="4">
        <v>477.72313000000003</v>
      </c>
      <c r="J148" s="4">
        <v>316.94709</v>
      </c>
      <c r="K148" s="4">
        <v>123.73184999999999</v>
      </c>
      <c r="L148" s="4">
        <v>130.70051000000001</v>
      </c>
      <c r="M148" s="4">
        <v>134.54076000000001</v>
      </c>
      <c r="N148" s="4">
        <v>8.2805300000000006</v>
      </c>
      <c r="O148" s="4">
        <v>93.713769999999997</v>
      </c>
      <c r="P148" s="4">
        <v>1285.6376499999999</v>
      </c>
      <c r="Q148" s="4"/>
      <c r="R148" s="6">
        <f t="shared" ref="R148:R150" si="32">(100/O148)*I148</f>
        <v>509.76834034101933</v>
      </c>
      <c r="S148" s="6">
        <f t="shared" ref="S148:S150" si="33">(100/O148)*J148</f>
        <v>338.20759745339456</v>
      </c>
      <c r="T148" s="6">
        <f t="shared" ref="T148:T150" si="34">(100/O148)*K148</f>
        <v>132.03166407668797</v>
      </c>
      <c r="U148" s="6">
        <f t="shared" ref="U148:U150" si="35">(100/O148)*L148</f>
        <v>139.46777511992101</v>
      </c>
      <c r="V148" s="6">
        <f t="shared" ref="V148:V150" si="36">(100/O148)*M148</f>
        <v>143.56562541449352</v>
      </c>
      <c r="W148" s="6">
        <f t="shared" ref="W148:W150" si="37">(100/O148)*N148</f>
        <v>8.835980027268139</v>
      </c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6" x14ac:dyDescent="0.2">
      <c r="A149" s="1">
        <v>30</v>
      </c>
      <c r="B149" s="1" t="s">
        <v>107</v>
      </c>
      <c r="C149" s="10">
        <v>43595</v>
      </c>
      <c r="D149" s="4"/>
      <c r="E149" s="4">
        <v>1</v>
      </c>
      <c r="F149" s="1" t="s">
        <v>37</v>
      </c>
      <c r="G149" s="1" t="s">
        <v>28</v>
      </c>
      <c r="H149" s="1">
        <v>114</v>
      </c>
      <c r="I149" s="4">
        <v>782.85172999999998</v>
      </c>
      <c r="J149" s="4">
        <v>252.64111</v>
      </c>
      <c r="K149" s="4">
        <v>46.872959999999999</v>
      </c>
      <c r="L149" s="4">
        <v>177.58694</v>
      </c>
      <c r="M149" s="4">
        <v>36.997819999999997</v>
      </c>
      <c r="N149" s="4">
        <v>24.018630000000002</v>
      </c>
      <c r="O149" s="4">
        <v>66.725390000000004</v>
      </c>
      <c r="P149" s="4">
        <v>1387.6945800000001</v>
      </c>
      <c r="Q149" s="4"/>
      <c r="R149" s="6">
        <f t="shared" si="32"/>
        <v>1173.2441428967293</v>
      </c>
      <c r="S149" s="6">
        <f t="shared" si="33"/>
        <v>378.62815039372566</v>
      </c>
      <c r="T149" s="6">
        <f t="shared" si="34"/>
        <v>70.247562434629458</v>
      </c>
      <c r="U149" s="6">
        <f t="shared" si="35"/>
        <v>266.14597531764144</v>
      </c>
      <c r="V149" s="6">
        <f t="shared" si="36"/>
        <v>55.447888727214625</v>
      </c>
      <c r="W149" s="6">
        <f t="shared" si="37"/>
        <v>35.996237714009617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s="14" customFormat="1" ht="16" x14ac:dyDescent="0.2">
      <c r="A150" s="11">
        <v>30</v>
      </c>
      <c r="B150" s="11" t="s">
        <v>108</v>
      </c>
      <c r="C150" s="12">
        <v>43596</v>
      </c>
      <c r="D150" s="11"/>
      <c r="E150" s="11">
        <v>1</v>
      </c>
      <c r="F150" s="11" t="s">
        <v>37</v>
      </c>
      <c r="G150" s="11" t="s">
        <v>28</v>
      </c>
      <c r="H150" s="11">
        <v>100</v>
      </c>
      <c r="I150" s="11">
        <v>552.92849999999999</v>
      </c>
      <c r="J150" s="11">
        <v>244.88803999999999</v>
      </c>
      <c r="K150" s="11">
        <v>64.901250000000005</v>
      </c>
      <c r="L150" s="11">
        <v>118.75700999999999</v>
      </c>
      <c r="M150" s="11">
        <v>67.681250000000006</v>
      </c>
      <c r="N150" s="11">
        <v>39.419110000000003</v>
      </c>
      <c r="O150" s="11">
        <v>96.056240000000003</v>
      </c>
      <c r="P150" s="11">
        <v>1184.63139</v>
      </c>
      <c r="Q150" s="11"/>
      <c r="R150" s="13">
        <f t="shared" si="32"/>
        <v>575.62996427925975</v>
      </c>
      <c r="S150" s="13">
        <f t="shared" si="33"/>
        <v>254.94235460392787</v>
      </c>
      <c r="T150" s="13">
        <f t="shared" si="34"/>
        <v>67.565886401549761</v>
      </c>
      <c r="U150" s="13">
        <f t="shared" si="35"/>
        <v>123.63279054020852</v>
      </c>
      <c r="V150" s="13">
        <f t="shared" si="36"/>
        <v>70.46002425245878</v>
      </c>
      <c r="W150" s="13">
        <f t="shared" si="37"/>
        <v>41.037531762642388</v>
      </c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Oliver, Andrew</cp:lastModifiedBy>
  <dcterms:modified xsi:type="dcterms:W3CDTF">2019-11-18T20:02:22Z</dcterms:modified>
</cp:coreProperties>
</file>