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8400" yWindow="-15" windowWidth="20400" windowHeight="12525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45621"/>
</workbook>
</file>

<file path=xl/calcChain.xml><?xml version="1.0" encoding="utf-8"?>
<calcChain xmlns="http://schemas.openxmlformats.org/spreadsheetml/2006/main">
  <c r="M44" i="1" l="1"/>
  <c r="M41" i="7"/>
  <c r="N41" i="7"/>
  <c r="P41" i="7"/>
  <c r="M41" i="5"/>
  <c r="N41" i="5"/>
  <c r="P41" i="5"/>
  <c r="M41" i="3"/>
  <c r="N41" i="3"/>
  <c r="P41" i="3"/>
  <c r="M41" i="1"/>
  <c r="N41" i="1"/>
  <c r="P41" i="1"/>
</calcChain>
</file>

<file path=xl/sharedStrings.xml><?xml version="1.0" encoding="utf-8"?>
<sst xmlns="http://schemas.openxmlformats.org/spreadsheetml/2006/main" count="1539" uniqueCount="67">
  <si>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</si>
  <si>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</si>
  <si>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</si>
  <si>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</si>
  <si>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</si>
  <si>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</si>
  <si>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</si>
  <si>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</si>
  <si>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</si>
  <si>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</si>
  <si>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</si>
  <si>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</si>
  <si>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</si>
  <si>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</si>
  <si>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</si>
  <si>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</si>
  <si>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ยู.เอช.ที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</si>
  <si>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</si>
  <si>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</si>
  <si>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</si>
  <si>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</si>
  <si>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</si>
  <si>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</si>
  <si>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</si>
  <si>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</si>
  <si>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</si>
  <si>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</si>
  <si>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</si>
  <si>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</si>
  <si>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</si>
  <si>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 xml:space="preserve"> 200 ซีซี 36 กล่อง จืด Slim</t>
  </si>
  <si>
    <t xml:space="preserve"> 200 ซีซี 36 กล่อง หวาน Slim</t>
  </si>
  <si>
    <t xml:space="preserve"> 200 ซีซี 36 กล่อง ช๊อคโกแลต Slim</t>
  </si>
  <si>
    <t xml:space="preserve"> 200 ซีซี 36 กล่อง จืด Export</t>
  </si>
  <si>
    <t>แพค6 250 ซีซี 36 กล่อง จืด Export</t>
  </si>
  <si>
    <t xml:space="preserve"> 125 ซีซี 48 กล่อง หวาน Export</t>
  </si>
  <si>
    <t xml:space="preserve"> 200 ซีซี 36 กล่อง จืด Slim Export</t>
  </si>
  <si>
    <t xml:space="preserve"> 200 ซีซี 36 กล่อง หวาน Slim Export</t>
  </si>
  <si>
    <t xml:space="preserve"> 200 ซีซี 36 กล่อง ช็อคโกแลต Slim Export</t>
  </si>
  <si>
    <t xml:space="preserve"> 250 ซีซี 12 กล่อง หวาน Export</t>
  </si>
  <si>
    <t>แพ็ค6 250 ซีซี 36 กล่อง จืด Slim Export</t>
  </si>
  <si>
    <t>แพ็ค6 250 ซีซี 36 กล่อง หวาน Export</t>
  </si>
  <si>
    <t>แลคโตสฟรี 200 ซีซี 36 กล่อง โสม</t>
  </si>
  <si>
    <t>แลคโตสฟรี 200 ซีซี 36 กล่อง น้ำผึ้ง</t>
  </si>
  <si>
    <t>แลคโตสฟรี 200 ซีซี 36 กล่อง พุทราจีน</t>
  </si>
  <si>
    <t>โยเกิร์ตพร้อมดื่ม ยู.เอช.ที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</si>
  <si>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</si>
  <si>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</si>
  <si>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</si>
  <si>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</si>
  <si>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นมโรงเรียน</t>
  </si>
  <si>
    <t>นม ยู เอช ที</t>
  </si>
  <si>
    <t>นมโรงเรียน 200 ซีซี 36 กล่อง จืด</t>
  </si>
  <si>
    <t>นมโรงเรียน 200 ซีซี 36 กล่อง ฟลูออไรด์</t>
  </si>
  <si>
    <t>นมโรงเรียน 200 ซีซี 36 กล่อง จืด Slim</t>
  </si>
  <si>
    <t>นมโรงเรียน 200 ซีซี 36 กล่อง ฟลูออไรด์ Slim</t>
  </si>
  <si>
    <t>นม พาสเจอร์ไรส์</t>
  </si>
  <si>
    <t>นมโรงเรียน 200 ซีซี 0 ถุง จืด</t>
  </si>
  <si>
    <t>นมโรงเรียน 200 ซีซี 0 ถุง ฟลูออไรด์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</si>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</sst>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topLeftCell="A21" workbookViewId="0">
      <selection activeCell="C28" sqref="C28"/>
    </sheetView>
  </sheetViews>
  <sheetFormatPr defaultRowHeight="15" x14ac:dyDescent="0.25"/>
  <cols>
    <col min="1" max="1" width="22.28515625" bestFit="1" customWidth="1"/>
    <col min="2" max="2" width="1.140625" hidden="1" customWidth="1"/>
    <col min="3" max="3" width="12.85546875" bestFit="1" customWidth="1"/>
    <col min="4" max="4" width="23.42578125" customWidth="1"/>
    <col min="5" max="5" width="48.5703125" customWidth="1"/>
    <col min="6" max="6" width="5.85546875" hidden="1" customWidth="1"/>
    <col min="7" max="8" width="4.5703125" hidden="1" customWidth="1"/>
    <col min="9" max="9" width="5.85546875" hidden="1" customWidth="1"/>
    <col min="10" max="11" width="4.5703125" hidden="1" customWidth="1"/>
    <col min="12" max="12" width="14" hidden="1" customWidth="1"/>
    <col min="13" max="13" width="12.85546875" customWidth="1"/>
    <col min="14" max="14" width="12.140625" customWidth="1"/>
    <col min="15" max="15" width="16.7109375" customWidth="1"/>
    <col min="16" max="16" width="22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5"/>
      <c r="N5" s="5"/>
      <c r="O5" s="5"/>
      <c r="P5" s="5"/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4"/>
      <c r="M6" s="7">
        <v>3628.8</v>
      </c>
      <c r="N6" s="7">
        <v>191520</v>
      </c>
      <c r="O6" s="7"/>
      <c r="P6" s="7">
        <v>1238.4000000000001</v>
      </c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4"/>
      <c r="M7" s="7">
        <v>2106</v>
      </c>
      <c r="N7" s="7">
        <v>84240</v>
      </c>
      <c r="O7" s="7"/>
      <c r="P7" s="7">
        <v>351</v>
      </c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4"/>
      <c r="M8" s="7"/>
      <c r="N8" s="7"/>
      <c r="O8" s="7"/>
      <c r="P8" s="7"/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4"/>
      <c r="M9" s="7">
        <v>1200</v>
      </c>
      <c r="N9" s="7">
        <v>49100</v>
      </c>
      <c r="O9" s="7"/>
      <c r="P9" s="7">
        <v>0</v>
      </c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4"/>
      <c r="M10" s="7"/>
      <c r="N10" s="7"/>
      <c r="O10" s="7"/>
      <c r="P10" s="7"/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4"/>
      <c r="M11" s="7"/>
      <c r="N11" s="7"/>
      <c r="O11" s="7"/>
      <c r="P11" s="7"/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4"/>
      <c r="M12" s="7"/>
      <c r="N12" s="7"/>
      <c r="O12" s="7"/>
      <c r="P12" s="7"/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4"/>
      <c r="M13" s="7">
        <v>5400</v>
      </c>
      <c r="N13" s="7">
        <v>213600</v>
      </c>
      <c r="O13" s="7"/>
      <c r="P13" s="7">
        <v>0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4"/>
      <c r="M14" s="7"/>
      <c r="N14" s="7"/>
      <c r="O14" s="7"/>
      <c r="P14" s="7"/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4"/>
      <c r="M15" s="7">
        <v>4500</v>
      </c>
      <c r="N15" s="7">
        <v>181625</v>
      </c>
      <c r="O15" s="7"/>
      <c r="P15" s="7">
        <v>0</v>
      </c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4"/>
      <c r="M16" s="7">
        <v>550022.40000000002</v>
      </c>
      <c r="N16" s="7">
        <v>22764816</v>
      </c>
      <c r="O16" s="7"/>
      <c r="P16" s="7">
        <v>44085.599999999999</v>
      </c>
    </row>
    <row r="17" spans="1:16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4"/>
      <c r="M17" s="7">
        <v>81388.800000000003</v>
      </c>
      <c r="N17" s="7">
        <v>3464676</v>
      </c>
      <c r="O17" s="7"/>
      <c r="P17" s="7">
        <v>3146.4</v>
      </c>
    </row>
    <row r="18" spans="1:16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4"/>
      <c r="M18" s="7">
        <v>360</v>
      </c>
      <c r="N18" s="7">
        <v>15325</v>
      </c>
      <c r="O18" s="7"/>
      <c r="P18" s="7">
        <v>57.6</v>
      </c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6"/>
      <c r="N19" s="6"/>
      <c r="O19" s="6"/>
      <c r="P19" s="6"/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14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14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14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14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14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14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14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14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14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14</v>
      </c>
      <c r="B31" s="2"/>
      <c r="C31" s="2" t="s">
        <v>15</v>
      </c>
      <c r="D31" s="2" t="s">
        <v>45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14</v>
      </c>
      <c r="B32" s="2"/>
      <c r="C32" s="2" t="s">
        <v>15</v>
      </c>
      <c r="D32" s="2" t="s">
        <v>45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14</v>
      </c>
      <c r="B33" s="2"/>
      <c r="C33" s="2" t="s">
        <v>15</v>
      </c>
      <c r="D33" s="2" t="s">
        <v>45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14</v>
      </c>
      <c r="B34" s="2"/>
      <c r="C34" s="2" t="s">
        <v>15</v>
      </c>
      <c r="D34" s="2" t="s">
        <v>45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14</v>
      </c>
      <c r="B35" s="2"/>
      <c r="C35" s="2" t="s">
        <v>50</v>
      </c>
      <c r="D35" s="2" t="s">
        <v>51</v>
      </c>
      <c r="E35" s="2" t="s">
        <v>52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14</v>
      </c>
      <c r="B36" s="2"/>
      <c r="C36" s="2" t="s">
        <v>50</v>
      </c>
      <c r="D36" s="2" t="s">
        <v>51</v>
      </c>
      <c r="E36" s="2" t="s">
        <v>53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14</v>
      </c>
      <c r="B37" s="2"/>
      <c r="C37" s="2" t="s">
        <v>50</v>
      </c>
      <c r="D37" s="2" t="s">
        <v>51</v>
      </c>
      <c r="E37" s="2" t="s">
        <v>54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14</v>
      </c>
      <c r="B38" s="2"/>
      <c r="C38" s="2" t="s">
        <v>50</v>
      </c>
      <c r="D38" s="2" t="s">
        <v>51</v>
      </c>
      <c r="E38" s="2" t="s">
        <v>55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14</v>
      </c>
      <c r="B39" s="2"/>
      <c r="C39" s="2" t="s">
        <v>50</v>
      </c>
      <c r="D39" s="2" t="s">
        <v>56</v>
      </c>
      <c r="E39" s="2" t="s">
        <v>57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14</v>
      </c>
      <c r="B40" s="2"/>
      <c r="C40" s="2" t="s">
        <v>50</v>
      </c>
      <c r="D40" s="2" t="s">
        <v>56</v>
      </c>
      <c r="E40" s="2" t="s">
        <v>58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M41">
        <f>SUM(M6:M40)</f>
        <v>648606.00000000012</v>
      </c>
      <c r="N41">
        <f>SUM(N6:N40)</f>
        <v>26964902</v>
      </c>
      <c r="P41">
        <f>SUM(P6:P40)</f>
        <v>48879</v>
      </c>
    </row>
    <row r="44" spans="1:16" x14ac:dyDescent="0.25">
      <c r="M44">
        <f>1408658.2+144000+730902+648606</f>
        <v>2932166.2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/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59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59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59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59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59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59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59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59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59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59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59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59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59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59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59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59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59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59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59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59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59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59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59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59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59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59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59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59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59</v>
      </c>
      <c r="B31" s="2"/>
      <c r="C31" s="2" t="s">
        <v>15</v>
      </c>
      <c r="D31" s="2" t="s">
        <v>45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59</v>
      </c>
      <c r="B32" s="2"/>
      <c r="C32" s="2" t="s">
        <v>15</v>
      </c>
      <c r="D32" s="2" t="s">
        <v>45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59</v>
      </c>
      <c r="B33" s="2"/>
      <c r="C33" s="2" t="s">
        <v>15</v>
      </c>
      <c r="D33" s="2" t="s">
        <v>45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59</v>
      </c>
      <c r="B34" s="2"/>
      <c r="C34" s="2" t="s">
        <v>15</v>
      </c>
      <c r="D34" s="2" t="s">
        <v>45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59</v>
      </c>
      <c r="B35" s="2"/>
      <c r="C35" s="2" t="s">
        <v>50</v>
      </c>
      <c r="D35" s="2" t="s">
        <v>51</v>
      </c>
      <c r="E35" s="2" t="s">
        <v>52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59</v>
      </c>
      <c r="B36" s="2"/>
      <c r="C36" s="2" t="s">
        <v>50</v>
      </c>
      <c r="D36" s="2" t="s">
        <v>51</v>
      </c>
      <c r="E36" s="2" t="s">
        <v>53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59</v>
      </c>
      <c r="B37" s="2"/>
      <c r="C37" s="2" t="s">
        <v>50</v>
      </c>
      <c r="D37" s="2" t="s">
        <v>51</v>
      </c>
      <c r="E37" s="2" t="s">
        <v>54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59</v>
      </c>
      <c r="B38" s="2"/>
      <c r="C38" s="2" t="s">
        <v>50</v>
      </c>
      <c r="D38" s="2" t="s">
        <v>51</v>
      </c>
      <c r="E38" s="2" t="s">
        <v>55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59</v>
      </c>
      <c r="B39" s="2"/>
      <c r="C39" s="2" t="s">
        <v>50</v>
      </c>
      <c r="D39" s="2" t="s">
        <v>56</v>
      </c>
      <c r="E39" s="2" t="s">
        <v>57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59</v>
      </c>
      <c r="B40" s="2"/>
      <c r="C40" s="2" t="s">
        <v>50</v>
      </c>
      <c r="D40" s="2" t="s">
        <v>56</v>
      </c>
      <c r="E40" s="2" t="s">
        <v>58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25" workbookViewId="0">
      <selection activeCell="Q19" sqref="Q19"/>
    </sheetView>
  </sheetViews>
  <sheetFormatPr defaultRowHeight="15" x14ac:dyDescent="0.25"/>
  <cols>
    <col min="1" max="1" width="24.85546875" customWidth="1"/>
    <col min="2" max="2" width="3.140625" hidden="1" customWidth="1"/>
    <col min="3" max="3" width="12.85546875" bestFit="1" customWidth="1"/>
    <col min="4" max="4" width="23.28515625" customWidth="1"/>
    <col min="5" max="5" width="46.85546875" customWidth="1"/>
    <col min="6" max="6" width="5.85546875" hidden="1" customWidth="1"/>
    <col min="7" max="8" width="4.5703125" hidden="1" customWidth="1"/>
    <col min="9" max="9" width="5.85546875" hidden="1" customWidth="1"/>
    <col min="10" max="11" width="4.5703125" hidden="1" customWidth="1"/>
    <col min="12" max="12" width="14" hidden="1" customWidth="1"/>
    <col min="13" max="13" width="13.7109375" customWidth="1"/>
    <col min="14" max="14" width="13.140625" customWidth="1"/>
    <col min="15" max="15" width="17.5703125" customWidth="1"/>
    <col min="16" max="16" width="21.42578125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5"/>
      <c r="P6" s="2"/>
    </row>
    <row r="7" spans="1:16" x14ac:dyDescent="0.25">
      <c r="A7" s="2" t="s">
        <v>60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>
        <v>31620</v>
      </c>
      <c r="N7" s="4">
        <v>1300319.8</v>
      </c>
      <c r="O7" s="7"/>
      <c r="P7" s="8">
        <v>0</v>
      </c>
    </row>
    <row r="8" spans="1:16" x14ac:dyDescent="0.25">
      <c r="A8" s="2" t="s">
        <v>60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>
        <v>2790</v>
      </c>
      <c r="N8" s="4">
        <v>108419.4</v>
      </c>
      <c r="O8" s="7"/>
      <c r="P8" s="8">
        <v>0</v>
      </c>
    </row>
    <row r="9" spans="1:16" x14ac:dyDescent="0.25">
      <c r="A9" s="2" t="s">
        <v>60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>
        <v>5580</v>
      </c>
      <c r="N9" s="4">
        <v>211630.8</v>
      </c>
      <c r="O9" s="7"/>
      <c r="P9" s="8">
        <v>0</v>
      </c>
    </row>
    <row r="10" spans="1:16" x14ac:dyDescent="0.25">
      <c r="A10" s="2" t="s">
        <v>60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4"/>
      <c r="O10" s="7"/>
      <c r="P10" s="8"/>
    </row>
    <row r="11" spans="1:16" x14ac:dyDescent="0.25">
      <c r="A11" s="2" t="s">
        <v>60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4"/>
      <c r="O11" s="7"/>
      <c r="P11" s="8"/>
    </row>
    <row r="12" spans="1:16" x14ac:dyDescent="0.25">
      <c r="A12" s="2" t="s">
        <v>60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4"/>
      <c r="O12" s="7"/>
      <c r="P12" s="8"/>
    </row>
    <row r="13" spans="1:16" x14ac:dyDescent="0.25">
      <c r="A13" s="2" t="s">
        <v>60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>
        <v>62640</v>
      </c>
      <c r="N13" s="4">
        <v>2665920</v>
      </c>
      <c r="O13" s="7"/>
      <c r="P13" s="8">
        <v>0</v>
      </c>
    </row>
    <row r="14" spans="1:16" x14ac:dyDescent="0.25">
      <c r="A14" s="2" t="s">
        <v>60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>
        <v>14040</v>
      </c>
      <c r="N14" s="4">
        <v>620806.80000000005</v>
      </c>
      <c r="O14" s="7"/>
      <c r="P14" s="8">
        <v>0</v>
      </c>
    </row>
    <row r="15" spans="1:16" x14ac:dyDescent="0.25">
      <c r="A15" s="2" t="s">
        <v>60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>
        <v>28980</v>
      </c>
      <c r="N15" s="4">
        <v>1250391</v>
      </c>
      <c r="O15" s="7"/>
      <c r="P15" s="8">
        <v>0</v>
      </c>
    </row>
    <row r="16" spans="1:16" x14ac:dyDescent="0.25">
      <c r="A16" s="2" t="s">
        <v>60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>
        <v>494100</v>
      </c>
      <c r="N16" s="4">
        <v>20854246.949999999</v>
      </c>
      <c r="O16" s="7"/>
      <c r="P16" s="8">
        <v>0</v>
      </c>
    </row>
    <row r="17" spans="1:16" x14ac:dyDescent="0.25">
      <c r="A17" s="2" t="s">
        <v>60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>
        <v>74304</v>
      </c>
      <c r="N17" s="4">
        <v>3081052.8</v>
      </c>
      <c r="O17" s="7"/>
      <c r="P17" s="8">
        <v>0</v>
      </c>
    </row>
    <row r="18" spans="1:16" x14ac:dyDescent="0.25">
      <c r="A18" s="2" t="s">
        <v>60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>
        <v>16848</v>
      </c>
      <c r="N18" s="4">
        <v>657001.80000000005</v>
      </c>
      <c r="O18" s="7"/>
      <c r="P18" s="8">
        <v>0</v>
      </c>
    </row>
    <row r="19" spans="1:16" x14ac:dyDescent="0.25">
      <c r="A19" s="2" t="s">
        <v>60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6"/>
      <c r="P19" s="2"/>
    </row>
    <row r="20" spans="1:16" x14ac:dyDescent="0.25">
      <c r="A20" s="2" t="s">
        <v>60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60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60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60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60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60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60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60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60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60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60</v>
      </c>
      <c r="B31" s="2"/>
      <c r="C31" s="2" t="s">
        <v>15</v>
      </c>
      <c r="D31" s="2" t="s">
        <v>45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60</v>
      </c>
      <c r="B32" s="2"/>
      <c r="C32" s="2" t="s">
        <v>15</v>
      </c>
      <c r="D32" s="2" t="s">
        <v>45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60</v>
      </c>
      <c r="B33" s="2"/>
      <c r="C33" s="2" t="s">
        <v>15</v>
      </c>
      <c r="D33" s="2" t="s">
        <v>45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60</v>
      </c>
      <c r="B34" s="2"/>
      <c r="C34" s="2" t="s">
        <v>15</v>
      </c>
      <c r="D34" s="2" t="s">
        <v>45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60</v>
      </c>
      <c r="B35" s="2"/>
      <c r="C35" s="2" t="s">
        <v>50</v>
      </c>
      <c r="D35" s="2" t="s">
        <v>51</v>
      </c>
      <c r="E35" s="2" t="s">
        <v>52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60</v>
      </c>
      <c r="B36" s="2"/>
      <c r="C36" s="2" t="s">
        <v>50</v>
      </c>
      <c r="D36" s="2" t="s">
        <v>51</v>
      </c>
      <c r="E36" s="2" t="s">
        <v>53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60</v>
      </c>
      <c r="B37" s="2"/>
      <c r="C37" s="2" t="s">
        <v>50</v>
      </c>
      <c r="D37" s="2" t="s">
        <v>51</v>
      </c>
      <c r="E37" s="2" t="s">
        <v>54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60</v>
      </c>
      <c r="B38" s="2"/>
      <c r="C38" s="2" t="s">
        <v>50</v>
      </c>
      <c r="D38" s="2" t="s">
        <v>51</v>
      </c>
      <c r="E38" s="2" t="s">
        <v>55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60</v>
      </c>
      <c r="B39" s="2"/>
      <c r="C39" s="2" t="s">
        <v>50</v>
      </c>
      <c r="D39" s="2" t="s">
        <v>56</v>
      </c>
      <c r="E39" s="2" t="s">
        <v>57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60</v>
      </c>
      <c r="B40" s="2"/>
      <c r="C40" s="2" t="s">
        <v>50</v>
      </c>
      <c r="D40" s="2" t="s">
        <v>56</v>
      </c>
      <c r="E40" s="2" t="s">
        <v>58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M41">
        <f>SUM(M7:M40)</f>
        <v>730902</v>
      </c>
      <c r="N41">
        <f>SUM(N7:N40)</f>
        <v>30749789.350000001</v>
      </c>
      <c r="P41">
        <f>SUM(P7:P40)</f>
        <v>0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/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61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61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61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61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61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61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61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61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61</v>
      </c>
      <c r="B31" s="2"/>
      <c r="C31" s="2" t="s">
        <v>15</v>
      </c>
      <c r="D31" s="2" t="s">
        <v>45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61</v>
      </c>
      <c r="B32" s="2"/>
      <c r="C32" s="2" t="s">
        <v>15</v>
      </c>
      <c r="D32" s="2" t="s">
        <v>45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61</v>
      </c>
      <c r="B33" s="2"/>
      <c r="C33" s="2" t="s">
        <v>15</v>
      </c>
      <c r="D33" s="2" t="s">
        <v>45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61</v>
      </c>
      <c r="B34" s="2"/>
      <c r="C34" s="2" t="s">
        <v>15</v>
      </c>
      <c r="D34" s="2" t="s">
        <v>45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61</v>
      </c>
      <c r="B35" s="2"/>
      <c r="C35" s="2" t="s">
        <v>50</v>
      </c>
      <c r="D35" s="2" t="s">
        <v>51</v>
      </c>
      <c r="E35" s="2" t="s">
        <v>52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61</v>
      </c>
      <c r="B36" s="2"/>
      <c r="C36" s="2" t="s">
        <v>50</v>
      </c>
      <c r="D36" s="2" t="s">
        <v>51</v>
      </c>
      <c r="E36" s="2" t="s">
        <v>53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61</v>
      </c>
      <c r="B37" s="2"/>
      <c r="C37" s="2" t="s">
        <v>50</v>
      </c>
      <c r="D37" s="2" t="s">
        <v>51</v>
      </c>
      <c r="E37" s="2" t="s">
        <v>54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61</v>
      </c>
      <c r="B38" s="2"/>
      <c r="C38" s="2" t="s">
        <v>50</v>
      </c>
      <c r="D38" s="2" t="s">
        <v>51</v>
      </c>
      <c r="E38" s="2" t="s">
        <v>55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61</v>
      </c>
      <c r="B39" s="2"/>
      <c r="C39" s="2" t="s">
        <v>50</v>
      </c>
      <c r="D39" s="2" t="s">
        <v>56</v>
      </c>
      <c r="E39" s="2" t="s">
        <v>57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61</v>
      </c>
      <c r="B40" s="2"/>
      <c r="C40" s="2" t="s">
        <v>50</v>
      </c>
      <c r="D40" s="2" t="s">
        <v>56</v>
      </c>
      <c r="E40" s="2" t="s">
        <v>58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12" workbookViewId="0">
      <selection activeCell="O43" sqref="O43"/>
    </sheetView>
  </sheetViews>
  <sheetFormatPr defaultRowHeight="15" x14ac:dyDescent="0.25"/>
  <cols>
    <col min="1" max="1" width="24.7109375" bestFit="1" customWidth="1"/>
    <col min="2" max="2" width="1.140625" hidden="1" customWidth="1"/>
    <col min="3" max="3" width="12.85546875" bestFit="1" customWidth="1"/>
    <col min="4" max="4" width="25" customWidth="1"/>
    <col min="5" max="5" width="47.5703125" customWidth="1"/>
    <col min="6" max="6" width="5.85546875" hidden="1" customWidth="1"/>
    <col min="7" max="8" width="4.5703125" hidden="1" customWidth="1"/>
    <col min="9" max="9" width="5.85546875" hidden="1" customWidth="1"/>
    <col min="10" max="11" width="4.5703125" hidden="1" customWidth="1"/>
    <col min="12" max="12" width="14" hidden="1" customWidth="1"/>
    <col min="13" max="13" width="12.42578125" customWidth="1"/>
    <col min="14" max="14" width="14.140625" customWidth="1"/>
    <col min="15" max="15" width="16.85546875" customWidth="1"/>
    <col min="16" max="16" width="23.5703125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5"/>
      <c r="N12" s="5"/>
      <c r="O12" s="5"/>
      <c r="P12" s="5"/>
    </row>
    <row r="13" spans="1:16" x14ac:dyDescent="0.25">
      <c r="A13" s="2" t="s">
        <v>62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4"/>
      <c r="M13" s="7">
        <v>82800</v>
      </c>
      <c r="N13" s="7">
        <v>2996808</v>
      </c>
      <c r="O13" s="7"/>
      <c r="P13" s="7">
        <v>0</v>
      </c>
    </row>
    <row r="14" spans="1:16" x14ac:dyDescent="0.25">
      <c r="A14" s="2" t="s">
        <v>62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4"/>
      <c r="M14" s="7">
        <v>3600</v>
      </c>
      <c r="N14" s="7">
        <v>127648</v>
      </c>
      <c r="O14" s="7"/>
      <c r="P14" s="7">
        <v>0</v>
      </c>
    </row>
    <row r="15" spans="1:16" x14ac:dyDescent="0.25">
      <c r="A15" s="2" t="s">
        <v>62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4"/>
      <c r="M15" s="7">
        <v>57600</v>
      </c>
      <c r="N15" s="7">
        <v>2042368</v>
      </c>
      <c r="O15" s="7"/>
      <c r="P15" s="7">
        <v>0</v>
      </c>
    </row>
    <row r="16" spans="1:16" x14ac:dyDescent="0.25">
      <c r="A16" s="2" t="s">
        <v>62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6"/>
      <c r="N16" s="6"/>
      <c r="O16" s="6"/>
      <c r="P16" s="6"/>
    </row>
    <row r="17" spans="1:16" x14ac:dyDescent="0.25">
      <c r="A17" s="2" t="s">
        <v>62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62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62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62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62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62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62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62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62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62</v>
      </c>
      <c r="B31" s="2"/>
      <c r="C31" s="2" t="s">
        <v>15</v>
      </c>
      <c r="D31" s="2" t="s">
        <v>45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62</v>
      </c>
      <c r="B32" s="2"/>
      <c r="C32" s="2" t="s">
        <v>15</v>
      </c>
      <c r="D32" s="2" t="s">
        <v>45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62</v>
      </c>
      <c r="B33" s="2"/>
      <c r="C33" s="2" t="s">
        <v>15</v>
      </c>
      <c r="D33" s="2" t="s">
        <v>45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62</v>
      </c>
      <c r="B34" s="2"/>
      <c r="C34" s="2" t="s">
        <v>15</v>
      </c>
      <c r="D34" s="2" t="s">
        <v>45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62</v>
      </c>
      <c r="B35" s="2"/>
      <c r="C35" s="2" t="s">
        <v>50</v>
      </c>
      <c r="D35" s="2" t="s">
        <v>51</v>
      </c>
      <c r="E35" s="2" t="s">
        <v>52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62</v>
      </c>
      <c r="B36" s="2"/>
      <c r="C36" s="2" t="s">
        <v>50</v>
      </c>
      <c r="D36" s="2" t="s">
        <v>51</v>
      </c>
      <c r="E36" s="2" t="s">
        <v>53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62</v>
      </c>
      <c r="B37" s="2"/>
      <c r="C37" s="2" t="s">
        <v>50</v>
      </c>
      <c r="D37" s="2" t="s">
        <v>51</v>
      </c>
      <c r="E37" s="2" t="s">
        <v>54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62</v>
      </c>
      <c r="B38" s="2"/>
      <c r="C38" s="2" t="s">
        <v>50</v>
      </c>
      <c r="D38" s="2" t="s">
        <v>51</v>
      </c>
      <c r="E38" s="2" t="s">
        <v>55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62</v>
      </c>
      <c r="B39" s="2"/>
      <c r="C39" s="2" t="s">
        <v>50</v>
      </c>
      <c r="D39" s="2" t="s">
        <v>56</v>
      </c>
      <c r="E39" s="2" t="s">
        <v>57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62</v>
      </c>
      <c r="B40" s="2"/>
      <c r="C40" s="2" t="s">
        <v>50</v>
      </c>
      <c r="D40" s="2" t="s">
        <v>56</v>
      </c>
      <c r="E40" s="2" t="s">
        <v>58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M41">
        <f>SUM(M13:M40)</f>
        <v>144000</v>
      </c>
      <c r="N41">
        <f>SUM(N13:N40)</f>
        <v>5166824</v>
      </c>
      <c r="P41">
        <f>SUM(P13:P40)</f>
        <v>0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sqref="A1:A2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63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63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63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63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63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63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63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63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63</v>
      </c>
      <c r="B31" s="2"/>
      <c r="C31" s="2" t="s">
        <v>15</v>
      </c>
      <c r="D31" s="2" t="s">
        <v>45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63</v>
      </c>
      <c r="B32" s="2"/>
      <c r="C32" s="2" t="s">
        <v>15</v>
      </c>
      <c r="D32" s="2" t="s">
        <v>45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63</v>
      </c>
      <c r="B33" s="2"/>
      <c r="C33" s="2" t="s">
        <v>15</v>
      </c>
      <c r="D33" s="2" t="s">
        <v>45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63</v>
      </c>
      <c r="B34" s="2"/>
      <c r="C34" s="2" t="s">
        <v>15</v>
      </c>
      <c r="D34" s="2" t="s">
        <v>45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63</v>
      </c>
      <c r="B35" s="2"/>
      <c r="C35" s="2" t="s">
        <v>50</v>
      </c>
      <c r="D35" s="2" t="s">
        <v>51</v>
      </c>
      <c r="E35" s="2" t="s">
        <v>52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63</v>
      </c>
      <c r="B36" s="2"/>
      <c r="C36" s="2" t="s">
        <v>50</v>
      </c>
      <c r="D36" s="2" t="s">
        <v>51</v>
      </c>
      <c r="E36" s="2" t="s">
        <v>53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63</v>
      </c>
      <c r="B37" s="2"/>
      <c r="C37" s="2" t="s">
        <v>50</v>
      </c>
      <c r="D37" s="2" t="s">
        <v>51</v>
      </c>
      <c r="E37" s="2" t="s">
        <v>54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63</v>
      </c>
      <c r="B38" s="2"/>
      <c r="C38" s="2" t="s">
        <v>50</v>
      </c>
      <c r="D38" s="2" t="s">
        <v>51</v>
      </c>
      <c r="E38" s="2" t="s">
        <v>55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63</v>
      </c>
      <c r="B39" s="2"/>
      <c r="C39" s="2" t="s">
        <v>50</v>
      </c>
      <c r="D39" s="2" t="s">
        <v>56</v>
      </c>
      <c r="E39" s="2" t="s">
        <v>57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63</v>
      </c>
      <c r="B40" s="2"/>
      <c r="C40" s="2" t="s">
        <v>50</v>
      </c>
      <c r="D40" s="2" t="s">
        <v>56</v>
      </c>
      <c r="E40" s="2" t="s">
        <v>58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19" workbookViewId="0">
      <selection activeCell="E54" sqref="E53:E54"/>
    </sheetView>
  </sheetViews>
  <sheetFormatPr defaultRowHeight="15" x14ac:dyDescent="0.25"/>
  <cols>
    <col min="1" max="1" width="25.85546875" bestFit="1" customWidth="1"/>
    <col min="2" max="2" width="1.140625" hidden="1" customWidth="1"/>
    <col min="3" max="3" width="12.85546875" bestFit="1" customWidth="1"/>
    <col min="4" max="4" width="24.7109375" customWidth="1"/>
    <col min="5" max="5" width="47.28515625" customWidth="1"/>
    <col min="6" max="6" width="5.85546875" hidden="1" customWidth="1"/>
    <col min="7" max="8" width="4.5703125" hidden="1" customWidth="1"/>
    <col min="9" max="9" width="5.85546875" hidden="1" customWidth="1"/>
    <col min="10" max="11" width="4.5703125" hidden="1" customWidth="1"/>
    <col min="12" max="12" width="14" hidden="1" customWidth="1"/>
    <col min="13" max="13" width="13" customWidth="1"/>
    <col min="14" max="14" width="14.7109375" customWidth="1"/>
    <col min="15" max="15" width="17.140625" customWidth="1"/>
    <col min="16" max="16" width="20.85546875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64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64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64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64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64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64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64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64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64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64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64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64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64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64</v>
      </c>
      <c r="B31" s="2"/>
      <c r="C31" s="2" t="s">
        <v>15</v>
      </c>
      <c r="D31" s="2" t="s">
        <v>45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64</v>
      </c>
      <c r="B32" s="2"/>
      <c r="C32" s="2" t="s">
        <v>15</v>
      </c>
      <c r="D32" s="2" t="s">
        <v>45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64</v>
      </c>
      <c r="B33" s="2"/>
      <c r="C33" s="2" t="s">
        <v>15</v>
      </c>
      <c r="D33" s="2" t="s">
        <v>45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64</v>
      </c>
      <c r="B34" s="2"/>
      <c r="C34" s="2" t="s">
        <v>15</v>
      </c>
      <c r="D34" s="2" t="s">
        <v>45</v>
      </c>
      <c r="E34" s="2" t="s">
        <v>49</v>
      </c>
      <c r="F34" s="2"/>
      <c r="G34" s="2"/>
      <c r="H34" s="2"/>
      <c r="I34" s="2"/>
      <c r="J34" s="2"/>
      <c r="K34" s="2"/>
      <c r="L34" s="2"/>
      <c r="M34" s="5"/>
      <c r="N34" s="5"/>
      <c r="O34" s="5"/>
      <c r="P34" s="5"/>
    </row>
    <row r="35" spans="1:16" x14ac:dyDescent="0.25">
      <c r="A35" s="2" t="s">
        <v>64</v>
      </c>
      <c r="B35" s="2"/>
      <c r="C35" s="2" t="s">
        <v>50</v>
      </c>
      <c r="D35" s="2" t="s">
        <v>51</v>
      </c>
      <c r="E35" s="2" t="s">
        <v>52</v>
      </c>
      <c r="F35" s="2"/>
      <c r="G35" s="2"/>
      <c r="H35" s="2"/>
      <c r="I35" s="2"/>
      <c r="J35" s="2"/>
      <c r="K35" s="2"/>
      <c r="L35" s="4"/>
      <c r="M35" s="7">
        <v>337521.6</v>
      </c>
      <c r="N35" s="7">
        <v>12973443.68</v>
      </c>
      <c r="O35" s="7"/>
      <c r="P35" s="7">
        <v>0</v>
      </c>
    </row>
    <row r="36" spans="1:16" x14ac:dyDescent="0.25">
      <c r="A36" s="2" t="s">
        <v>64</v>
      </c>
      <c r="B36" s="2"/>
      <c r="C36" s="2" t="s">
        <v>50</v>
      </c>
      <c r="D36" s="2" t="s">
        <v>51</v>
      </c>
      <c r="E36" s="2" t="s">
        <v>53</v>
      </c>
      <c r="F36" s="2"/>
      <c r="G36" s="2"/>
      <c r="H36" s="2"/>
      <c r="I36" s="2"/>
      <c r="J36" s="2"/>
      <c r="K36" s="2"/>
      <c r="L36" s="4"/>
      <c r="M36" s="7"/>
      <c r="N36" s="7"/>
      <c r="O36" s="7"/>
      <c r="P36" s="7"/>
    </row>
    <row r="37" spans="1:16" x14ac:dyDescent="0.25">
      <c r="A37" s="2" t="s">
        <v>64</v>
      </c>
      <c r="B37" s="2"/>
      <c r="C37" s="2" t="s">
        <v>50</v>
      </c>
      <c r="D37" s="2" t="s">
        <v>51</v>
      </c>
      <c r="E37" s="2" t="s">
        <v>54</v>
      </c>
      <c r="F37" s="2"/>
      <c r="G37" s="2"/>
      <c r="H37" s="2"/>
      <c r="I37" s="2"/>
      <c r="J37" s="2"/>
      <c r="K37" s="2"/>
      <c r="L37" s="4"/>
      <c r="M37" s="7">
        <v>970106.4</v>
      </c>
      <c r="N37" s="7">
        <v>36653619.439999998</v>
      </c>
      <c r="O37" s="7"/>
      <c r="P37" s="7">
        <v>0</v>
      </c>
    </row>
    <row r="38" spans="1:16" x14ac:dyDescent="0.25">
      <c r="A38" s="2" t="s">
        <v>64</v>
      </c>
      <c r="B38" s="2"/>
      <c r="C38" s="2" t="s">
        <v>50</v>
      </c>
      <c r="D38" s="2" t="s">
        <v>51</v>
      </c>
      <c r="E38" s="2" t="s">
        <v>55</v>
      </c>
      <c r="F38" s="2"/>
      <c r="G38" s="2"/>
      <c r="H38" s="2"/>
      <c r="I38" s="2"/>
      <c r="J38" s="2"/>
      <c r="K38" s="2"/>
      <c r="L38" s="4"/>
      <c r="M38" s="7"/>
      <c r="N38" s="7"/>
      <c r="O38" s="7"/>
      <c r="P38" s="7"/>
    </row>
    <row r="39" spans="1:16" x14ac:dyDescent="0.25">
      <c r="A39" s="2" t="s">
        <v>64</v>
      </c>
      <c r="B39" s="2"/>
      <c r="C39" s="2" t="s">
        <v>50</v>
      </c>
      <c r="D39" s="2" t="s">
        <v>56</v>
      </c>
      <c r="E39" s="2" t="s">
        <v>57</v>
      </c>
      <c r="F39" s="2"/>
      <c r="G39" s="2"/>
      <c r="H39" s="2"/>
      <c r="I39" s="2"/>
      <c r="J39" s="2"/>
      <c r="K39" s="2"/>
      <c r="L39" s="4"/>
      <c r="M39" s="7">
        <v>101030.2</v>
      </c>
      <c r="N39" s="7">
        <v>3323893.58</v>
      </c>
      <c r="O39" s="7"/>
      <c r="P39" s="7">
        <v>0</v>
      </c>
    </row>
    <row r="40" spans="1:16" x14ac:dyDescent="0.25">
      <c r="A40" s="2" t="s">
        <v>64</v>
      </c>
      <c r="B40" s="2"/>
      <c r="C40" s="2" t="s">
        <v>50</v>
      </c>
      <c r="D40" s="2" t="s">
        <v>56</v>
      </c>
      <c r="E40" s="2" t="s">
        <v>58</v>
      </c>
      <c r="F40" s="2"/>
      <c r="G40" s="2"/>
      <c r="H40" s="2"/>
      <c r="I40" s="2"/>
      <c r="J40" s="2"/>
      <c r="K40" s="2"/>
      <c r="L40" s="4"/>
      <c r="M40" s="7"/>
      <c r="N40" s="7"/>
      <c r="O40" s="7"/>
      <c r="P40" s="7"/>
    </row>
    <row r="41" spans="1:16" x14ac:dyDescent="0.25">
      <c r="M41" s="7">
        <f>SUM(M35:M39)</f>
        <v>1408658.2</v>
      </c>
      <c r="N41" s="7">
        <f>SUM(N35:N39)</f>
        <v>52950956.699999996</v>
      </c>
      <c r="O41" s="7"/>
      <c r="P41" s="7">
        <f>SUM(P35:P39)</f>
        <v>0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65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65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65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65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65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65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65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65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65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65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65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65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65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65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65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65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65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65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65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65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65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65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65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65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65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65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65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65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65</v>
      </c>
      <c r="B31" s="2"/>
      <c r="C31" s="2" t="s">
        <v>15</v>
      </c>
      <c r="D31" s="2" t="s">
        <v>45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65</v>
      </c>
      <c r="B32" s="2"/>
      <c r="C32" s="2" t="s">
        <v>15</v>
      </c>
      <c r="D32" s="2" t="s">
        <v>45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65</v>
      </c>
      <c r="B33" s="2"/>
      <c r="C33" s="2" t="s">
        <v>15</v>
      </c>
      <c r="D33" s="2" t="s">
        <v>45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65</v>
      </c>
      <c r="B34" s="2"/>
      <c r="C34" s="2" t="s">
        <v>15</v>
      </c>
      <c r="D34" s="2" t="s">
        <v>45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65</v>
      </c>
      <c r="B35" s="2"/>
      <c r="C35" s="2" t="s">
        <v>50</v>
      </c>
      <c r="D35" s="2" t="s">
        <v>51</v>
      </c>
      <c r="E35" s="2" t="s">
        <v>52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65</v>
      </c>
      <c r="B36" s="2"/>
      <c r="C36" s="2" t="s">
        <v>50</v>
      </c>
      <c r="D36" s="2" t="s">
        <v>51</v>
      </c>
      <c r="E36" s="2" t="s">
        <v>53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65</v>
      </c>
      <c r="B37" s="2"/>
      <c r="C37" s="2" t="s">
        <v>50</v>
      </c>
      <c r="D37" s="2" t="s">
        <v>51</v>
      </c>
      <c r="E37" s="2" t="s">
        <v>54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65</v>
      </c>
      <c r="B38" s="2"/>
      <c r="C38" s="2" t="s">
        <v>50</v>
      </c>
      <c r="D38" s="2" t="s">
        <v>51</v>
      </c>
      <c r="E38" s="2" t="s">
        <v>55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65</v>
      </c>
      <c r="B39" s="2"/>
      <c r="C39" s="2" t="s">
        <v>50</v>
      </c>
      <c r="D39" s="2" t="s">
        <v>56</v>
      </c>
      <c r="E39" s="2" t="s">
        <v>57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65</v>
      </c>
      <c r="B40" s="2"/>
      <c r="C40" s="2" t="s">
        <v>50</v>
      </c>
      <c r="D40" s="2" t="s">
        <v>56</v>
      </c>
      <c r="E40" s="2" t="s">
        <v>58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sqref="A1:A2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66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66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66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66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66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66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66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66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66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66</v>
      </c>
      <c r="B31" s="2"/>
      <c r="C31" s="2" t="s">
        <v>15</v>
      </c>
      <c r="D31" s="2" t="s">
        <v>45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66</v>
      </c>
      <c r="B32" s="2"/>
      <c r="C32" s="2" t="s">
        <v>15</v>
      </c>
      <c r="D32" s="2" t="s">
        <v>45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66</v>
      </c>
      <c r="B33" s="2"/>
      <c r="C33" s="2" t="s">
        <v>15</v>
      </c>
      <c r="D33" s="2" t="s">
        <v>45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66</v>
      </c>
      <c r="B34" s="2"/>
      <c r="C34" s="2" t="s">
        <v>15</v>
      </c>
      <c r="D34" s="2" t="s">
        <v>45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66</v>
      </c>
      <c r="B35" s="2"/>
      <c r="C35" s="2" t="s">
        <v>50</v>
      </c>
      <c r="D35" s="2" t="s">
        <v>51</v>
      </c>
      <c r="E35" s="2" t="s">
        <v>52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66</v>
      </c>
      <c r="B36" s="2"/>
      <c r="C36" s="2" t="s">
        <v>50</v>
      </c>
      <c r="D36" s="2" t="s">
        <v>51</v>
      </c>
      <c r="E36" s="2" t="s">
        <v>53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66</v>
      </c>
      <c r="B37" s="2"/>
      <c r="C37" s="2" t="s">
        <v>50</v>
      </c>
      <c r="D37" s="2" t="s">
        <v>51</v>
      </c>
      <c r="E37" s="2" t="s">
        <v>54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66</v>
      </c>
      <c r="B38" s="2"/>
      <c r="C38" s="2" t="s">
        <v>50</v>
      </c>
      <c r="D38" s="2" t="s">
        <v>51</v>
      </c>
      <c r="E38" s="2" t="s">
        <v>55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66</v>
      </c>
      <c r="B39" s="2"/>
      <c r="C39" s="2" t="s">
        <v>50</v>
      </c>
      <c r="D39" s="2" t="s">
        <v>56</v>
      </c>
      <c r="E39" s="2" t="s">
        <v>57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66</v>
      </c>
      <c r="B40" s="2"/>
      <c r="C40" s="2" t="s">
        <v>50</v>
      </c>
      <c r="D40" s="2" t="s">
        <v>56</v>
      </c>
      <c r="E40" s="2" t="s">
        <v>58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ธิติพร พิมลเกตุกุล</cp:lastModifiedBy>
  <dcterms:created xsi:type="dcterms:W3CDTF">2020-03-30T02:40:44Z</dcterms:created>
  <dcterms:modified xsi:type="dcterms:W3CDTF">2020-03-30T03:06:00Z</dcterms:modified>
</cp:coreProperties>
</file>