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4" activeTab="8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15" i="9" l="1"/>
  <c r="M13" i="9"/>
  <c r="P15" i="1"/>
  <c r="P14" i="1"/>
  <c r="P13" i="1"/>
  <c r="P8" i="1"/>
  <c r="P7" i="1"/>
  <c r="P6" i="1"/>
  <c r="P5" i="1"/>
  <c r="P4" i="1"/>
  <c r="P3" i="1"/>
  <c r="M15" i="1"/>
  <c r="M14" i="1"/>
  <c r="M13" i="1"/>
  <c r="M8" i="1"/>
  <c r="M7" i="1"/>
  <c r="M6" i="1"/>
  <c r="M5" i="1"/>
  <c r="M4" i="1"/>
  <c r="M3" i="1"/>
  <c r="M15" i="3"/>
  <c r="M14" i="3"/>
  <c r="M13" i="3"/>
  <c r="M9" i="3"/>
  <c r="M8" i="3"/>
  <c r="M7" i="3"/>
  <c r="M6" i="3"/>
  <c r="M5" i="3"/>
  <c r="M4" i="3"/>
  <c r="M3" i="3"/>
  <c r="M15" i="5"/>
  <c r="M23" i="5"/>
  <c r="M22" i="5"/>
  <c r="M21" i="5"/>
  <c r="M20" i="5"/>
  <c r="M38" i="7" l="1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<sst xmlns="http://schemas.openxmlformats.org/spreadsheetml/2006/main" count="1503" uniqueCount="65">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</sst>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M3" activePane="bottomRight" state="frozen"/>
      <selection activeCell="B1" sqref="B1"/>
      <selection pane="topRight" activeCell="F1" sqref="F1"/>
      <selection pane="bottomLeft" activeCell="B3" sqref="B3"/>
      <selection pane="bottomRight" activeCell="P16" sqref="P16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150282</v>
      </c>
      <c r="M3" s="3">
        <f>+L3*8.04</f>
        <v>1208267.2799999998</v>
      </c>
      <c r="N3" s="3">
        <v>44784036</v>
      </c>
      <c r="O3" s="3">
        <v>34568</v>
      </c>
      <c r="P3" s="3">
        <f>+O3*8.04</f>
        <v>277926.71999999997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525</v>
      </c>
      <c r="M4" s="3">
        <f>+L4*8.13</f>
        <v>4268.25</v>
      </c>
      <c r="N4" s="3">
        <v>77238</v>
      </c>
      <c r="O4" s="3">
        <v>8</v>
      </c>
      <c r="P4" s="3">
        <f>+O4*8.13</f>
        <v>65.040000000000006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63877</v>
      </c>
      <c r="M5" s="3">
        <f>+L5*8.13</f>
        <v>519320.01000000007</v>
      </c>
      <c r="N5" s="3">
        <v>19578301</v>
      </c>
      <c r="O5" s="3">
        <v>9858</v>
      </c>
      <c r="P5" s="3">
        <f>+O5*8.13</f>
        <v>80145.540000000008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2401</v>
      </c>
      <c r="M6" s="3">
        <f>+L6*8.13</f>
        <v>19520.13</v>
      </c>
      <c r="N6" s="3">
        <v>912380</v>
      </c>
      <c r="O6" s="3">
        <v>823</v>
      </c>
      <c r="P6" s="3">
        <f>+O6*8.13</f>
        <v>6690.9900000000007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2360</v>
      </c>
      <c r="M7" s="3">
        <f>+L7*3.5</f>
        <v>8260</v>
      </c>
      <c r="N7" s="3">
        <v>283200</v>
      </c>
      <c r="O7" s="3">
        <v>180</v>
      </c>
      <c r="P7" s="3">
        <f>+O7*3.5</f>
        <v>630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>
        <v>1613</v>
      </c>
      <c r="M8" s="3">
        <f>+L8*3.5</f>
        <v>5645.5</v>
      </c>
      <c r="N8" s="3">
        <v>197996</v>
      </c>
      <c r="O8" s="3">
        <v>137</v>
      </c>
      <c r="P8" s="3">
        <f>+O8*3.5</f>
        <v>479.5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/>
      <c r="M9" s="3"/>
      <c r="N9" s="3"/>
      <c r="O9" s="3"/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38396</v>
      </c>
      <c r="M13" s="3">
        <f>+L13*10.04</f>
        <v>385495.83999999997</v>
      </c>
      <c r="N13" s="3">
        <v>13668976</v>
      </c>
      <c r="O13" s="3">
        <v>844</v>
      </c>
      <c r="P13" s="3">
        <f>+O13*1.04</f>
        <v>877.76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6</v>
      </c>
      <c r="M14" s="3">
        <f>+L14*10.13</f>
        <v>60.78</v>
      </c>
      <c r="N14" s="3">
        <v>2180</v>
      </c>
      <c r="O14" s="3">
        <v>4</v>
      </c>
      <c r="P14" s="3">
        <f>+O14*10.13</f>
        <v>40.520000000000003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7638</v>
      </c>
      <c r="M15" s="3">
        <f>+L15*10.13</f>
        <v>77372.94</v>
      </c>
      <c r="N15" s="3">
        <v>2774504</v>
      </c>
      <c r="O15" s="3">
        <v>1572</v>
      </c>
      <c r="P15" s="3">
        <f>+O15*10.13</f>
        <v>15924.36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M16" sqref="M1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88920</v>
      </c>
      <c r="M3" s="3">
        <f>+L3*8.04</f>
        <v>714916.79999999993</v>
      </c>
      <c r="N3" s="3">
        <v>26624512.800000001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4740</v>
      </c>
      <c r="M4" s="3">
        <f>+L4*8.13</f>
        <v>38536.200000000004</v>
      </c>
      <c r="N4" s="3">
        <v>1330148.3999999999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14460</v>
      </c>
      <c r="M5" s="3">
        <f>+L5*8.13</f>
        <v>117559.80000000002</v>
      </c>
      <c r="N5" s="3">
        <v>4228148.4000000004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660</v>
      </c>
      <c r="M6" s="3">
        <f>+L6*8.13</f>
        <v>5365.8</v>
      </c>
      <c r="N6" s="3">
        <v>282456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25380</v>
      </c>
      <c r="M7" s="3">
        <f>+L7*3.5</f>
        <v>88830</v>
      </c>
      <c r="N7" s="3">
        <v>3132370.6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2320</v>
      </c>
      <c r="M8" s="3">
        <f>+L8*3.5</f>
        <v>8120</v>
      </c>
      <c r="N8" s="3">
        <v>266993.59999999998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2852</v>
      </c>
      <c r="M9" s="3">
        <f>+L9*3.5</f>
        <v>9982</v>
      </c>
      <c r="N9" s="3">
        <v>324500.56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14240</v>
      </c>
      <c r="M13" s="3">
        <f>+L13*10.04</f>
        <v>142969.59999999998</v>
      </c>
      <c r="N13" s="3">
        <v>5822480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1460</v>
      </c>
      <c r="M14" s="3">
        <f>+L14*10.13</f>
        <v>14789.800000000001</v>
      </c>
      <c r="N14" s="3">
        <v>580532.80000000005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9640</v>
      </c>
      <c r="M15" s="3">
        <f>+L15*10.13</f>
        <v>97653.200000000012</v>
      </c>
      <c r="N15" s="3">
        <v>3846915.6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H6" activePane="bottomRight" state="frozen"/>
      <selection activeCell="E1" sqref="E1"/>
      <selection pane="topRight" activeCell="F1" sqref="F1"/>
      <selection pane="bottomLeft" activeCell="E3" sqref="E3"/>
      <selection pane="bottomRight" activeCell="M16" sqref="M16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8"/>
      <c r="M13" s="8"/>
      <c r="N13" s="8"/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13380</v>
      </c>
      <c r="M15" s="3">
        <f>+L15*10.13</f>
        <v>135539.40000000002</v>
      </c>
      <c r="N15" s="3">
        <v>4269826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4130</v>
      </c>
      <c r="M20" s="3">
        <f>+L20*7</f>
        <v>28910</v>
      </c>
      <c r="N20" s="3">
        <v>1002310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800</v>
      </c>
      <c r="M21" s="3">
        <f>+L21*8.04</f>
        <v>6431.9999999999991</v>
      </c>
      <c r="N21" s="3">
        <v>218136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7160</v>
      </c>
      <c r="M22" s="3">
        <f>+L22*8.13</f>
        <v>58210.8</v>
      </c>
      <c r="N22" s="3">
        <v>1927902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960</v>
      </c>
      <c r="M23" s="3">
        <f>+L23*8.13</f>
        <v>7804.8000000000011</v>
      </c>
      <c r="N23" s="3">
        <v>258490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ySplit="2" topLeftCell="A20" activePane="bottomLeft" state="frozen"/>
      <selection activeCell="E1" sqref="E1"/>
      <selection pane="bottomLeft" activeCell="H32" sqref="H3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2971429</v>
      </c>
      <c r="M34" s="3">
        <f>+L34*8</f>
        <v>23771432</v>
      </c>
      <c r="N34" s="3">
        <v>23236574.780000001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11786725</v>
      </c>
      <c r="M36" s="3">
        <f>+L36*8</f>
        <v>94293800</v>
      </c>
      <c r="N36" s="3">
        <v>87469494.019999996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>
        <v>1059398</v>
      </c>
      <c r="M38" s="3">
        <f>+L38*0.02</f>
        <v>21187.96</v>
      </c>
      <c r="N38" s="3">
        <v>6970838.8399999999</v>
      </c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C1" workbookViewId="0">
      <pane xSplit="3" ySplit="2" topLeftCell="L3" activePane="bottomRight" state="frozen"/>
      <selection activeCell="C1" sqref="C1"/>
      <selection pane="topRight" activeCell="F1" sqref="F1"/>
      <selection pane="bottomLeft" activeCell="C3" sqref="C3"/>
      <selection pane="bottomRight" activeCell="M20" sqref="M20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8.7109375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20</v>
      </c>
      <c r="M13" s="2">
        <f>+L13*10.04</f>
        <v>200.79999999999998</v>
      </c>
      <c r="N13" s="2">
        <v>7632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>
        <v>40</v>
      </c>
      <c r="M15" s="2">
        <f>+L15*10.13</f>
        <v>405.20000000000005</v>
      </c>
      <c r="N15" s="2">
        <v>15552</v>
      </c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2020-04-29T04:44:29Z</dcterms:modified>
</cp:coreProperties>
</file>