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645" windowWidth="9255" windowHeight="8520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M3" i="1" l="1"/>
  <c r="P12" i="1"/>
  <c r="M12" i="1"/>
  <c r="P10" i="1"/>
  <c r="M10" i="1"/>
  <c r="P7" i="1"/>
  <c r="P9" i="1"/>
  <c r="M13" i="9"/>
  <c r="M38" i="7"/>
  <c r="M36" i="7"/>
  <c r="M34" i="7"/>
  <c r="P4" i="1" l="1"/>
  <c r="M4" i="1"/>
  <c r="M14" i="9" l="1"/>
  <c r="M23" i="5" l="1"/>
  <c r="M22" i="5"/>
  <c r="M21" i="5"/>
  <c r="M20" i="5"/>
  <c r="M15" i="5"/>
  <c r="M13" i="5"/>
  <c r="M15" i="3"/>
  <c r="M14" i="3"/>
  <c r="M13" i="3"/>
  <c r="M9" i="3"/>
  <c r="M8" i="3"/>
  <c r="M7" i="3"/>
  <c r="M5" i="3"/>
  <c r="M4" i="3"/>
  <c r="M3" i="3"/>
  <c r="P15" i="1"/>
  <c r="P13" i="1"/>
  <c r="P8" i="1"/>
  <c r="P6" i="1"/>
  <c r="P5" i="1"/>
  <c r="P3" i="1"/>
  <c r="M9" i="1"/>
  <c r="M6" i="1"/>
  <c r="M5" i="1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<sst xmlns="http://schemas.openxmlformats.org/spreadsheetml/2006/main" count="1503" uniqueCount="65">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</sst>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43" fontId="0" fillId="0" borderId="2" xfId="1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B1" workbookViewId="0">
      <pane xSplit="4" ySplit="2" topLeftCell="K3" activePane="bottomRight" state="frozen"/>
      <selection activeCell="B1" sqref="B1"/>
      <selection pane="topRight" activeCell="F1" sqref="F1"/>
      <selection pane="bottomLeft" activeCell="B3" sqref="B3"/>
      <selection pane="bottomRight" activeCell="M3" sqref="M3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4.5703125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69074</v>
      </c>
      <c r="M3" s="3">
        <f>+L3*8.04</f>
        <v>555354.96</v>
      </c>
      <c r="N3" s="3">
        <v>19492073</v>
      </c>
      <c r="O3" s="3">
        <v>9330</v>
      </c>
      <c r="P3" s="3">
        <f>+O3*8.04</f>
        <v>75013.2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16</v>
      </c>
      <c r="M4" s="3">
        <f>+L4*8.13</f>
        <v>130.08000000000001</v>
      </c>
      <c r="N4" s="3">
        <v>4904</v>
      </c>
      <c r="O4" s="3">
        <v>14</v>
      </c>
      <c r="P4" s="3">
        <f>+O4*8.13</f>
        <v>113.82000000000001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21889</v>
      </c>
      <c r="M5" s="3">
        <f>+L5*8.13</f>
        <v>177957.57</v>
      </c>
      <c r="N5" s="3">
        <v>6708979</v>
      </c>
      <c r="O5" s="3">
        <v>2266</v>
      </c>
      <c r="P5" s="3">
        <f>+O5*8.13</f>
        <v>18422.580000000002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762</v>
      </c>
      <c r="M6" s="3">
        <f>+L6*8.13</f>
        <v>6195.06</v>
      </c>
      <c r="N6" s="3">
        <v>289560</v>
      </c>
      <c r="O6" s="3">
        <v>339</v>
      </c>
      <c r="P6" s="3">
        <f>+O6*8.13</f>
        <v>2756.07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702</v>
      </c>
      <c r="M7" s="3">
        <v>1258</v>
      </c>
      <c r="N7" s="3">
        <v>150960</v>
      </c>
      <c r="O7" s="3">
        <v>94</v>
      </c>
      <c r="P7" s="3">
        <f>+O7*3.5</f>
        <v>329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/>
      <c r="M8" s="3"/>
      <c r="N8" s="3"/>
      <c r="O8" s="3"/>
      <c r="P8" s="3">
        <f>+O8*3.5</f>
        <v>0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>
        <v>310</v>
      </c>
      <c r="M9" s="3">
        <f>+L9*3.5</f>
        <v>1085</v>
      </c>
      <c r="N9" s="3">
        <v>38053</v>
      </c>
      <c r="O9" s="3">
        <v>23</v>
      </c>
      <c r="P9" s="3">
        <f>+O9*3.5</f>
        <v>80.5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>
        <v>59</v>
      </c>
      <c r="M10" s="3">
        <f>+L10*3.5</f>
        <v>206.5</v>
      </c>
      <c r="N10" s="3">
        <v>21004</v>
      </c>
      <c r="O10" s="3">
        <v>11</v>
      </c>
      <c r="P10" s="3">
        <f>+O10*3.5</f>
        <v>38.5</v>
      </c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>
        <v>22</v>
      </c>
      <c r="M12" s="3">
        <f>+L12*3.5</f>
        <v>77</v>
      </c>
      <c r="N12" s="3">
        <v>7992</v>
      </c>
      <c r="O12" s="3">
        <v>8</v>
      </c>
      <c r="P12" s="3">
        <f>+O12*3.5</f>
        <v>28</v>
      </c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/>
      <c r="M13" s="3"/>
      <c r="N13" s="3"/>
      <c r="O13" s="3"/>
      <c r="P13" s="3">
        <f>+O13*10.04</f>
        <v>0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/>
      <c r="M14" s="3"/>
      <c r="N14" s="3"/>
      <c r="O14" s="3"/>
      <c r="P14" s="3"/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/>
      <c r="M15" s="3"/>
      <c r="N15" s="3"/>
      <c r="O15" s="3"/>
      <c r="P15" s="3">
        <f>+O15*10.13</f>
        <v>0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/>
      <c r="M33" s="3"/>
      <c r="N33" s="3"/>
      <c r="O33" s="3"/>
      <c r="P33" s="3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3" activePane="bottomRight" state="frozen"/>
      <selection activeCell="E1" sqref="E1"/>
      <selection pane="topRight" activeCell="F1" sqref="F1"/>
      <selection pane="bottomLeft" activeCell="E3" sqref="E3"/>
      <selection pane="bottomRight" activeCell="O13" sqref="O13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61965</v>
      </c>
      <c r="M3" s="3">
        <f>+L3*8.04</f>
        <v>498198.59999999992</v>
      </c>
      <c r="N3" s="3">
        <v>19026315.149999999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2400</v>
      </c>
      <c r="M4" s="3">
        <f>+L4*8.13</f>
        <v>19512.000000000004</v>
      </c>
      <c r="N4" s="3">
        <v>673848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12750</v>
      </c>
      <c r="M5" s="3">
        <f>+L5*8.13</f>
        <v>103657.50000000001</v>
      </c>
      <c r="N5" s="3">
        <v>3755677.8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18600</v>
      </c>
      <c r="M7" s="3">
        <f>+L7*3.5</f>
        <v>65100</v>
      </c>
      <c r="N7" s="3">
        <v>2294682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1550</v>
      </c>
      <c r="M8" s="3">
        <f>+L8*3.5</f>
        <v>5425</v>
      </c>
      <c r="N8" s="3">
        <v>180699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3100</v>
      </c>
      <c r="M9" s="3">
        <f>+L9*3.5</f>
        <v>10850</v>
      </c>
      <c r="N9" s="3">
        <v>352718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8800</v>
      </c>
      <c r="M13" s="3">
        <f>+L13*10.04</f>
        <v>88351.999999999985</v>
      </c>
      <c r="N13" s="3">
        <v>3427600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1200</v>
      </c>
      <c r="M14" s="3">
        <f>+L14*10.13</f>
        <v>12156.000000000002</v>
      </c>
      <c r="N14" s="3">
        <v>472451.2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2600</v>
      </c>
      <c r="M15" s="3">
        <f>+L15*10.13</f>
        <v>26338.000000000004</v>
      </c>
      <c r="N15" s="3">
        <v>1004586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6" activePane="bottomRight" state="frozen"/>
      <selection activeCell="E1" sqref="E1"/>
      <selection pane="topRight" activeCell="F1" sqref="F1"/>
      <selection pane="bottomLeft" activeCell="E3" sqref="E3"/>
      <selection pane="bottomRight" activeCell="N24" sqref="N24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9">
        <v>12800</v>
      </c>
      <c r="M13" s="9">
        <f>+L13*10.04</f>
        <v>128511.99999999999</v>
      </c>
      <c r="N13" s="9">
        <v>4169472</v>
      </c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/>
      <c r="M14" s="7"/>
      <c r="N14" s="7"/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6600</v>
      </c>
      <c r="M15" s="3">
        <f>+L15*10.13</f>
        <v>66858</v>
      </c>
      <c r="N15" s="3">
        <v>2106192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10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10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10" t="s">
        <v>34</v>
      </c>
      <c r="F20" s="3"/>
      <c r="G20" s="3"/>
      <c r="H20" s="3"/>
      <c r="I20" s="3"/>
      <c r="J20" s="3"/>
      <c r="K20" s="3"/>
      <c r="L20" s="3">
        <v>6100</v>
      </c>
      <c r="M20" s="3">
        <f>+L20*7</f>
        <v>42700</v>
      </c>
      <c r="N20" s="3">
        <v>1480409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10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1100</v>
      </c>
      <c r="M21" s="3">
        <f>+L21*8.04</f>
        <v>8843.9999999999982</v>
      </c>
      <c r="N21" s="3">
        <v>299937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10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4483</v>
      </c>
      <c r="M22" s="3">
        <f>+L22*8.13</f>
        <v>36446.79</v>
      </c>
      <c r="N22" s="3">
        <v>1207092.58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10" t="s">
        <v>37</v>
      </c>
      <c r="F23" s="3"/>
      <c r="G23" s="3"/>
      <c r="H23" s="3"/>
      <c r="I23" s="3"/>
      <c r="J23" s="3"/>
      <c r="K23" s="3"/>
      <c r="L23" s="3">
        <v>700</v>
      </c>
      <c r="M23" s="3">
        <f>+L23*8.13</f>
        <v>5691.0000000000009</v>
      </c>
      <c r="N23" s="3">
        <v>188482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10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10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10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xSplit="5" ySplit="2" topLeftCell="L24" activePane="bottomRight" state="frozen"/>
      <selection pane="topRight" activeCell="F1" sqref="F1"/>
      <selection pane="bottomLeft" activeCell="A3" sqref="A3"/>
      <selection pane="bottomRight" activeCell="L34" sqref="L34:N38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11.42578125" customWidth="1"/>
    <col min="14" max="14" width="15.42578125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3"/>
      <c r="M34" s="3"/>
      <c r="N34" s="3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3"/>
      <c r="M38" s="3"/>
      <c r="N38" s="3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24" activePane="bottomRight" state="frozen"/>
      <selection activeCell="E1" sqref="E1"/>
      <selection pane="topRight" activeCell="F1" sqref="F1"/>
      <selection pane="bottomLeft" activeCell="E3" sqref="E3"/>
      <selection pane="bottomRight" activeCell="L39" sqref="L39:N39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20115.36</v>
      </c>
      <c r="M34" s="3">
        <f>+L34*8.13</f>
        <v>163537.87680000003</v>
      </c>
      <c r="N34" s="3">
        <v>5662876.46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2"/>
      <c r="M35" s="2"/>
      <c r="N35" s="2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>
        <v>185353.97</v>
      </c>
      <c r="M36" s="2">
        <f>+L36*8.13</f>
        <v>1506927.7761000001</v>
      </c>
      <c r="N36" s="2">
        <v>51516290.259999998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>
        <v>139965</v>
      </c>
      <c r="M38" s="3">
        <f>+L38*0.2</f>
        <v>27993</v>
      </c>
      <c r="N38" s="3">
        <v>920969.7</v>
      </c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3"/>
      <c r="M39" s="3"/>
      <c r="N39" s="3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C1" workbookViewId="0">
      <pane xSplit="3" ySplit="2" topLeftCell="L3" activePane="bottomRight" state="frozen"/>
      <selection activeCell="C1" sqref="C1"/>
      <selection pane="topRight" activeCell="F1" sqref="F1"/>
      <selection pane="bottomLeft" activeCell="C3" sqref="C3"/>
      <selection pane="bottomRight" activeCell="N19" sqref="N19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11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3">
        <v>286</v>
      </c>
      <c r="M13" s="3">
        <f>+L13*10.04</f>
        <v>2871.4399999999996</v>
      </c>
      <c r="N13" s="3">
        <v>109392</v>
      </c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3">
        <v>100</v>
      </c>
      <c r="M14" s="3">
        <f>+L14*10.13</f>
        <v>1013.0000000000001</v>
      </c>
      <c r="N14" s="3">
        <v>38880</v>
      </c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3"/>
      <c r="M15" s="3"/>
      <c r="N15" s="3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2020-05-08T07:34:33Z</dcterms:modified>
</cp:coreProperties>
</file>