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d1d81986e810e/sharing/uni stuff/UPenn/Y2S2/PSYC 2300/Mini-Project 3/"/>
    </mc:Choice>
  </mc:AlternateContent>
  <xr:revisionPtr revIDLastSave="1028" documentId="8_{C6EB9F6F-567D-D742-9BDF-11F61514DC2B}" xr6:coauthVersionLast="47" xr6:coauthVersionMax="47" xr10:uidLastSave="{74ABBD58-EDEA-E24F-87E6-208970A2C89C}"/>
  <bookViews>
    <workbookView xWindow="0" yWindow="760" windowWidth="18400" windowHeight="21580" xr2:uid="{A3F42E92-62B0-9944-87D8-A9EA5E99DD56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5" i="2" l="1" a="1"/>
  <c r="P85" i="2" s="1"/>
  <c r="M85" i="2" a="1"/>
  <c r="M85" i="2" s="1"/>
  <c r="P61" i="2" a="1"/>
  <c r="P61" i="2" s="1"/>
  <c r="M61" i="2" a="1"/>
  <c r="M61" i="2" s="1"/>
  <c r="D53" i="2" a="1"/>
  <c r="D53" i="2" s="1"/>
  <c r="M53" i="2" a="1"/>
  <c r="M53" i="2" s="1"/>
  <c r="G61" i="2" a="1"/>
  <c r="G61" i="2" s="1"/>
  <c r="M18" i="2" a="1"/>
  <c r="M18" i="2" s="1"/>
  <c r="P18" i="2" a="1"/>
  <c r="P18" i="2" s="1"/>
  <c r="G18" i="2" a="1"/>
  <c r="G18" i="2" s="1"/>
  <c r="D18" i="2" a="1"/>
  <c r="D18" i="2" s="1"/>
  <c r="B9" i="2" a="1"/>
  <c r="B9" i="2" s="1"/>
  <c r="G44" i="1"/>
  <c r="G43" i="1"/>
  <c r="G29" i="1"/>
  <c r="G28" i="1"/>
  <c r="G27" i="1"/>
  <c r="G42" i="1"/>
  <c r="F44" i="1"/>
  <c r="F43" i="1"/>
  <c r="F42" i="1"/>
  <c r="H37" i="2" a="1"/>
  <c r="H37" i="2" s="1"/>
  <c r="H2" i="2" a="1"/>
  <c r="H2" i="2" s="1"/>
  <c r="H35" i="1" a="1"/>
  <c r="H35" i="1" s="1"/>
  <c r="G35" i="1" a="1"/>
  <c r="G35" i="1" s="1"/>
  <c r="C44" i="1" s="1"/>
  <c r="F35" i="1" a="1"/>
  <c r="F35" i="1" s="1"/>
  <c r="E35" i="1" a="1"/>
  <c r="E35" i="1" s="1"/>
  <c r="C43" i="1" s="1"/>
  <c r="E43" i="1" s="1"/>
  <c r="D35" i="1" a="1"/>
  <c r="D35" i="1" s="1"/>
  <c r="C35" i="1" a="1"/>
  <c r="C35" i="1" s="1"/>
  <c r="C42" i="1" s="1"/>
  <c r="E42" i="1" s="1"/>
  <c r="H21" i="1" a="1"/>
  <c r="H21" i="1" s="1"/>
  <c r="G21" i="1" a="1"/>
  <c r="G21" i="1" s="1"/>
  <c r="C29" i="1" s="1"/>
  <c r="E29" i="1" s="1"/>
  <c r="F21" i="1" a="1"/>
  <c r="F21" i="1" s="1"/>
  <c r="E21" i="1" a="1"/>
  <c r="E21" i="1" s="1"/>
  <c r="D21" i="1" a="1"/>
  <c r="D21" i="1" s="1"/>
  <c r="C21" i="1" a="1"/>
  <c r="C21" i="1" s="1"/>
  <c r="C27" i="1" s="1"/>
  <c r="E27" i="1" s="1"/>
  <c r="C15" i="1"/>
  <c r="E15" i="1" s="1"/>
  <c r="C14" i="1"/>
  <c r="E14" i="1" s="1"/>
  <c r="C13" i="1"/>
  <c r="E13" i="1" s="1"/>
  <c r="J27" i="2" l="1" a="1"/>
  <c r="J27" i="2" s="1"/>
  <c r="M27" i="2" a="1"/>
  <c r="M27" i="2" s="1"/>
  <c r="P27" i="2" a="1"/>
  <c r="P27" i="2" s="1"/>
  <c r="B44" i="2" a="1"/>
  <c r="B44" i="2" s="1"/>
  <c r="J18" i="2" a="1"/>
  <c r="J18" i="2" s="1"/>
  <c r="D27" i="2" a="1"/>
  <c r="D27" i="2" s="1"/>
  <c r="G27" i="2" a="1"/>
  <c r="G27" i="2" s="1"/>
  <c r="E44" i="1"/>
  <c r="C28" i="1"/>
  <c r="E28" i="1" s="1"/>
  <c r="E16" i="1"/>
  <c r="F17" i="1" s="1"/>
  <c r="F14" i="1"/>
  <c r="F13" i="1"/>
  <c r="F15" i="1"/>
  <c r="P69" i="2" l="1" a="1"/>
  <c r="P69" i="2" s="1"/>
  <c r="J93" i="2" a="1"/>
  <c r="J93" i="2" s="1"/>
  <c r="D77" i="2" a="1"/>
  <c r="D77" i="2" s="1"/>
  <c r="M69" i="2" a="1"/>
  <c r="M69" i="2" s="1"/>
  <c r="G93" i="2" a="1"/>
  <c r="G93" i="2" s="1"/>
  <c r="P53" i="2" a="1"/>
  <c r="P53" i="2" s="1"/>
  <c r="J69" i="2" a="1"/>
  <c r="J69" i="2" s="1"/>
  <c r="D93" i="2" a="1"/>
  <c r="D93" i="2" s="1"/>
  <c r="G69" i="2" a="1"/>
  <c r="G69" i="2" s="1"/>
  <c r="J85" i="2" a="1"/>
  <c r="J85" i="2" s="1"/>
  <c r="J53" i="2" a="1"/>
  <c r="J53" i="2" s="1"/>
  <c r="D69" i="2" a="1"/>
  <c r="D69" i="2" s="1"/>
  <c r="G85" i="2" a="1"/>
  <c r="G85" i="2" s="1"/>
  <c r="G53" i="2" a="1"/>
  <c r="G53" i="2" s="1"/>
  <c r="J61" i="2" a="1"/>
  <c r="J61" i="2" s="1"/>
  <c r="D85" i="2" a="1"/>
  <c r="D85" i="2" s="1"/>
  <c r="P77" i="2" a="1"/>
  <c r="P77" i="2" s="1"/>
  <c r="D61" i="2" a="1"/>
  <c r="D61" i="2" s="1"/>
  <c r="M77" i="2" a="1"/>
  <c r="M77" i="2" s="1"/>
  <c r="P93" i="2" a="1"/>
  <c r="P93" i="2" s="1"/>
  <c r="J77" i="2" a="1"/>
  <c r="J77" i="2" s="1"/>
  <c r="G77" i="2" a="1"/>
  <c r="G77" i="2" s="1"/>
  <c r="M93" i="2" a="1"/>
  <c r="M93" i="2" s="1"/>
  <c r="F16" i="1"/>
  <c r="E45" i="1"/>
  <c r="E30" i="1"/>
  <c r="F29" i="1" l="1"/>
  <c r="F28" i="1"/>
  <c r="F27" i="1"/>
  <c r="F31" i="1" l="1"/>
  <c r="G31" i="1" s="1"/>
  <c r="F46" i="1"/>
  <c r="G4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<sst xmlns="http://schemas.openxmlformats.org/spreadsheetml/2006/main" count="168" uniqueCount="52">
  <si>
    <t>m1</t>
  </si>
  <si>
    <t>m2</t>
  </si>
  <si>
    <t>m3</t>
  </si>
  <si>
    <t>tau</t>
  </si>
  <si>
    <t>3dp</t>
  </si>
  <si>
    <t>A-D</t>
  </si>
  <si>
    <t>L2sq</t>
  </si>
  <si>
    <t>A-B</t>
  </si>
  <si>
    <t>C-D</t>
  </si>
  <si>
    <t>E-F</t>
  </si>
  <si>
    <t>2nd</t>
  </si>
  <si>
    <t>1st</t>
  </si>
  <si>
    <t>AB-AD</t>
  </si>
  <si>
    <t>CD-AD</t>
  </si>
  <si>
    <t>EF-AD</t>
  </si>
  <si>
    <t>SumSim</t>
  </si>
  <si>
    <t>C</t>
  </si>
  <si>
    <t>Q1</t>
  </si>
  <si>
    <t>Sim</t>
  </si>
  <si>
    <t>A</t>
  </si>
  <si>
    <t>B</t>
  </si>
  <si>
    <t>D</t>
  </si>
  <si>
    <t>E</t>
  </si>
  <si>
    <t>F</t>
  </si>
  <si>
    <t>Q3</t>
  </si>
  <si>
    <t>Q2</t>
  </si>
  <si>
    <t>m</t>
  </si>
  <si>
    <t>A-G</t>
  </si>
  <si>
    <t>Cue probe (G)</t>
  </si>
  <si>
    <t>C-G</t>
  </si>
  <si>
    <t>E-G</t>
  </si>
  <si>
    <t>Prob</t>
  </si>
  <si>
    <t>context</t>
  </si>
  <si>
    <t>MaxProb</t>
  </si>
  <si>
    <t>x1</t>
  </si>
  <si>
    <t>x2</t>
  </si>
  <si>
    <t>W =</t>
  </si>
  <si>
    <t>Update N3</t>
  </si>
  <si>
    <t>N1</t>
  </si>
  <si>
    <t>N2</t>
  </si>
  <si>
    <t>N3</t>
  </si>
  <si>
    <t>N4</t>
  </si>
  <si>
    <t>N5</t>
  </si>
  <si>
    <t>N6</t>
  </si>
  <si>
    <t>Update N4</t>
  </si>
  <si>
    <t>stable</t>
  </si>
  <si>
    <t>identity matrix</t>
  </si>
  <si>
    <t>Update sequence</t>
  </si>
  <si>
    <t>Update N5</t>
  </si>
  <si>
    <t>Update N6</t>
  </si>
  <si>
    <t>CASE 1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</si>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</sst>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55D-41CC-CC41-AF0A-0F9D2298C0B6}">
  <dimension ref="A1:J46"/>
  <sheetViews>
    <sheetView tabSelected="1" workbookViewId="0">
      <selection activeCell="I12" sqref="I12"/>
    </sheetView>
  </sheetViews>
  <sheetFormatPr baseColWidth="10" defaultRowHeight="16" x14ac:dyDescent="0.2"/>
  <cols>
    <col min="4" max="4" width="12.1640625" bestFit="1" customWidth="1"/>
  </cols>
  <sheetData>
    <row r="1" spans="1:7" ht="17" thickBot="1" x14ac:dyDescent="0.25">
      <c r="A1" s="4" t="s">
        <v>17</v>
      </c>
      <c r="C1" s="2" t="s">
        <v>7</v>
      </c>
      <c r="D1" s="2" t="s">
        <v>8</v>
      </c>
      <c r="E1" s="2" t="s">
        <v>9</v>
      </c>
      <c r="F1" s="2"/>
      <c r="G1" s="2" t="s">
        <v>5</v>
      </c>
    </row>
    <row r="2" spans="1:7" x14ac:dyDescent="0.2">
      <c r="B2" t="s">
        <v>11</v>
      </c>
      <c r="C2">
        <v>1</v>
      </c>
      <c r="D2">
        <v>0</v>
      </c>
      <c r="E2">
        <v>0</v>
      </c>
      <c r="F2" s="2"/>
      <c r="G2">
        <v>1</v>
      </c>
    </row>
    <row r="3" spans="1:7" x14ac:dyDescent="0.2">
      <c r="C3">
        <v>1</v>
      </c>
      <c r="D3">
        <v>1</v>
      </c>
      <c r="E3">
        <v>0</v>
      </c>
      <c r="F3" s="2"/>
      <c r="G3">
        <v>1</v>
      </c>
    </row>
    <row r="4" spans="1:7" x14ac:dyDescent="0.2">
      <c r="C4">
        <v>0</v>
      </c>
      <c r="D4">
        <v>0</v>
      </c>
      <c r="E4">
        <v>0</v>
      </c>
      <c r="F4" s="2"/>
      <c r="G4">
        <v>0</v>
      </c>
    </row>
    <row r="5" spans="1:7" x14ac:dyDescent="0.2">
      <c r="C5">
        <v>1</v>
      </c>
      <c r="D5">
        <v>1</v>
      </c>
      <c r="E5">
        <v>0</v>
      </c>
      <c r="F5" s="2"/>
      <c r="G5">
        <v>1</v>
      </c>
    </row>
    <row r="6" spans="1:7" x14ac:dyDescent="0.2">
      <c r="B6" t="s">
        <v>10</v>
      </c>
      <c r="C6">
        <v>1</v>
      </c>
      <c r="D6">
        <v>1</v>
      </c>
      <c r="E6">
        <v>1</v>
      </c>
      <c r="G6">
        <v>1</v>
      </c>
    </row>
    <row r="7" spans="1:7" x14ac:dyDescent="0.2">
      <c r="C7">
        <v>0</v>
      </c>
      <c r="D7">
        <v>1</v>
      </c>
      <c r="E7">
        <v>0</v>
      </c>
      <c r="G7">
        <v>1</v>
      </c>
    </row>
    <row r="8" spans="1:7" x14ac:dyDescent="0.2">
      <c r="C8">
        <v>0</v>
      </c>
      <c r="D8">
        <v>1</v>
      </c>
      <c r="E8">
        <v>1</v>
      </c>
      <c r="G8">
        <v>1</v>
      </c>
    </row>
    <row r="9" spans="1:7" x14ac:dyDescent="0.2">
      <c r="C9">
        <v>1</v>
      </c>
      <c r="D9">
        <v>1</v>
      </c>
      <c r="E9">
        <v>0</v>
      </c>
      <c r="G9">
        <v>1</v>
      </c>
    </row>
    <row r="12" spans="1:7" x14ac:dyDescent="0.2">
      <c r="C12" s="2" t="s">
        <v>6</v>
      </c>
      <c r="D12" s="2" t="s">
        <v>3</v>
      </c>
      <c r="E12" s="2" t="s">
        <v>18</v>
      </c>
      <c r="F12" s="2" t="s">
        <v>4</v>
      </c>
    </row>
    <row r="13" spans="1:7" x14ac:dyDescent="0.2">
      <c r="B13" s="2" t="s">
        <v>12</v>
      </c>
      <c r="C13">
        <f>SUMXMY2(C2:C9,$G$2:$G$9)</f>
        <v>2</v>
      </c>
      <c r="D13">
        <v>1</v>
      </c>
      <c r="E13">
        <f>EXP(-D13*SQRT(C13))</f>
        <v>0.24311673443421419</v>
      </c>
      <c r="F13" s="1">
        <f>MROUND(E13,0.0001)</f>
        <v>0.24310000000000001</v>
      </c>
    </row>
    <row r="14" spans="1:7" x14ac:dyDescent="0.2">
      <c r="B14" s="2" t="s">
        <v>13</v>
      </c>
      <c r="C14">
        <f>SUMXMY2(D2:D9,$G$2:$G$9)</f>
        <v>1</v>
      </c>
      <c r="D14">
        <v>1</v>
      </c>
      <c r="E14">
        <f>EXP(-D14*SQRT(C14))</f>
        <v>0.36787944117144233</v>
      </c>
      <c r="F14" s="1">
        <f t="shared" ref="F14:F16" si="0">MROUND(E14,0.001)</f>
        <v>0.36799999999999999</v>
      </c>
    </row>
    <row r="15" spans="1:7" x14ac:dyDescent="0.2">
      <c r="B15" s="2" t="s">
        <v>14</v>
      </c>
      <c r="C15">
        <f>SUMXMY2(E2:E9,$G$2:$G$9)</f>
        <v>5</v>
      </c>
      <c r="D15">
        <v>1</v>
      </c>
      <c r="E15">
        <f>EXP(-D15*SQRT(C15))</f>
        <v>0.10687792566038574</v>
      </c>
      <c r="F15" s="1">
        <f t="shared" si="0"/>
        <v>0.107</v>
      </c>
    </row>
    <row r="16" spans="1:7" x14ac:dyDescent="0.2">
      <c r="B16" s="2"/>
      <c r="D16" s="2" t="s">
        <v>15</v>
      </c>
      <c r="E16" s="2">
        <f>SUM(E13:E15)</f>
        <v>0.71787410126604234</v>
      </c>
      <c r="F16" s="3">
        <f t="shared" si="0"/>
        <v>0.71799999999999997</v>
      </c>
    </row>
    <row r="17" spans="1:10" x14ac:dyDescent="0.2">
      <c r="B17" s="2"/>
      <c r="D17" s="2" t="s">
        <v>16</v>
      </c>
      <c r="E17" s="2">
        <v>0.9</v>
      </c>
      <c r="F17" s="2" t="str">
        <f>IF(E16&gt;E17,"YES","NO")</f>
        <v>NO</v>
      </c>
    </row>
    <row r="18" spans="1:10" x14ac:dyDescent="0.2">
      <c r="B18" s="2"/>
      <c r="D18" s="2"/>
      <c r="E18" s="2"/>
      <c r="F18" s="2"/>
    </row>
    <row r="19" spans="1:10" ht="17" thickBot="1" x14ac:dyDescent="0.25">
      <c r="B19" s="2"/>
      <c r="F19" s="3"/>
    </row>
    <row r="20" spans="1:10" ht="17" thickBot="1" x14ac:dyDescent="0.25">
      <c r="A20" s="4" t="s">
        <v>25</v>
      </c>
      <c r="C20" s="2" t="s">
        <v>19</v>
      </c>
      <c r="D20" s="2" t="s">
        <v>20</v>
      </c>
      <c r="E20" s="2" t="s">
        <v>16</v>
      </c>
      <c r="F20" s="2" t="s">
        <v>21</v>
      </c>
      <c r="G20" s="2" t="s">
        <v>22</v>
      </c>
      <c r="H20" s="2" t="s">
        <v>23</v>
      </c>
      <c r="J20" s="2" t="s">
        <v>28</v>
      </c>
    </row>
    <row r="21" spans="1:10" x14ac:dyDescent="0.2">
      <c r="B21" t="s">
        <v>26</v>
      </c>
      <c r="C21" cm="1">
        <f t="array" ref="C21:C24">$C$2:$C$5</f>
        <v>1</v>
      </c>
      <c r="D21" cm="1">
        <f t="array" ref="D21:D24">$C$6:$C$9</f>
        <v>1</v>
      </c>
      <c r="E21" cm="1">
        <f t="array" ref="E21:E24">$D$2:$D$5</f>
        <v>0</v>
      </c>
      <c r="F21" cm="1">
        <f t="array" ref="F21:F24">$D$6:$D$9</f>
        <v>1</v>
      </c>
      <c r="G21" cm="1">
        <f t="array" ref="G21:G24">$E$2:$E$5</f>
        <v>0</v>
      </c>
      <c r="H21" cm="1">
        <f t="array" ref="H21:H24">$E$6:$E$9</f>
        <v>1</v>
      </c>
      <c r="J21">
        <v>0</v>
      </c>
    </row>
    <row r="22" spans="1:10" x14ac:dyDescent="0.2"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J22">
        <v>0</v>
      </c>
    </row>
    <row r="23" spans="1:10" x14ac:dyDescent="0.2"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J23">
        <v>1</v>
      </c>
    </row>
    <row r="24" spans="1:10" x14ac:dyDescent="0.2"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J24">
        <v>0</v>
      </c>
    </row>
    <row r="26" spans="1:10" x14ac:dyDescent="0.2">
      <c r="C26" s="2" t="s">
        <v>6</v>
      </c>
      <c r="D26" s="2" t="s">
        <v>3</v>
      </c>
      <c r="E26" s="2" t="s">
        <v>18</v>
      </c>
      <c r="F26" s="2" t="s">
        <v>31</v>
      </c>
      <c r="G26" s="2" t="s">
        <v>4</v>
      </c>
    </row>
    <row r="27" spans="1:10" x14ac:dyDescent="0.2">
      <c r="B27" s="2" t="s">
        <v>27</v>
      </c>
      <c r="C27">
        <f>SUMXMY2(_xlfn.ANCHORARRAY(C21),$J$21:$J$24)</f>
        <v>4</v>
      </c>
      <c r="D27">
        <v>1</v>
      </c>
      <c r="E27">
        <f>EXP(-D27*SQRT(C27))</f>
        <v>0.1353352832366127</v>
      </c>
      <c r="F27">
        <f>E27/$E$30</f>
        <v>0.19898269907926674</v>
      </c>
      <c r="G27" s="1">
        <f>MROUND(F27,0.001)</f>
        <v>0.19900000000000001</v>
      </c>
    </row>
    <row r="28" spans="1:10" x14ac:dyDescent="0.2">
      <c r="B28" s="2" t="s">
        <v>29</v>
      </c>
      <c r="C28">
        <f>SUMXMY2(_xlfn.ANCHORARRAY(E21),$J$21:$J$24)</f>
        <v>3</v>
      </c>
      <c r="D28">
        <v>1</v>
      </c>
      <c r="E28">
        <f t="shared" ref="E28:E29" si="1">EXP(-D28*SQRT(C28))</f>
        <v>0.17692120631776423</v>
      </c>
      <c r="F28">
        <f>E28/$E$30</f>
        <v>0.26012624583582811</v>
      </c>
      <c r="G28" s="1">
        <f>MROUND(F28,0.001)</f>
        <v>0.26</v>
      </c>
    </row>
    <row r="29" spans="1:10" x14ac:dyDescent="0.2">
      <c r="B29" s="2" t="s">
        <v>30</v>
      </c>
      <c r="C29">
        <f>SUMXMY2(_xlfn.ANCHORARRAY(G21),$J$21:$J$24)</f>
        <v>1</v>
      </c>
      <c r="D29">
        <v>1</v>
      </c>
      <c r="E29">
        <f t="shared" si="1"/>
        <v>0.36787944117144233</v>
      </c>
      <c r="F29" s="2">
        <f>E29/$E$30</f>
        <v>0.5408910550849052</v>
      </c>
      <c r="G29" s="3">
        <f>MROUND(F29,0.001)</f>
        <v>0.54100000000000004</v>
      </c>
    </row>
    <row r="30" spans="1:10" x14ac:dyDescent="0.2">
      <c r="D30" s="2" t="s">
        <v>15</v>
      </c>
      <c r="E30">
        <f>SUM(E27:E29)</f>
        <v>0.68013593072581924</v>
      </c>
      <c r="F30" s="3"/>
    </row>
    <row r="31" spans="1:10" x14ac:dyDescent="0.2">
      <c r="D31" s="2" t="s">
        <v>33</v>
      </c>
      <c r="E31" s="2"/>
      <c r="F31" s="7">
        <f>MAX(F27:F29)</f>
        <v>0.5408910550849052</v>
      </c>
      <c r="G31" s="3">
        <f t="shared" ref="G31" si="2">MROUND(F31,0.0001)</f>
        <v>0.54090000000000005</v>
      </c>
    </row>
    <row r="33" spans="1:10" ht="17" thickBot="1" x14ac:dyDescent="0.25">
      <c r="C33" s="2"/>
      <c r="D33" s="2"/>
      <c r="E33" s="2"/>
      <c r="F33" s="2"/>
    </row>
    <row r="34" spans="1:10" ht="17" thickBot="1" x14ac:dyDescent="0.25">
      <c r="A34" s="4" t="s">
        <v>24</v>
      </c>
      <c r="C34" s="2" t="s">
        <v>19</v>
      </c>
      <c r="D34" s="2" t="s">
        <v>20</v>
      </c>
      <c r="E34" s="2" t="s">
        <v>16</v>
      </c>
      <c r="F34" s="2" t="s">
        <v>21</v>
      </c>
      <c r="G34" s="2" t="s">
        <v>22</v>
      </c>
      <c r="H34" s="2" t="s">
        <v>23</v>
      </c>
      <c r="J34" s="2" t="s">
        <v>28</v>
      </c>
    </row>
    <row r="35" spans="1:10" x14ac:dyDescent="0.2">
      <c r="B35" t="s">
        <v>26</v>
      </c>
      <c r="C35" cm="1">
        <f t="array" ref="C35:C38">$C$2:$C$5</f>
        <v>1</v>
      </c>
      <c r="D35" cm="1">
        <f t="array" ref="D35:D38">$C$6:$C$9</f>
        <v>1</v>
      </c>
      <c r="E35" cm="1">
        <f t="array" ref="E35:E38">$D$2:$D$5</f>
        <v>0</v>
      </c>
      <c r="F35" cm="1">
        <f t="array" ref="F35:F38">$D$6:$D$9</f>
        <v>1</v>
      </c>
      <c r="G35" cm="1">
        <f t="array" ref="G35:G38">$E$2:$E$5</f>
        <v>0</v>
      </c>
      <c r="H35" cm="1">
        <f t="array" ref="H35:H38">$E$6:$E$9</f>
        <v>1</v>
      </c>
      <c r="J35">
        <v>0</v>
      </c>
    </row>
    <row r="36" spans="1:10" x14ac:dyDescent="0.2"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J36">
        <v>0</v>
      </c>
    </row>
    <row r="37" spans="1:10" x14ac:dyDescent="0.2"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J37">
        <v>1</v>
      </c>
    </row>
    <row r="38" spans="1:10" x14ac:dyDescent="0.2"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J38">
        <v>0</v>
      </c>
    </row>
    <row r="39" spans="1:10" x14ac:dyDescent="0.2">
      <c r="B39" t="s">
        <v>32</v>
      </c>
      <c r="C39" s="5">
        <v>3</v>
      </c>
      <c r="D39" s="5">
        <v>3</v>
      </c>
      <c r="E39" s="5">
        <v>2</v>
      </c>
      <c r="F39" s="5">
        <v>2</v>
      </c>
      <c r="G39" s="5">
        <v>1</v>
      </c>
      <c r="H39" s="5">
        <v>1</v>
      </c>
      <c r="I39" s="5"/>
      <c r="J39">
        <v>4</v>
      </c>
    </row>
    <row r="40" spans="1:10" x14ac:dyDescent="0.2">
      <c r="D40" s="2"/>
      <c r="F40" s="1"/>
    </row>
    <row r="41" spans="1:10" x14ac:dyDescent="0.2">
      <c r="C41" s="2" t="s">
        <v>6</v>
      </c>
      <c r="D41" s="2" t="s">
        <v>3</v>
      </c>
      <c r="E41" s="2" t="s">
        <v>18</v>
      </c>
      <c r="F41" s="2" t="s">
        <v>31</v>
      </c>
      <c r="G41" s="2" t="s">
        <v>4</v>
      </c>
    </row>
    <row r="42" spans="1:10" x14ac:dyDescent="0.2">
      <c r="B42" s="2" t="s">
        <v>27</v>
      </c>
      <c r="C42">
        <f>SUMXMY2(C35:C39,$J$35:$J$39)</f>
        <v>5</v>
      </c>
      <c r="D42">
        <v>1</v>
      </c>
      <c r="E42">
        <f>EXP(-D42*SQRT(C42))</f>
        <v>0.10687792566038574</v>
      </c>
      <c r="F42" s="2">
        <f>E42/$E$45</f>
        <v>0.48545752018202004</v>
      </c>
      <c r="G42" s="3">
        <f>MROUND(F42,0.001)</f>
        <v>0.48499999999999999</v>
      </c>
    </row>
    <row r="43" spans="1:10" x14ac:dyDescent="0.2">
      <c r="B43" s="2" t="s">
        <v>29</v>
      </c>
      <c r="C43">
        <f>SUMXMY2(E35:E39,$J$35:$J$39)</f>
        <v>7</v>
      </c>
      <c r="D43">
        <v>1</v>
      </c>
      <c r="E43">
        <f t="shared" ref="E43:E44" si="3">EXP(-D43*SQRT(C43))</f>
        <v>7.095202666684558E-2</v>
      </c>
      <c r="F43">
        <f>E43/$E$45</f>
        <v>0.32227604254806508</v>
      </c>
      <c r="G43" s="1">
        <f>MROUND(F43,0.001)</f>
        <v>0.32200000000000001</v>
      </c>
    </row>
    <row r="44" spans="1:10" x14ac:dyDescent="0.2">
      <c r="B44" s="2" t="s">
        <v>30</v>
      </c>
      <c r="C44">
        <f>SUMXMY2(G35:G39,$J$35:$J$39)</f>
        <v>10</v>
      </c>
      <c r="D44">
        <v>1</v>
      </c>
      <c r="E44">
        <f t="shared" si="3"/>
        <v>4.2329219623204989E-2</v>
      </c>
      <c r="F44">
        <f>E44/$E$45</f>
        <v>0.19226643726991499</v>
      </c>
      <c r="G44" s="1">
        <f>MROUND(F44,0.001)</f>
        <v>0.192</v>
      </c>
    </row>
    <row r="45" spans="1:10" x14ac:dyDescent="0.2">
      <c r="D45" s="2" t="s">
        <v>15</v>
      </c>
      <c r="E45">
        <f>SUM(E42:E44)</f>
        <v>0.2201591719504363</v>
      </c>
      <c r="F45" s="3"/>
    </row>
    <row r="46" spans="1:10" x14ac:dyDescent="0.2">
      <c r="D46" s="2" t="s">
        <v>33</v>
      </c>
      <c r="E46" s="2"/>
      <c r="F46" s="6">
        <f>MAX(F42:F44)</f>
        <v>0.48545752018202004</v>
      </c>
      <c r="G46" s="3">
        <f t="shared" ref="G46" si="4">MROUND(F46,0.0001)</f>
        <v>0.48550000000000004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661C-C259-D84C-876A-6261FF95FCDA}">
  <dimension ref="A1:R98"/>
  <sheetViews>
    <sheetView zoomScale="115" workbookViewId="0">
      <selection activeCell="R12" sqref="R12"/>
    </sheetView>
  </sheetViews>
  <sheetFormatPr baseColWidth="10" defaultRowHeight="16" x14ac:dyDescent="0.2"/>
  <cols>
    <col min="2" max="17" width="4.83203125" customWidth="1"/>
  </cols>
  <sheetData>
    <row r="1" spans="1:13" ht="17" thickBot="1" x14ac:dyDescent="0.25">
      <c r="A1" s="4" t="s">
        <v>17</v>
      </c>
      <c r="B1" s="2" t="s">
        <v>0</v>
      </c>
      <c r="C1" s="2" t="s">
        <v>1</v>
      </c>
      <c r="H1" s="2" t="s">
        <v>46</v>
      </c>
    </row>
    <row r="2" spans="1:13" x14ac:dyDescent="0.2">
      <c r="B2">
        <v>-1</v>
      </c>
      <c r="C2">
        <v>1</v>
      </c>
      <c r="H2" cm="1">
        <f t="array" ref="H2:M7">_xlfn.MUNIT(COUNT(B2:B7))</f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B3">
        <v>1</v>
      </c>
      <c r="C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">
      <c r="B4">
        <v>1</v>
      </c>
      <c r="C4">
        <v>-1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2">
      <c r="B5">
        <v>-1</v>
      </c>
      <c r="C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">
      <c r="B6">
        <v>1</v>
      </c>
      <c r="C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">
      <c r="B7">
        <v>1</v>
      </c>
      <c r="C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9" spans="1:13" x14ac:dyDescent="0.2">
      <c r="A9" s="8" t="s">
        <v>36</v>
      </c>
      <c r="B9" s="2" cm="1">
        <f t="array" ref="B9:G14">(MMULT(B2:B7,TRANSPOSE(B2:B7))-_xlfn.ANCHORARRAY(H2))+(MMULT(C2:C7,TRANSPOSE(C2:C7))-_xlfn.ANCHORARRAY(H2))</f>
        <v>0</v>
      </c>
      <c r="C9" s="2">
        <v>0</v>
      </c>
      <c r="D9" s="2">
        <v>-2</v>
      </c>
      <c r="E9" s="2">
        <v>2</v>
      </c>
      <c r="F9" s="2">
        <v>0</v>
      </c>
      <c r="G9" s="2">
        <v>-2</v>
      </c>
    </row>
    <row r="10" spans="1:13" x14ac:dyDescent="0.2">
      <c r="B10" s="2">
        <v>0</v>
      </c>
      <c r="C10" s="2">
        <v>0</v>
      </c>
      <c r="D10" s="2">
        <v>0</v>
      </c>
      <c r="E10" s="2">
        <v>0</v>
      </c>
      <c r="F10" s="2">
        <v>2</v>
      </c>
      <c r="G10" s="2">
        <v>0</v>
      </c>
    </row>
    <row r="11" spans="1:13" x14ac:dyDescent="0.2">
      <c r="B11" s="2">
        <v>-2</v>
      </c>
      <c r="C11" s="2">
        <v>0</v>
      </c>
      <c r="D11" s="2">
        <v>0</v>
      </c>
      <c r="E11" s="2">
        <v>-2</v>
      </c>
      <c r="F11" s="2">
        <v>0</v>
      </c>
      <c r="G11" s="2">
        <v>2</v>
      </c>
    </row>
    <row r="12" spans="1:13" x14ac:dyDescent="0.2">
      <c r="B12" s="2">
        <v>2</v>
      </c>
      <c r="C12" s="2">
        <v>0</v>
      </c>
      <c r="D12" s="2">
        <v>-2</v>
      </c>
      <c r="E12" s="2">
        <v>0</v>
      </c>
      <c r="F12" s="2">
        <v>0</v>
      </c>
      <c r="G12" s="2">
        <v>-2</v>
      </c>
    </row>
    <row r="13" spans="1:13" x14ac:dyDescent="0.2">
      <c r="B13" s="2">
        <v>0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</row>
    <row r="14" spans="1:13" x14ac:dyDescent="0.2">
      <c r="B14" s="2">
        <v>-2</v>
      </c>
      <c r="C14" s="2">
        <v>0</v>
      </c>
      <c r="D14" s="2">
        <v>2</v>
      </c>
      <c r="E14" s="2">
        <v>-2</v>
      </c>
      <c r="F14" s="2">
        <v>0</v>
      </c>
      <c r="G14" s="2">
        <v>0</v>
      </c>
    </row>
    <row r="16" spans="1:13" ht="17" thickBot="1" x14ac:dyDescent="0.25"/>
    <row r="17" spans="1:18" ht="17" thickBot="1" x14ac:dyDescent="0.25">
      <c r="A17" s="4" t="s">
        <v>25</v>
      </c>
      <c r="B17" s="2" t="s">
        <v>34</v>
      </c>
      <c r="D17" s="2" t="s">
        <v>37</v>
      </c>
      <c r="E17" s="2"/>
      <c r="F17" s="2"/>
      <c r="G17" s="2" t="s">
        <v>44</v>
      </c>
      <c r="H17" s="2"/>
      <c r="J17" s="2" t="s">
        <v>48</v>
      </c>
      <c r="M17" s="2" t="s">
        <v>49</v>
      </c>
      <c r="P17" s="2"/>
      <c r="Q17" s="2" t="s">
        <v>1</v>
      </c>
      <c r="R17" t="s">
        <v>45</v>
      </c>
    </row>
    <row r="18" spans="1:18" x14ac:dyDescent="0.2">
      <c r="A18" s="2" t="s">
        <v>38</v>
      </c>
      <c r="B18">
        <v>1</v>
      </c>
      <c r="D18" cm="1">
        <f t="array" ref="D18:D23">SIGN(MMULT(_xlfn.ANCHORARRAY($B$9),B18:B23))</f>
        <v>0</v>
      </c>
      <c r="E18">
        <v>1</v>
      </c>
      <c r="G18" cm="1">
        <f t="array" ref="G18:G23">SIGN(MMULT(_xlfn.ANCHORARRAY($B$9),E18:E23))</f>
        <v>1</v>
      </c>
      <c r="H18">
        <v>1</v>
      </c>
      <c r="J18" cm="1">
        <f t="array" ref="J18:J23">SIGN(MMULT(_xlfn.ANCHORARRAY($B$9),H18:H23))</f>
        <v>1</v>
      </c>
      <c r="K18">
        <v>1</v>
      </c>
      <c r="M18" cm="1">
        <f t="array" ref="M18:M23">SIGN(MMULT(_xlfn.ANCHORARRAY($B$9),K18:K23))</f>
        <v>1</v>
      </c>
      <c r="N18">
        <v>1</v>
      </c>
      <c r="P18" cm="1">
        <f t="array" ref="P18:P23">SIGN(MMULT(_xlfn.ANCHORARRAY($B$9),N18:N23))</f>
        <v>1</v>
      </c>
      <c r="Q18">
        <v>1</v>
      </c>
    </row>
    <row r="19" spans="1:18" x14ac:dyDescent="0.2">
      <c r="A19" s="2" t="s">
        <v>39</v>
      </c>
      <c r="B19">
        <v>1</v>
      </c>
      <c r="D19">
        <v>0</v>
      </c>
      <c r="E19">
        <v>1</v>
      </c>
      <c r="G19">
        <v>0</v>
      </c>
      <c r="H19">
        <v>1</v>
      </c>
      <c r="J19">
        <v>0</v>
      </c>
      <c r="K19">
        <v>1</v>
      </c>
      <c r="M19">
        <v>1</v>
      </c>
      <c r="N19">
        <v>1</v>
      </c>
      <c r="P19">
        <v>1</v>
      </c>
      <c r="Q19">
        <v>1</v>
      </c>
    </row>
    <row r="20" spans="1:18" x14ac:dyDescent="0.2">
      <c r="A20" s="2" t="s">
        <v>40</v>
      </c>
      <c r="B20">
        <v>0</v>
      </c>
      <c r="D20" s="2">
        <v>-1</v>
      </c>
      <c r="E20" s="2">
        <v>-1</v>
      </c>
      <c r="G20">
        <v>-1</v>
      </c>
      <c r="H20">
        <v>-1</v>
      </c>
      <c r="J20">
        <v>-1</v>
      </c>
      <c r="K20">
        <v>-1</v>
      </c>
      <c r="M20">
        <v>-1</v>
      </c>
      <c r="N20">
        <v>-1</v>
      </c>
      <c r="P20">
        <v>-1</v>
      </c>
      <c r="Q20">
        <v>-1</v>
      </c>
    </row>
    <row r="21" spans="1:18" x14ac:dyDescent="0.2">
      <c r="A21" s="2" t="s">
        <v>41</v>
      </c>
      <c r="B21">
        <v>0</v>
      </c>
      <c r="D21">
        <v>1</v>
      </c>
      <c r="E21">
        <v>0</v>
      </c>
      <c r="G21" s="2">
        <v>1</v>
      </c>
      <c r="H21" s="2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</row>
    <row r="22" spans="1:18" x14ac:dyDescent="0.2">
      <c r="A22" s="2" t="s">
        <v>42</v>
      </c>
      <c r="B22">
        <v>0</v>
      </c>
      <c r="D22">
        <v>1</v>
      </c>
      <c r="E22">
        <v>0</v>
      </c>
      <c r="G22">
        <v>1</v>
      </c>
      <c r="H22">
        <v>0</v>
      </c>
      <c r="J22" s="2">
        <v>1</v>
      </c>
      <c r="K22" s="2">
        <v>1</v>
      </c>
      <c r="M22">
        <v>1</v>
      </c>
      <c r="N22">
        <v>1</v>
      </c>
      <c r="P22">
        <v>1</v>
      </c>
      <c r="Q22">
        <v>1</v>
      </c>
    </row>
    <row r="23" spans="1:18" x14ac:dyDescent="0.2">
      <c r="A23" s="2" t="s">
        <v>43</v>
      </c>
      <c r="B23">
        <v>0</v>
      </c>
      <c r="D23">
        <v>-1</v>
      </c>
      <c r="E23">
        <v>0</v>
      </c>
      <c r="G23">
        <v>-1</v>
      </c>
      <c r="H23">
        <v>0</v>
      </c>
      <c r="J23">
        <v>-1</v>
      </c>
      <c r="K23">
        <v>0</v>
      </c>
      <c r="M23" s="2">
        <v>-1</v>
      </c>
      <c r="N23" s="2">
        <v>-1</v>
      </c>
      <c r="P23">
        <v>-1</v>
      </c>
      <c r="Q23">
        <v>-1</v>
      </c>
    </row>
    <row r="26" spans="1:18" x14ac:dyDescent="0.2">
      <c r="B26" s="2" t="s">
        <v>35</v>
      </c>
      <c r="D26" s="2" t="s">
        <v>37</v>
      </c>
      <c r="E26" s="2"/>
      <c r="F26" s="2"/>
      <c r="G26" s="2" t="s">
        <v>44</v>
      </c>
      <c r="H26" s="2"/>
      <c r="J26" s="2" t="s">
        <v>48</v>
      </c>
      <c r="M26" s="2" t="s">
        <v>49</v>
      </c>
      <c r="P26" s="2"/>
      <c r="Q26" s="2" t="s">
        <v>0</v>
      </c>
      <c r="R26" t="s">
        <v>45</v>
      </c>
    </row>
    <row r="27" spans="1:18" x14ac:dyDescent="0.2">
      <c r="A27" s="2" t="s">
        <v>38</v>
      </c>
      <c r="B27">
        <v>-1</v>
      </c>
      <c r="D27" cm="1">
        <f t="array" ref="D27:D32">SIGN(MMULT(_xlfn.ANCHORARRAY($B$9),B27:B32))</f>
        <v>0</v>
      </c>
      <c r="E27">
        <v>-1</v>
      </c>
      <c r="G27" cm="1">
        <f t="array" ref="G27:G32">SIGN(MMULT(_xlfn.ANCHORARRAY($B$9),E27:E32))</f>
        <v>-1</v>
      </c>
      <c r="H27">
        <v>-1</v>
      </c>
      <c r="J27" cm="1">
        <f t="array" ref="J27:J32">SIGN(MMULT(_xlfn.ANCHORARRAY($B$9),H27:H32))</f>
        <v>-1</v>
      </c>
      <c r="K27">
        <v>-1</v>
      </c>
      <c r="M27" cm="1">
        <f t="array" ref="M27:M32">SIGN(MMULT(_xlfn.ANCHORARRAY($B$9),K27:K32))</f>
        <v>-1</v>
      </c>
      <c r="N27">
        <v>-1</v>
      </c>
      <c r="P27" cm="1">
        <f t="array" ref="P27:P32">SIGN(MMULT(_xlfn.ANCHORARRAY($B$9),N27:N32))</f>
        <v>-1</v>
      </c>
      <c r="Q27">
        <v>-1</v>
      </c>
    </row>
    <row r="28" spans="1:18" x14ac:dyDescent="0.2">
      <c r="A28" s="2" t="s">
        <v>39</v>
      </c>
      <c r="B28">
        <v>1</v>
      </c>
      <c r="D28">
        <v>0</v>
      </c>
      <c r="E28">
        <v>1</v>
      </c>
      <c r="G28">
        <v>0</v>
      </c>
      <c r="H28">
        <v>1</v>
      </c>
      <c r="J28">
        <v>0</v>
      </c>
      <c r="K28">
        <v>1</v>
      </c>
      <c r="M28">
        <v>1</v>
      </c>
      <c r="N28">
        <v>1</v>
      </c>
      <c r="P28">
        <v>1</v>
      </c>
      <c r="Q28">
        <v>1</v>
      </c>
    </row>
    <row r="29" spans="1:18" x14ac:dyDescent="0.2">
      <c r="A29" s="2" t="s">
        <v>40</v>
      </c>
      <c r="B29">
        <v>0</v>
      </c>
      <c r="D29" s="2">
        <v>1</v>
      </c>
      <c r="E29" s="2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</row>
    <row r="30" spans="1:18" x14ac:dyDescent="0.2">
      <c r="A30" s="2" t="s">
        <v>41</v>
      </c>
      <c r="B30">
        <v>0</v>
      </c>
      <c r="D30">
        <v>-1</v>
      </c>
      <c r="E30">
        <v>0</v>
      </c>
      <c r="G30" s="2">
        <v>-1</v>
      </c>
      <c r="H30" s="2">
        <v>-1</v>
      </c>
      <c r="J30">
        <v>-1</v>
      </c>
      <c r="K30">
        <v>-1</v>
      </c>
      <c r="M30">
        <v>-1</v>
      </c>
      <c r="N30">
        <v>-1</v>
      </c>
      <c r="P30">
        <v>-1</v>
      </c>
      <c r="Q30">
        <v>-1</v>
      </c>
    </row>
    <row r="31" spans="1:18" x14ac:dyDescent="0.2">
      <c r="A31" s="2" t="s">
        <v>42</v>
      </c>
      <c r="B31">
        <v>0</v>
      </c>
      <c r="D31">
        <v>1</v>
      </c>
      <c r="E31">
        <v>0</v>
      </c>
      <c r="G31">
        <v>1</v>
      </c>
      <c r="H31">
        <v>0</v>
      </c>
      <c r="J31" s="2">
        <v>1</v>
      </c>
      <c r="K31" s="2">
        <v>1</v>
      </c>
      <c r="M31">
        <v>1</v>
      </c>
      <c r="N31">
        <v>1</v>
      </c>
      <c r="P31">
        <v>1</v>
      </c>
      <c r="Q31">
        <v>1</v>
      </c>
    </row>
    <row r="32" spans="1:18" x14ac:dyDescent="0.2">
      <c r="A32" s="2" t="s">
        <v>43</v>
      </c>
      <c r="B32">
        <v>0</v>
      </c>
      <c r="D32">
        <v>1</v>
      </c>
      <c r="E32">
        <v>0</v>
      </c>
      <c r="G32">
        <v>1</v>
      </c>
      <c r="H32">
        <v>0</v>
      </c>
      <c r="J32">
        <v>1</v>
      </c>
      <c r="K32">
        <v>0</v>
      </c>
      <c r="M32" s="2">
        <v>1</v>
      </c>
      <c r="N32" s="2">
        <v>1</v>
      </c>
      <c r="P32">
        <v>1</v>
      </c>
      <c r="Q32">
        <v>1</v>
      </c>
    </row>
    <row r="35" spans="1:13" ht="17" thickBot="1" x14ac:dyDescent="0.25"/>
    <row r="36" spans="1:13" ht="17" thickBot="1" x14ac:dyDescent="0.25">
      <c r="A36" s="4" t="s">
        <v>24</v>
      </c>
      <c r="B36" s="2" t="s">
        <v>0</v>
      </c>
      <c r="C36" s="2" t="s">
        <v>1</v>
      </c>
      <c r="D36" s="2" t="s">
        <v>2</v>
      </c>
      <c r="H36" s="2" t="s">
        <v>46</v>
      </c>
    </row>
    <row r="37" spans="1:13" x14ac:dyDescent="0.2">
      <c r="B37">
        <v>-1</v>
      </c>
      <c r="C37">
        <v>1</v>
      </c>
      <c r="D37">
        <v>1</v>
      </c>
      <c r="H37" cm="1">
        <f t="array" ref="H37:M42">_xlfn.MUNIT(COUNT(B37:B42))</f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B38">
        <v>1</v>
      </c>
      <c r="C38">
        <v>1</v>
      </c>
      <c r="D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">
      <c r="B39">
        <v>1</v>
      </c>
      <c r="C39">
        <v>-1</v>
      </c>
      <c r="D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2">
      <c r="B40">
        <v>-1</v>
      </c>
      <c r="C40">
        <v>1</v>
      </c>
      <c r="D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2">
      <c r="B41">
        <v>1</v>
      </c>
      <c r="C41">
        <v>1</v>
      </c>
      <c r="D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">
      <c r="B42">
        <v>1</v>
      </c>
      <c r="C42">
        <v>-1</v>
      </c>
      <c r="D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4" spans="1:13" x14ac:dyDescent="0.2">
      <c r="A44" s="8" t="s">
        <v>36</v>
      </c>
      <c r="B44" s="2" cm="1">
        <f t="array" ref="B44:G49">_xlfn.ANCHORARRAY(B9)+MMULT(D37:D42,TRANSPOSE(D37:D42))-_xlfn.ANCHORARRAY(H37)</f>
        <v>0</v>
      </c>
      <c r="C44" s="2">
        <v>1</v>
      </c>
      <c r="D44" s="2">
        <v>-1</v>
      </c>
      <c r="E44" s="2">
        <v>3</v>
      </c>
      <c r="F44" s="2">
        <v>1</v>
      </c>
      <c r="G44" s="2">
        <v>-1</v>
      </c>
    </row>
    <row r="45" spans="1:13" x14ac:dyDescent="0.2">
      <c r="A45" s="2"/>
      <c r="B45" s="2">
        <v>1</v>
      </c>
      <c r="C45" s="2">
        <v>0</v>
      </c>
      <c r="D45" s="2">
        <v>1</v>
      </c>
      <c r="E45" s="2">
        <v>1</v>
      </c>
      <c r="F45" s="2">
        <v>3</v>
      </c>
      <c r="G45" s="2">
        <v>1</v>
      </c>
    </row>
    <row r="46" spans="1:13" x14ac:dyDescent="0.2">
      <c r="A46" s="2"/>
      <c r="B46" s="2">
        <v>-1</v>
      </c>
      <c r="C46" s="2">
        <v>1</v>
      </c>
      <c r="D46" s="2">
        <v>0</v>
      </c>
      <c r="E46" s="2">
        <v>-1</v>
      </c>
      <c r="F46" s="2">
        <v>1</v>
      </c>
      <c r="G46" s="2">
        <v>3</v>
      </c>
    </row>
    <row r="47" spans="1:13" x14ac:dyDescent="0.2">
      <c r="A47" s="2"/>
      <c r="B47" s="2">
        <v>3</v>
      </c>
      <c r="C47" s="2">
        <v>1</v>
      </c>
      <c r="D47" s="2">
        <v>-1</v>
      </c>
      <c r="E47" s="2">
        <v>0</v>
      </c>
      <c r="F47" s="2">
        <v>1</v>
      </c>
      <c r="G47" s="2">
        <v>-1</v>
      </c>
    </row>
    <row r="48" spans="1:13" x14ac:dyDescent="0.2">
      <c r="A48" s="2"/>
      <c r="B48" s="2">
        <v>1</v>
      </c>
      <c r="C48" s="2">
        <v>3</v>
      </c>
      <c r="D48" s="2">
        <v>1</v>
      </c>
      <c r="E48" s="2">
        <v>1</v>
      </c>
      <c r="F48" s="2">
        <v>0</v>
      </c>
      <c r="G48" s="2">
        <v>1</v>
      </c>
    </row>
    <row r="49" spans="1:17" x14ac:dyDescent="0.2">
      <c r="A49" s="2"/>
      <c r="B49" s="2">
        <v>-1</v>
      </c>
      <c r="C49" s="2">
        <v>1</v>
      </c>
      <c r="D49" s="2">
        <v>3</v>
      </c>
      <c r="E49" s="2">
        <v>-1</v>
      </c>
      <c r="F49" s="2">
        <v>1</v>
      </c>
      <c r="G49" s="2">
        <v>0</v>
      </c>
    </row>
    <row r="51" spans="1:17" x14ac:dyDescent="0.2">
      <c r="A51" s="2" t="s">
        <v>47</v>
      </c>
    </row>
    <row r="52" spans="1:17" x14ac:dyDescent="0.2">
      <c r="A52" s="2" t="s">
        <v>50</v>
      </c>
      <c r="B52" s="2" t="s">
        <v>34</v>
      </c>
      <c r="D52" s="2" t="s">
        <v>44</v>
      </c>
      <c r="E52" s="2"/>
      <c r="F52" s="2"/>
      <c r="G52" s="2" t="s">
        <v>37</v>
      </c>
      <c r="J52" s="2" t="s">
        <v>48</v>
      </c>
      <c r="M52" s="2" t="s">
        <v>49</v>
      </c>
      <c r="P52" s="2"/>
      <c r="Q52" s="2" t="s">
        <v>1</v>
      </c>
    </row>
    <row r="53" spans="1:17" x14ac:dyDescent="0.2">
      <c r="A53" s="2" t="s">
        <v>38</v>
      </c>
      <c r="B53">
        <v>1</v>
      </c>
      <c r="D53" cm="1">
        <f t="array" ref="D53:D58">SIGN(MMULT(_xlfn.ANCHORARRAY($B$44),B53:B58))</f>
        <v>1</v>
      </c>
      <c r="E53">
        <v>1</v>
      </c>
      <c r="G53" cm="1">
        <f t="array" ref="G53:G58">SIGN(MMULT(_xlfn.ANCHORARRAY($B$44),E53:E58))</f>
        <v>1</v>
      </c>
      <c r="H53">
        <v>1</v>
      </c>
      <c r="J53" cm="1">
        <f t="array" ref="J53:J58">SIGN(MMULT(_xlfn.ANCHORARRAY($B$44),H53:H58))</f>
        <v>1</v>
      </c>
      <c r="K53">
        <v>1</v>
      </c>
      <c r="M53" cm="1">
        <f t="array" ref="M53:M58">SIGN(MMULT(_xlfn.ANCHORARRAY($B$44),K53:K58))</f>
        <v>1</v>
      </c>
      <c r="N53">
        <v>1</v>
      </c>
      <c r="P53" cm="1">
        <f t="array" ref="P53:P58">SIGN(MMULT(_xlfn.ANCHORARRAY($B$44),N53:N58))</f>
        <v>1</v>
      </c>
      <c r="Q53">
        <v>1</v>
      </c>
    </row>
    <row r="54" spans="1:17" x14ac:dyDescent="0.2">
      <c r="A54" s="2" t="s">
        <v>39</v>
      </c>
      <c r="B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</row>
    <row r="55" spans="1:17" x14ac:dyDescent="0.2">
      <c r="A55" s="2" t="s">
        <v>40</v>
      </c>
      <c r="B55">
        <v>0</v>
      </c>
      <c r="D55">
        <v>0</v>
      </c>
      <c r="E55">
        <v>0</v>
      </c>
      <c r="G55" s="2">
        <v>-1</v>
      </c>
      <c r="H55" s="2">
        <v>-1</v>
      </c>
      <c r="J55">
        <v>-1</v>
      </c>
      <c r="K55">
        <v>-1</v>
      </c>
      <c r="M55">
        <v>0</v>
      </c>
      <c r="N55">
        <v>-1</v>
      </c>
      <c r="P55">
        <v>-1</v>
      </c>
      <c r="Q55">
        <v>-1</v>
      </c>
    </row>
    <row r="56" spans="1:17" x14ac:dyDescent="0.2">
      <c r="A56" s="2" t="s">
        <v>41</v>
      </c>
      <c r="B56">
        <v>0</v>
      </c>
      <c r="D56" s="2">
        <v>1</v>
      </c>
      <c r="E56" s="2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</row>
    <row r="57" spans="1:17" x14ac:dyDescent="0.2">
      <c r="A57" s="2" t="s">
        <v>42</v>
      </c>
      <c r="B57">
        <v>0</v>
      </c>
      <c r="D57">
        <v>1</v>
      </c>
      <c r="E57">
        <v>0</v>
      </c>
      <c r="G57">
        <v>1</v>
      </c>
      <c r="H57">
        <v>0</v>
      </c>
      <c r="J57" s="2">
        <v>1</v>
      </c>
      <c r="K57" s="2">
        <v>1</v>
      </c>
      <c r="M57">
        <v>1</v>
      </c>
      <c r="N57">
        <v>1</v>
      </c>
      <c r="P57">
        <v>1</v>
      </c>
      <c r="Q57">
        <v>1</v>
      </c>
    </row>
    <row r="58" spans="1:17" x14ac:dyDescent="0.2">
      <c r="A58" s="2" t="s">
        <v>43</v>
      </c>
      <c r="B58">
        <v>0</v>
      </c>
      <c r="D58">
        <v>0</v>
      </c>
      <c r="E58">
        <v>0</v>
      </c>
      <c r="G58">
        <v>-1</v>
      </c>
      <c r="H58">
        <v>0</v>
      </c>
      <c r="J58">
        <v>-1</v>
      </c>
      <c r="K58">
        <v>0</v>
      </c>
      <c r="M58" s="2">
        <v>-1</v>
      </c>
      <c r="N58" s="2">
        <v>-1</v>
      </c>
      <c r="P58">
        <v>-1</v>
      </c>
      <c r="Q58">
        <v>-1</v>
      </c>
    </row>
    <row r="60" spans="1:17" x14ac:dyDescent="0.2">
      <c r="A60" s="2" t="s">
        <v>51</v>
      </c>
      <c r="B60" s="2" t="s">
        <v>34</v>
      </c>
      <c r="D60" s="2" t="s">
        <v>44</v>
      </c>
      <c r="E60" s="2"/>
      <c r="F60" s="2"/>
      <c r="G60" s="2" t="s">
        <v>48</v>
      </c>
      <c r="J60" s="2" t="s">
        <v>37</v>
      </c>
      <c r="K60" s="2"/>
      <c r="M60" s="2" t="s">
        <v>49</v>
      </c>
      <c r="P60" s="2"/>
      <c r="Q60" s="2" t="s">
        <v>2</v>
      </c>
    </row>
    <row r="61" spans="1:17" x14ac:dyDescent="0.2">
      <c r="A61" s="2" t="s">
        <v>38</v>
      </c>
      <c r="B61">
        <v>1</v>
      </c>
      <c r="D61" cm="1">
        <f t="array" ref="D61:D66">SIGN(MMULT(_xlfn.ANCHORARRAY($B$44),B61:B66))</f>
        <v>1</v>
      </c>
      <c r="E61">
        <v>1</v>
      </c>
      <c r="G61" cm="1">
        <f t="array" ref="G61:G66">SIGN(MMULT(_xlfn.ANCHORARRAY($B$44),E61:E66))</f>
        <v>1</v>
      </c>
      <c r="H61">
        <v>1</v>
      </c>
      <c r="J61" cm="1">
        <f t="array" ref="J61:J66">SIGN(MMULT(_xlfn.ANCHORARRAY($B$44),H61:H66))</f>
        <v>1</v>
      </c>
      <c r="K61">
        <v>1</v>
      </c>
      <c r="M61" cm="1">
        <f t="array" ref="M61:M66">SIGN(MMULT(_xlfn.ANCHORARRAY($B$44),K61:K66))</f>
        <v>1</v>
      </c>
      <c r="N61">
        <v>1</v>
      </c>
      <c r="P61" cm="1">
        <f t="array" ref="P61:P66">SIGN(MMULT(_xlfn.ANCHORARRAY($B$44),N61:N66))</f>
        <v>1</v>
      </c>
      <c r="Q61">
        <v>1</v>
      </c>
    </row>
    <row r="62" spans="1:17" x14ac:dyDescent="0.2">
      <c r="A62" s="2" t="s">
        <v>39</v>
      </c>
      <c r="B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</row>
    <row r="63" spans="1:17" x14ac:dyDescent="0.2">
      <c r="A63" s="2" t="s">
        <v>40</v>
      </c>
      <c r="B63">
        <v>0</v>
      </c>
      <c r="D63">
        <v>0</v>
      </c>
      <c r="E63">
        <v>0</v>
      </c>
      <c r="G63">
        <v>-1</v>
      </c>
      <c r="H63">
        <v>0</v>
      </c>
      <c r="J63" s="2">
        <v>0</v>
      </c>
      <c r="K63" s="2">
        <v>1</v>
      </c>
      <c r="M63">
        <v>0</v>
      </c>
      <c r="N63">
        <v>1</v>
      </c>
      <c r="P63">
        <v>1</v>
      </c>
      <c r="Q63">
        <v>1</v>
      </c>
    </row>
    <row r="64" spans="1:17" x14ac:dyDescent="0.2">
      <c r="A64" s="2" t="s">
        <v>41</v>
      </c>
      <c r="B64">
        <v>0</v>
      </c>
      <c r="D64" s="2">
        <v>1</v>
      </c>
      <c r="E64" s="2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</row>
    <row r="65" spans="1:17" x14ac:dyDescent="0.2">
      <c r="A65" s="2" t="s">
        <v>42</v>
      </c>
      <c r="B65">
        <v>0</v>
      </c>
      <c r="D65">
        <v>1</v>
      </c>
      <c r="E65">
        <v>0</v>
      </c>
      <c r="G65" s="2">
        <v>1</v>
      </c>
      <c r="H65" s="2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</row>
    <row r="66" spans="1:17" x14ac:dyDescent="0.2">
      <c r="A66" s="2" t="s">
        <v>43</v>
      </c>
      <c r="B66">
        <v>0</v>
      </c>
      <c r="D66">
        <v>0</v>
      </c>
      <c r="E66">
        <v>0</v>
      </c>
      <c r="G66">
        <v>-1</v>
      </c>
      <c r="H66">
        <v>0</v>
      </c>
      <c r="J66">
        <v>0</v>
      </c>
      <c r="K66">
        <v>0</v>
      </c>
      <c r="M66" s="2">
        <v>1</v>
      </c>
      <c r="N66" s="2">
        <v>1</v>
      </c>
      <c r="P66">
        <v>1</v>
      </c>
      <c r="Q66">
        <v>1</v>
      </c>
    </row>
    <row r="68" spans="1:17" x14ac:dyDescent="0.2">
      <c r="B68" s="2" t="s">
        <v>34</v>
      </c>
      <c r="D68" s="2" t="s">
        <v>44</v>
      </c>
      <c r="E68" s="2"/>
      <c r="F68" s="2"/>
      <c r="G68" s="2" t="s">
        <v>49</v>
      </c>
      <c r="J68" s="2" t="s">
        <v>48</v>
      </c>
      <c r="M68" s="2" t="s">
        <v>37</v>
      </c>
      <c r="P68" s="2"/>
      <c r="Q68" s="2" t="s">
        <v>1</v>
      </c>
    </row>
    <row r="69" spans="1:17" x14ac:dyDescent="0.2">
      <c r="A69" s="2" t="s">
        <v>38</v>
      </c>
      <c r="B69">
        <v>1</v>
      </c>
      <c r="D69" cm="1">
        <f t="array" ref="D69:D74">SIGN(MMULT(_xlfn.ANCHORARRAY($B$44),B69:B74))</f>
        <v>1</v>
      </c>
      <c r="E69">
        <v>1</v>
      </c>
      <c r="G69" cm="1">
        <f t="array" ref="G69:G74">SIGN(MMULT(_xlfn.ANCHORARRAY($B$44),E69:E74))</f>
        <v>1</v>
      </c>
      <c r="H69">
        <v>1</v>
      </c>
      <c r="J69" cm="1">
        <f t="array" ref="J69:J74">SIGN(MMULT(_xlfn.ANCHORARRAY($B$44),H69:H74))</f>
        <v>1</v>
      </c>
      <c r="K69">
        <v>1</v>
      </c>
      <c r="M69" cm="1">
        <f t="array" ref="M69:M74">SIGN(MMULT(_xlfn.ANCHORARRAY($B$44),K69:K74))</f>
        <v>1</v>
      </c>
      <c r="N69">
        <v>1</v>
      </c>
      <c r="P69" cm="1">
        <f t="array" ref="P69:P74">SIGN(MMULT(_xlfn.ANCHORARRAY($B$44),N69:N74))</f>
        <v>1</v>
      </c>
      <c r="Q69">
        <v>1</v>
      </c>
    </row>
    <row r="70" spans="1:17" x14ac:dyDescent="0.2">
      <c r="A70" s="2" t="s">
        <v>39</v>
      </c>
      <c r="B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</row>
    <row r="71" spans="1:17" x14ac:dyDescent="0.2">
      <c r="A71" s="2" t="s">
        <v>40</v>
      </c>
      <c r="B71">
        <v>0</v>
      </c>
      <c r="D71">
        <v>0</v>
      </c>
      <c r="E71">
        <v>0</v>
      </c>
      <c r="G71">
        <v>-1</v>
      </c>
      <c r="H71">
        <v>0</v>
      </c>
      <c r="J71">
        <v>-1</v>
      </c>
      <c r="K71">
        <v>0</v>
      </c>
      <c r="M71" s="2">
        <v>-1</v>
      </c>
      <c r="N71" s="2">
        <v>-1</v>
      </c>
      <c r="P71">
        <v>-1</v>
      </c>
      <c r="Q71">
        <v>-1</v>
      </c>
    </row>
    <row r="72" spans="1:17" x14ac:dyDescent="0.2">
      <c r="A72" s="2" t="s">
        <v>41</v>
      </c>
      <c r="B72">
        <v>0</v>
      </c>
      <c r="D72" s="2">
        <v>1</v>
      </c>
      <c r="E72" s="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</row>
    <row r="73" spans="1:17" x14ac:dyDescent="0.2">
      <c r="A73" s="2" t="s">
        <v>42</v>
      </c>
      <c r="B73">
        <v>0</v>
      </c>
      <c r="D73">
        <v>1</v>
      </c>
      <c r="E73">
        <v>0</v>
      </c>
      <c r="G73">
        <v>1</v>
      </c>
      <c r="H73">
        <v>0</v>
      </c>
      <c r="J73" s="2">
        <v>1</v>
      </c>
      <c r="K73" s="2">
        <v>1</v>
      </c>
      <c r="M73">
        <v>1</v>
      </c>
      <c r="N73">
        <v>1</v>
      </c>
      <c r="P73">
        <v>1</v>
      </c>
      <c r="Q73">
        <v>1</v>
      </c>
    </row>
    <row r="74" spans="1:17" x14ac:dyDescent="0.2">
      <c r="A74" s="2" t="s">
        <v>43</v>
      </c>
      <c r="B74">
        <v>0</v>
      </c>
      <c r="D74">
        <v>0</v>
      </c>
      <c r="E74">
        <v>0</v>
      </c>
      <c r="G74" s="2">
        <v>-1</v>
      </c>
      <c r="H74" s="2">
        <v>-1</v>
      </c>
      <c r="J74">
        <v>-1</v>
      </c>
      <c r="K74">
        <v>-1</v>
      </c>
      <c r="M74">
        <v>0</v>
      </c>
      <c r="N74">
        <v>-1</v>
      </c>
      <c r="P74">
        <v>-1</v>
      </c>
      <c r="Q74">
        <v>-1</v>
      </c>
    </row>
    <row r="76" spans="1:17" x14ac:dyDescent="0.2">
      <c r="B76" s="2" t="s">
        <v>34</v>
      </c>
      <c r="D76" s="2" t="s">
        <v>48</v>
      </c>
      <c r="G76" s="2" t="s">
        <v>37</v>
      </c>
      <c r="J76" s="2" t="s">
        <v>44</v>
      </c>
      <c r="M76" s="2" t="s">
        <v>49</v>
      </c>
      <c r="Q76" s="2" t="s">
        <v>2</v>
      </c>
    </row>
    <row r="77" spans="1:17" x14ac:dyDescent="0.2">
      <c r="A77" s="2" t="s">
        <v>38</v>
      </c>
      <c r="B77">
        <v>1</v>
      </c>
      <c r="D77" cm="1">
        <f t="array" ref="D77:D82">SIGN(MMULT(_xlfn.ANCHORARRAY($B$44),B77:B82))</f>
        <v>1</v>
      </c>
      <c r="E77">
        <v>1</v>
      </c>
      <c r="G77" cm="1">
        <f t="array" ref="G77:G82">SIGN(MMULT(_xlfn.ANCHORARRAY($B$44),E77:E82))</f>
        <v>1</v>
      </c>
      <c r="H77">
        <v>1</v>
      </c>
      <c r="J77" cm="1">
        <f t="array" ref="J77:J82">SIGN(MMULT(_xlfn.ANCHORARRAY($B$44),H77:H82))</f>
        <v>1</v>
      </c>
      <c r="K77">
        <v>1</v>
      </c>
      <c r="M77" cm="1">
        <f t="array" ref="M77:M82">SIGN(MMULT(_xlfn.ANCHORARRAY($B$44),K77:K82))</f>
        <v>1</v>
      </c>
      <c r="N77">
        <v>1</v>
      </c>
      <c r="P77" cm="1">
        <f t="array" ref="P77:P82">SIGN(MMULT(_xlfn.ANCHORARRAY($B$44),N77:N82))</f>
        <v>1</v>
      </c>
      <c r="Q77">
        <v>1</v>
      </c>
    </row>
    <row r="78" spans="1:17" x14ac:dyDescent="0.2">
      <c r="A78" s="2" t="s">
        <v>39</v>
      </c>
      <c r="B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</row>
    <row r="79" spans="1:17" x14ac:dyDescent="0.2">
      <c r="A79" s="2" t="s">
        <v>40</v>
      </c>
      <c r="B79">
        <v>0</v>
      </c>
      <c r="D79">
        <v>0</v>
      </c>
      <c r="E79">
        <v>0</v>
      </c>
      <c r="G79" s="2">
        <v>1</v>
      </c>
      <c r="H79" s="2">
        <v>1</v>
      </c>
      <c r="J79">
        <v>1</v>
      </c>
      <c r="K79">
        <v>1</v>
      </c>
      <c r="M79">
        <v>0</v>
      </c>
      <c r="N79">
        <v>1</v>
      </c>
      <c r="P79">
        <v>1</v>
      </c>
      <c r="Q79">
        <v>1</v>
      </c>
    </row>
    <row r="80" spans="1:17" x14ac:dyDescent="0.2">
      <c r="A80" s="2" t="s">
        <v>41</v>
      </c>
      <c r="B80">
        <v>0</v>
      </c>
      <c r="D80">
        <v>1</v>
      </c>
      <c r="E80">
        <v>0</v>
      </c>
      <c r="G80">
        <v>1</v>
      </c>
      <c r="H80">
        <v>0</v>
      </c>
      <c r="J80" s="2">
        <v>1</v>
      </c>
      <c r="K80" s="2">
        <v>1</v>
      </c>
      <c r="M80">
        <v>1</v>
      </c>
      <c r="N80">
        <v>1</v>
      </c>
      <c r="P80">
        <v>1</v>
      </c>
      <c r="Q80">
        <v>1</v>
      </c>
    </row>
    <row r="81" spans="1:17" x14ac:dyDescent="0.2">
      <c r="A81" s="2" t="s">
        <v>42</v>
      </c>
      <c r="B81">
        <v>0</v>
      </c>
      <c r="D81" s="2">
        <v>1</v>
      </c>
      <c r="E81" s="2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</row>
    <row r="82" spans="1:17" x14ac:dyDescent="0.2">
      <c r="A82" s="2" t="s">
        <v>43</v>
      </c>
      <c r="B82">
        <v>0</v>
      </c>
      <c r="D82">
        <v>0</v>
      </c>
      <c r="E82">
        <v>0</v>
      </c>
      <c r="G82">
        <v>1</v>
      </c>
      <c r="H82">
        <v>0</v>
      </c>
      <c r="J82">
        <v>1</v>
      </c>
      <c r="K82">
        <v>0</v>
      </c>
      <c r="M82" s="2">
        <v>1</v>
      </c>
      <c r="N82" s="2">
        <v>1</v>
      </c>
      <c r="P82">
        <v>1</v>
      </c>
      <c r="Q82">
        <v>1</v>
      </c>
    </row>
    <row r="84" spans="1:17" x14ac:dyDescent="0.2">
      <c r="B84" s="2" t="s">
        <v>34</v>
      </c>
      <c r="D84" s="2" t="s">
        <v>48</v>
      </c>
      <c r="G84" s="2" t="s">
        <v>44</v>
      </c>
      <c r="J84" s="2" t="s">
        <v>49</v>
      </c>
      <c r="K84" s="2"/>
      <c r="M84" s="2" t="s">
        <v>37</v>
      </c>
      <c r="Q84" s="2" t="s">
        <v>2</v>
      </c>
    </row>
    <row r="85" spans="1:17" x14ac:dyDescent="0.2">
      <c r="A85" s="2" t="s">
        <v>38</v>
      </c>
      <c r="B85">
        <v>1</v>
      </c>
      <c r="D85" cm="1">
        <f t="array" ref="D85:D90">SIGN(MMULT(_xlfn.ANCHORARRAY($B$44),B85:B90))</f>
        <v>1</v>
      </c>
      <c r="E85">
        <v>1</v>
      </c>
      <c r="G85" cm="1">
        <f t="array" ref="G85:G90">SIGN(MMULT(_xlfn.ANCHORARRAY($B$44),E85:E90))</f>
        <v>1</v>
      </c>
      <c r="H85">
        <v>1</v>
      </c>
      <c r="J85" cm="1">
        <f t="array" ref="J85:J90">SIGN(MMULT(_xlfn.ANCHORARRAY($B$44),H85:H90))</f>
        <v>1</v>
      </c>
      <c r="K85">
        <v>1</v>
      </c>
      <c r="M85" cm="1">
        <f t="array" ref="M85:M90">SIGN(MMULT(_xlfn.ANCHORARRAY($B$44),K85:K90))</f>
        <v>1</v>
      </c>
      <c r="N85">
        <v>1</v>
      </c>
      <c r="P85" cm="1">
        <f t="array" ref="P85:P90">SIGN(MMULT(_xlfn.ANCHORARRAY($B$44),N85:N90))</f>
        <v>1</v>
      </c>
      <c r="Q85">
        <v>1</v>
      </c>
    </row>
    <row r="86" spans="1:17" x14ac:dyDescent="0.2">
      <c r="A86" s="2" t="s">
        <v>39</v>
      </c>
      <c r="B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</row>
    <row r="87" spans="1:17" x14ac:dyDescent="0.2">
      <c r="A87" s="2" t="s">
        <v>40</v>
      </c>
      <c r="B87">
        <v>0</v>
      </c>
      <c r="D87">
        <v>0</v>
      </c>
      <c r="E87">
        <v>0</v>
      </c>
      <c r="G87">
        <v>1</v>
      </c>
      <c r="H87">
        <v>0</v>
      </c>
      <c r="J87">
        <v>0</v>
      </c>
      <c r="K87">
        <v>0</v>
      </c>
      <c r="M87" s="2">
        <v>1</v>
      </c>
      <c r="N87">
        <v>1</v>
      </c>
      <c r="P87">
        <v>1</v>
      </c>
      <c r="Q87">
        <v>1</v>
      </c>
    </row>
    <row r="88" spans="1:17" x14ac:dyDescent="0.2">
      <c r="A88" s="2" t="s">
        <v>41</v>
      </c>
      <c r="B88">
        <v>0</v>
      </c>
      <c r="D88">
        <v>1</v>
      </c>
      <c r="E88">
        <v>0</v>
      </c>
      <c r="G88" s="2">
        <v>1</v>
      </c>
      <c r="H88" s="2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</row>
    <row r="89" spans="1:17" x14ac:dyDescent="0.2">
      <c r="A89" s="2" t="s">
        <v>42</v>
      </c>
      <c r="B89">
        <v>0</v>
      </c>
      <c r="D89" s="2">
        <v>1</v>
      </c>
      <c r="E89" s="2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</row>
    <row r="90" spans="1:17" x14ac:dyDescent="0.2">
      <c r="A90" s="2" t="s">
        <v>43</v>
      </c>
      <c r="B90">
        <v>0</v>
      </c>
      <c r="D90">
        <v>0</v>
      </c>
      <c r="E90">
        <v>0</v>
      </c>
      <c r="G90">
        <v>1</v>
      </c>
      <c r="H90">
        <v>0</v>
      </c>
      <c r="J90" s="2">
        <v>0</v>
      </c>
      <c r="K90" s="2">
        <v>1</v>
      </c>
      <c r="M90" s="9">
        <v>0</v>
      </c>
      <c r="N90" s="2">
        <v>1</v>
      </c>
      <c r="P90">
        <v>1</v>
      </c>
      <c r="Q90">
        <v>1</v>
      </c>
    </row>
    <row r="92" spans="1:17" x14ac:dyDescent="0.2">
      <c r="B92" s="2" t="s">
        <v>34</v>
      </c>
      <c r="D92" s="2" t="s">
        <v>48</v>
      </c>
      <c r="G92" s="2" t="s">
        <v>49</v>
      </c>
      <c r="J92" s="2" t="s">
        <v>37</v>
      </c>
      <c r="M92" s="2" t="s">
        <v>44</v>
      </c>
      <c r="Q92" s="2" t="s">
        <v>2</v>
      </c>
    </row>
    <row r="93" spans="1:17" x14ac:dyDescent="0.2">
      <c r="A93" s="2" t="s">
        <v>38</v>
      </c>
      <c r="B93">
        <v>1</v>
      </c>
      <c r="D93" cm="1">
        <f t="array" ref="D93:D98">SIGN(MMULT(_xlfn.ANCHORARRAY($B$44),B93:B98))</f>
        <v>1</v>
      </c>
      <c r="E93">
        <v>1</v>
      </c>
      <c r="G93" cm="1">
        <f t="array" ref="G93:G98">SIGN(MMULT(_xlfn.ANCHORARRAY($B$44),E93:E98))</f>
        <v>1</v>
      </c>
      <c r="H93">
        <v>1</v>
      </c>
      <c r="J93" cm="1">
        <f t="array" ref="J93:J98">SIGN(MMULT(_xlfn.ANCHORARRAY($B$44),H93:H98))</f>
        <v>1</v>
      </c>
      <c r="K93">
        <v>1</v>
      </c>
      <c r="M93" cm="1">
        <f t="array" ref="M93:M98">SIGN(MMULT(_xlfn.ANCHORARRAY($B$44),K93:K98))</f>
        <v>0</v>
      </c>
      <c r="N93">
        <v>1</v>
      </c>
      <c r="P93" cm="1">
        <f t="array" ref="P93:P98">SIGN(MMULT(_xlfn.ANCHORARRAY($B$44),N93:N98))</f>
        <v>1</v>
      </c>
      <c r="Q93">
        <v>1</v>
      </c>
    </row>
    <row r="94" spans="1:17" x14ac:dyDescent="0.2">
      <c r="A94" s="2" t="s">
        <v>39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</row>
    <row r="95" spans="1:17" x14ac:dyDescent="0.2">
      <c r="A95" s="2" t="s">
        <v>40</v>
      </c>
      <c r="B95">
        <v>0</v>
      </c>
      <c r="D95">
        <v>0</v>
      </c>
      <c r="E95">
        <v>0</v>
      </c>
      <c r="G95">
        <v>1</v>
      </c>
      <c r="H95">
        <v>0</v>
      </c>
      <c r="J95" s="2">
        <v>1</v>
      </c>
      <c r="K95" s="2">
        <v>1</v>
      </c>
      <c r="M95">
        <v>1</v>
      </c>
      <c r="N95">
        <v>1</v>
      </c>
      <c r="P95">
        <v>1</v>
      </c>
      <c r="Q95">
        <v>1</v>
      </c>
    </row>
    <row r="96" spans="1:17" x14ac:dyDescent="0.2">
      <c r="A96" s="2" t="s">
        <v>41</v>
      </c>
      <c r="B96">
        <v>0</v>
      </c>
      <c r="D96">
        <v>1</v>
      </c>
      <c r="E96">
        <v>0</v>
      </c>
      <c r="G96">
        <v>1</v>
      </c>
      <c r="H96">
        <v>0</v>
      </c>
      <c r="J96">
        <v>1</v>
      </c>
      <c r="K96">
        <v>0</v>
      </c>
      <c r="M96" s="2">
        <v>1</v>
      </c>
      <c r="N96" s="2">
        <v>1</v>
      </c>
      <c r="P96">
        <v>1</v>
      </c>
      <c r="Q96">
        <v>1</v>
      </c>
    </row>
    <row r="97" spans="1:17" x14ac:dyDescent="0.2">
      <c r="A97" s="2" t="s">
        <v>42</v>
      </c>
      <c r="B97">
        <v>0</v>
      </c>
      <c r="D97" s="2">
        <v>1</v>
      </c>
      <c r="E97" s="2">
        <v>1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</row>
    <row r="98" spans="1:17" x14ac:dyDescent="0.2">
      <c r="A98" s="2" t="s">
        <v>43</v>
      </c>
      <c r="B98">
        <v>0</v>
      </c>
      <c r="D98">
        <v>0</v>
      </c>
      <c r="E98">
        <v>0</v>
      </c>
      <c r="G98" s="2">
        <v>1</v>
      </c>
      <c r="H98" s="2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ong</dc:creator>
  <cp:lastModifiedBy>Aaron Ong</cp:lastModifiedBy>
  <dcterms:created xsi:type="dcterms:W3CDTF">2023-02-08T03:37:59Z</dcterms:created>
  <dcterms:modified xsi:type="dcterms:W3CDTF">2023-03-15T03:51:35Z</dcterms:modified>
</cp:coreProperties>
</file>