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306B31B0-6AE9-4D1A-8B98-E99E246F60A9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List1" sheetId="1" r:id="rId1"/>
    <sheet name="Lis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6" i="2" l="1"/>
  <c r="G26" i="2"/>
  <c r="H26" i="2"/>
  <c r="I26" i="2"/>
  <c r="F27" i="2"/>
  <c r="G27" i="2"/>
  <c r="H27" i="2"/>
  <c r="I27" i="2"/>
  <c r="F28" i="2"/>
  <c r="G28" i="2"/>
  <c r="H28" i="2"/>
  <c r="I28" i="2"/>
  <c r="F29" i="2"/>
  <c r="G29" i="2"/>
  <c r="H29" i="2"/>
  <c r="I29" i="2"/>
  <c r="F30" i="2"/>
  <c r="G30" i="2"/>
  <c r="H30" i="2"/>
  <c r="I30" i="2"/>
  <c r="F31" i="2"/>
  <c r="G31" i="2"/>
  <c r="H31" i="2"/>
  <c r="I31" i="2"/>
  <c r="F32" i="2"/>
  <c r="G32" i="2"/>
  <c r="H32" i="2"/>
  <c r="I32" i="2"/>
  <c r="F33" i="2"/>
  <c r="G33" i="2"/>
  <c r="H33" i="2"/>
  <c r="I33" i="2"/>
  <c r="F34" i="2"/>
  <c r="G34" i="2"/>
  <c r="H34" i="2"/>
  <c r="I34" i="2"/>
  <c r="F35" i="2"/>
  <c r="G35" i="2"/>
  <c r="H35" i="2"/>
  <c r="I35" i="2"/>
  <c r="F36" i="2"/>
  <c r="G36" i="2"/>
  <c r="H36" i="2"/>
  <c r="I36" i="2"/>
  <c r="F37" i="2"/>
  <c r="G37" i="2"/>
  <c r="H37" i="2"/>
  <c r="I37" i="2"/>
  <c r="F38" i="2"/>
  <c r="G38" i="2"/>
  <c r="H38" i="2"/>
  <c r="I38" i="2"/>
  <c r="F39" i="2"/>
  <c r="G39" i="2"/>
  <c r="H39" i="2"/>
  <c r="I39" i="2"/>
  <c r="F40" i="2"/>
  <c r="G40" i="2"/>
  <c r="H40" i="2"/>
  <c r="I40" i="2"/>
  <c r="F41" i="2"/>
  <c r="G41" i="2"/>
  <c r="H41" i="2"/>
  <c r="I41" i="2"/>
  <c r="F42" i="2"/>
  <c r="G42" i="2"/>
  <c r="H42" i="2"/>
  <c r="I42" i="2"/>
  <c r="F43" i="2"/>
  <c r="G43" i="2"/>
  <c r="H43" i="2"/>
  <c r="I43" i="2"/>
  <c r="F44" i="2"/>
  <c r="G44" i="2"/>
  <c r="H44" i="2"/>
  <c r="I44" i="2"/>
  <c r="F45" i="2"/>
  <c r="G45" i="2"/>
  <c r="H45" i="2"/>
  <c r="I45" i="2"/>
  <c r="F46" i="2"/>
  <c r="G46" i="2"/>
  <c r="H46" i="2"/>
  <c r="I46" i="2"/>
  <c r="F47" i="2"/>
  <c r="G47" i="2"/>
  <c r="H47" i="2"/>
  <c r="I47" i="2"/>
  <c r="F48" i="2"/>
  <c r="G48" i="2"/>
  <c r="H48" i="2"/>
  <c r="I48" i="2"/>
  <c r="F49" i="2"/>
  <c r="G49" i="2"/>
  <c r="H49" i="2"/>
  <c r="I49" i="2"/>
  <c r="I25" i="2"/>
  <c r="H25" i="2"/>
  <c r="G25" i="2"/>
  <c r="F25" i="2"/>
  <c r="I24" i="2"/>
  <c r="H24" i="2"/>
  <c r="G24" i="2"/>
  <c r="F24" i="2"/>
  <c r="I23" i="2"/>
  <c r="H23" i="2"/>
  <c r="G23" i="2"/>
  <c r="F23" i="2"/>
  <c r="I22" i="2"/>
  <c r="H22" i="2"/>
  <c r="G22" i="2"/>
  <c r="F22" i="2"/>
  <c r="I21" i="2"/>
  <c r="H21" i="2"/>
  <c r="G21" i="2"/>
  <c r="F21" i="2"/>
  <c r="I20" i="2"/>
  <c r="H20" i="2"/>
  <c r="G20" i="2"/>
  <c r="F20" i="2"/>
  <c r="I19" i="2"/>
  <c r="H19" i="2"/>
  <c r="G19" i="2"/>
  <c r="F19" i="2"/>
  <c r="I18" i="2"/>
  <c r="H18" i="2"/>
  <c r="G18" i="2"/>
  <c r="F18" i="2"/>
  <c r="I17" i="2"/>
  <c r="H17" i="2"/>
  <c r="G17" i="2"/>
  <c r="F17" i="2"/>
  <c r="I16" i="2"/>
  <c r="H16" i="2"/>
  <c r="G16" i="2"/>
  <c r="F16" i="2"/>
  <c r="I15" i="2"/>
  <c r="H15" i="2"/>
  <c r="G15" i="2"/>
  <c r="F15" i="2"/>
  <c r="I14" i="2"/>
  <c r="H14" i="2"/>
  <c r="G14" i="2"/>
  <c r="F14" i="2"/>
  <c r="I13" i="2"/>
  <c r="H13" i="2"/>
  <c r="G13" i="2"/>
  <c r="F13" i="2"/>
  <c r="I12" i="2"/>
  <c r="H12" i="2"/>
  <c r="G12" i="2"/>
  <c r="F12" i="2"/>
  <c r="I11" i="2"/>
  <c r="H11" i="2"/>
  <c r="G11" i="2"/>
  <c r="F11" i="2"/>
  <c r="I10" i="2"/>
  <c r="H10" i="2"/>
  <c r="G10" i="2"/>
  <c r="F10" i="2"/>
  <c r="I9" i="2"/>
  <c r="H9" i="2"/>
  <c r="G9" i="2"/>
  <c r="F9" i="2"/>
  <c r="I8" i="2"/>
  <c r="H8" i="2"/>
  <c r="G8" i="2"/>
  <c r="F8" i="2"/>
  <c r="I7" i="2"/>
  <c r="H7" i="2"/>
  <c r="G7" i="2"/>
  <c r="F7" i="2"/>
  <c r="I6" i="2"/>
  <c r="H6" i="2"/>
  <c r="G6" i="2"/>
  <c r="F6" i="2"/>
  <c r="I5" i="2"/>
  <c r="H5" i="2"/>
  <c r="G5" i="2"/>
  <c r="F5" i="2"/>
  <c r="I4" i="2"/>
  <c r="H4" i="2"/>
  <c r="G4" i="2"/>
  <c r="F4" i="2"/>
  <c r="I3" i="2"/>
  <c r="H3" i="2"/>
  <c r="G3" i="2"/>
  <c r="F3" i="2"/>
  <c r="I2" i="2"/>
  <c r="H2" i="2"/>
  <c r="G2" i="2"/>
  <c r="F2" i="2"/>
  <c r="A2" i="2"/>
  <c r="B2" i="2"/>
  <c r="C2" i="2"/>
  <c r="D2" i="2"/>
  <c r="E2" i="2"/>
  <c r="A3" i="2"/>
  <c r="B3" i="2"/>
  <c r="C3" i="2"/>
  <c r="D3" i="2"/>
  <c r="E3" i="2"/>
  <c r="A4" i="2"/>
  <c r="B4" i="2"/>
  <c r="C4" i="2"/>
  <c r="D4" i="2"/>
  <c r="E4" i="2"/>
  <c r="A5" i="2"/>
  <c r="B5" i="2"/>
  <c r="C5" i="2"/>
  <c r="D5" i="2"/>
  <c r="E5" i="2"/>
  <c r="A6" i="2"/>
  <c r="B6" i="2"/>
  <c r="C6" i="2"/>
  <c r="D6" i="2"/>
  <c r="E6" i="2"/>
  <c r="A7" i="2"/>
  <c r="B7" i="2"/>
  <c r="C7" i="2"/>
  <c r="D7" i="2"/>
  <c r="E7" i="2"/>
  <c r="A8" i="2"/>
  <c r="B8" i="2"/>
  <c r="C8" i="2"/>
  <c r="D8" i="2"/>
  <c r="E8" i="2"/>
  <c r="A9" i="2"/>
  <c r="B9" i="2"/>
  <c r="C9" i="2"/>
  <c r="D9" i="2"/>
  <c r="E9" i="2"/>
  <c r="A10" i="2"/>
  <c r="B10" i="2"/>
  <c r="C10" i="2"/>
  <c r="D10" i="2"/>
  <c r="E10" i="2"/>
  <c r="A11" i="2"/>
  <c r="B11" i="2"/>
  <c r="C11" i="2"/>
  <c r="D11" i="2"/>
  <c r="E11" i="2"/>
  <c r="A12" i="2"/>
  <c r="B12" i="2"/>
  <c r="C12" i="2"/>
  <c r="D12" i="2"/>
  <c r="E12" i="2"/>
  <c r="A13" i="2"/>
  <c r="B13" i="2"/>
  <c r="C13" i="2"/>
  <c r="D13" i="2"/>
  <c r="E13" i="2"/>
  <c r="A14" i="2"/>
  <c r="B14" i="2"/>
  <c r="C14" i="2"/>
  <c r="D14" i="2"/>
  <c r="E14" i="2"/>
  <c r="A15" i="2"/>
  <c r="B15" i="2"/>
  <c r="C15" i="2"/>
  <c r="D15" i="2"/>
  <c r="E15" i="2"/>
  <c r="A16" i="2"/>
  <c r="B16" i="2"/>
  <c r="C16" i="2"/>
  <c r="D16" i="2"/>
  <c r="E16" i="2"/>
  <c r="A17" i="2"/>
  <c r="B17" i="2"/>
  <c r="C17" i="2"/>
  <c r="D17" i="2"/>
  <c r="E17" i="2"/>
  <c r="A18" i="2"/>
  <c r="B18" i="2"/>
  <c r="C18" i="2"/>
  <c r="D18" i="2"/>
  <c r="E18" i="2"/>
  <c r="A19" i="2"/>
  <c r="B19" i="2"/>
  <c r="C19" i="2"/>
  <c r="D19" i="2"/>
  <c r="E19" i="2"/>
  <c r="A20" i="2"/>
  <c r="B20" i="2"/>
  <c r="C20" i="2"/>
  <c r="D20" i="2"/>
  <c r="E20" i="2"/>
  <c r="A21" i="2"/>
  <c r="B21" i="2"/>
  <c r="C21" i="2"/>
  <c r="D21" i="2"/>
  <c r="E21" i="2"/>
  <c r="A22" i="2"/>
  <c r="B22" i="2"/>
  <c r="C22" i="2"/>
  <c r="D22" i="2"/>
  <c r="E22" i="2"/>
  <c r="A23" i="2"/>
  <c r="B23" i="2"/>
  <c r="C23" i="2"/>
  <c r="D23" i="2"/>
  <c r="E23" i="2"/>
  <c r="A24" i="2"/>
  <c r="B24" i="2"/>
  <c r="C24" i="2"/>
  <c r="D24" i="2"/>
  <c r="E24" i="2"/>
  <c r="A25" i="2"/>
  <c r="B25" i="2"/>
  <c r="C25" i="2"/>
  <c r="D25" i="2"/>
  <c r="E25" i="2"/>
  <c r="A26" i="2"/>
  <c r="B26" i="2"/>
  <c r="C26" i="2"/>
  <c r="D26" i="2"/>
  <c r="E26" i="2"/>
  <c r="A27" i="2"/>
  <c r="B27" i="2"/>
  <c r="C27" i="2"/>
  <c r="D27" i="2"/>
  <c r="E27" i="2"/>
  <c r="A28" i="2"/>
  <c r="B28" i="2"/>
  <c r="C28" i="2"/>
  <c r="D28" i="2"/>
  <c r="E28" i="2"/>
  <c r="A29" i="2"/>
  <c r="B29" i="2"/>
  <c r="C29" i="2"/>
  <c r="D29" i="2"/>
  <c r="E29" i="2"/>
  <c r="A30" i="2"/>
  <c r="B30" i="2"/>
  <c r="C30" i="2"/>
  <c r="D30" i="2"/>
  <c r="E30" i="2"/>
  <c r="A31" i="2"/>
  <c r="B31" i="2"/>
  <c r="C31" i="2"/>
  <c r="D31" i="2"/>
  <c r="E31" i="2"/>
  <c r="A32" i="2"/>
  <c r="B32" i="2"/>
  <c r="C32" i="2"/>
  <c r="D32" i="2"/>
  <c r="E32" i="2"/>
  <c r="A33" i="2"/>
  <c r="B33" i="2"/>
  <c r="C33" i="2"/>
  <c r="D33" i="2"/>
  <c r="E33" i="2"/>
  <c r="A34" i="2"/>
  <c r="B34" i="2"/>
  <c r="C34" i="2"/>
  <c r="D34" i="2"/>
  <c r="E34" i="2"/>
  <c r="A35" i="2"/>
  <c r="B35" i="2"/>
  <c r="C35" i="2"/>
  <c r="D35" i="2"/>
  <c r="E35" i="2"/>
  <c r="A36" i="2"/>
  <c r="B36" i="2"/>
  <c r="C36" i="2"/>
  <c r="D36" i="2"/>
  <c r="E36" i="2"/>
  <c r="A37" i="2"/>
  <c r="B37" i="2"/>
  <c r="C37" i="2"/>
  <c r="D37" i="2"/>
  <c r="E37" i="2"/>
  <c r="A38" i="2"/>
  <c r="B38" i="2"/>
  <c r="C38" i="2"/>
  <c r="D38" i="2"/>
  <c r="E38" i="2"/>
  <c r="A39" i="2"/>
  <c r="B39" i="2"/>
  <c r="C39" i="2"/>
  <c r="D39" i="2"/>
  <c r="E39" i="2"/>
  <c r="A40" i="2"/>
  <c r="B40" i="2"/>
  <c r="C40" i="2"/>
  <c r="D40" i="2"/>
  <c r="E40" i="2"/>
  <c r="A41" i="2"/>
  <c r="B41" i="2"/>
  <c r="C41" i="2"/>
  <c r="D41" i="2"/>
  <c r="E41" i="2"/>
  <c r="A42" i="2"/>
  <c r="B42" i="2"/>
  <c r="C42" i="2"/>
  <c r="D42" i="2"/>
  <c r="E42" i="2"/>
  <c r="A43" i="2"/>
  <c r="B43" i="2"/>
  <c r="C43" i="2"/>
  <c r="D43" i="2"/>
  <c r="E43" i="2"/>
  <c r="A44" i="2"/>
  <c r="B44" i="2"/>
  <c r="C44" i="2"/>
  <c r="D44" i="2"/>
  <c r="E44" i="2"/>
  <c r="A45" i="2"/>
  <c r="B45" i="2"/>
  <c r="C45" i="2"/>
  <c r="D45" i="2"/>
  <c r="E45" i="2"/>
  <c r="A46" i="2"/>
  <c r="B46" i="2"/>
  <c r="C46" i="2"/>
  <c r="D46" i="2"/>
  <c r="E46" i="2"/>
  <c r="A47" i="2"/>
  <c r="B47" i="2"/>
  <c r="C47" i="2"/>
  <c r="D47" i="2"/>
  <c r="E47" i="2"/>
  <c r="A48" i="2"/>
  <c r="B48" i="2"/>
  <c r="C48" i="2"/>
  <c r="D48" i="2"/>
  <c r="E48" i="2"/>
  <c r="A49" i="2"/>
  <c r="B49" i="2"/>
  <c r="C49" i="2"/>
  <c r="D49" i="2"/>
  <c r="E49" i="2"/>
  <c r="H1" i="2"/>
  <c r="I1" i="2"/>
  <c r="F1" i="2"/>
  <c r="G1" i="2"/>
  <c r="B1" i="2"/>
  <c r="C1" i="2"/>
  <c r="D1" i="2"/>
  <c r="E1" i="2"/>
  <c r="A1" i="2"/>
</calcChain>
</file>

<file path=xl/sharedStrings.xml><?xml version="1.0" encoding="utf-8"?>
<sst xmlns="http://schemas.openxmlformats.org/spreadsheetml/2006/main" count="5" uniqueCount="5">
  <si>
    <t>Pump  nr.</t>
  </si>
  <si>
    <t>Max flow rate [l/h]</t>
  </si>
  <si>
    <t>max head [m]</t>
  </si>
  <si>
    <t>min  rel.speed [-]</t>
  </si>
  <si>
    <t>k pipe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</si>
</sst>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1" fillId="0" borderId="0" xfId="0" applyFont="1"/>
    <xf numFmtId="2" fontId="0" fillId="0" borderId="0" xfId="0" applyNumberFormat="1"/>
  </cellXfs>
  <cellStyles count="1">
    <cellStyle name="Normalno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5"/>
  <sheetViews>
    <sheetView tabSelected="1" workbookViewId="0">
      <selection activeCell="D1" sqref="D1"/>
    </sheetView>
  </sheetViews>
  <sheetFormatPr defaultRowHeight="15" x14ac:dyDescent="0.25"/>
  <cols>
    <col min="2" max="2" width="17.85546875" bestFit="1" customWidth="1"/>
    <col min="3" max="3" width="13.28515625" bestFit="1" customWidth="1"/>
    <col min="4" max="4" width="16.42578125" bestFit="1" customWidth="1"/>
    <col min="5" max="5" width="7" bestFit="1" customWidth="1"/>
    <col min="6" max="7" width="23.85546875" bestFit="1" customWidth="1"/>
    <col min="8" max="8" width="21.5703125" bestFit="1" customWidth="1"/>
    <col min="9" max="9" width="24.285156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2"/>
      <c r="G1" s="2"/>
      <c r="H1" s="2"/>
      <c r="I1" s="2"/>
      <c r="J1" s="2"/>
    </row>
    <row r="2" spans="1:16" x14ac:dyDescent="0.25">
      <c r="A2">
        <v>1</v>
      </c>
      <c r="B2">
        <v>10</v>
      </c>
      <c r="C2">
        <v>250</v>
      </c>
      <c r="D2">
        <v>0.35</v>
      </c>
      <c r="E2">
        <v>0.05</v>
      </c>
      <c r="H2" s="3"/>
      <c r="I2" s="3"/>
      <c r="P2" s="1"/>
    </row>
    <row r="3" spans="1:16" x14ac:dyDescent="0.25">
      <c r="A3">
        <v>2</v>
      </c>
      <c r="B3">
        <v>12</v>
      </c>
      <c r="C3">
        <v>240</v>
      </c>
      <c r="D3">
        <v>0.3</v>
      </c>
      <c r="E3">
        <v>0.05</v>
      </c>
      <c r="H3" s="3"/>
      <c r="I3" s="3"/>
      <c r="P3" s="1"/>
    </row>
    <row r="4" spans="1:16" x14ac:dyDescent="0.25">
      <c r="A4">
        <v>3</v>
      </c>
      <c r="B4">
        <v>15</v>
      </c>
      <c r="C4">
        <v>240</v>
      </c>
      <c r="D4">
        <v>0.32</v>
      </c>
      <c r="E4">
        <v>0.05</v>
      </c>
      <c r="H4" s="3"/>
      <c r="I4" s="3"/>
    </row>
    <row r="5" spans="1:16" x14ac:dyDescent="0.25">
      <c r="A5">
        <v>4</v>
      </c>
      <c r="B5">
        <v>20</v>
      </c>
      <c r="C5">
        <v>230</v>
      </c>
      <c r="D5">
        <v>0.37</v>
      </c>
      <c r="E5">
        <v>0.05</v>
      </c>
      <c r="H5" s="3"/>
      <c r="I5" s="3"/>
    </row>
    <row r="6" spans="1:16" x14ac:dyDescent="0.25">
      <c r="A6">
        <v>5</v>
      </c>
      <c r="B6">
        <v>25</v>
      </c>
      <c r="C6">
        <v>230</v>
      </c>
      <c r="D6">
        <v>0.35</v>
      </c>
      <c r="E6">
        <v>0.03</v>
      </c>
      <c r="H6" s="3"/>
      <c r="I6" s="3"/>
    </row>
    <row r="7" spans="1:16" x14ac:dyDescent="0.25">
      <c r="A7">
        <v>6</v>
      </c>
      <c r="B7">
        <v>30</v>
      </c>
      <c r="C7">
        <v>220</v>
      </c>
      <c r="D7">
        <v>0.3</v>
      </c>
      <c r="E7">
        <v>0.03</v>
      </c>
      <c r="H7" s="3"/>
      <c r="I7" s="3"/>
    </row>
    <row r="8" spans="1:16" x14ac:dyDescent="0.25">
      <c r="A8">
        <v>7</v>
      </c>
      <c r="B8">
        <v>35</v>
      </c>
      <c r="C8">
        <v>215</v>
      </c>
      <c r="D8">
        <v>0.2</v>
      </c>
      <c r="E8">
        <v>0.03</v>
      </c>
      <c r="H8" s="3"/>
      <c r="I8" s="3"/>
    </row>
    <row r="9" spans="1:16" x14ac:dyDescent="0.25">
      <c r="A9">
        <v>8</v>
      </c>
      <c r="B9">
        <v>40</v>
      </c>
      <c r="C9">
        <v>220</v>
      </c>
      <c r="D9">
        <v>0.35</v>
      </c>
      <c r="E9">
        <v>0.03</v>
      </c>
      <c r="H9" s="3"/>
      <c r="I9" s="3"/>
    </row>
    <row r="10" spans="1:16" x14ac:dyDescent="0.25">
      <c r="A10">
        <v>9</v>
      </c>
      <c r="B10">
        <v>50</v>
      </c>
      <c r="C10">
        <v>210</v>
      </c>
      <c r="D10">
        <v>0.25</v>
      </c>
      <c r="E10">
        <v>0.01</v>
      </c>
      <c r="H10" s="3"/>
      <c r="I10" s="3"/>
    </row>
    <row r="11" spans="1:16" x14ac:dyDescent="0.25">
      <c r="A11">
        <v>10</v>
      </c>
      <c r="B11">
        <v>60</v>
      </c>
      <c r="C11">
        <v>200</v>
      </c>
      <c r="D11">
        <v>0.35</v>
      </c>
      <c r="E11">
        <v>0.01</v>
      </c>
      <c r="H11" s="3"/>
      <c r="I11" s="3"/>
    </row>
    <row r="12" spans="1:16" x14ac:dyDescent="0.25">
      <c r="A12">
        <v>11</v>
      </c>
      <c r="B12">
        <v>70</v>
      </c>
      <c r="C12">
        <v>185</v>
      </c>
      <c r="D12">
        <v>0.4</v>
      </c>
      <c r="E12">
        <v>0.01</v>
      </c>
      <c r="H12" s="3"/>
      <c r="I12" s="3"/>
    </row>
    <row r="13" spans="1:16" x14ac:dyDescent="0.25">
      <c r="A13">
        <v>12</v>
      </c>
      <c r="B13">
        <v>80</v>
      </c>
      <c r="C13">
        <v>185</v>
      </c>
      <c r="D13">
        <v>0.3</v>
      </c>
      <c r="E13">
        <v>0.01</v>
      </c>
      <c r="H13" s="3"/>
      <c r="I13" s="3"/>
    </row>
    <row r="14" spans="1:16" x14ac:dyDescent="0.25">
      <c r="A14">
        <v>13</v>
      </c>
      <c r="B14">
        <v>90</v>
      </c>
      <c r="C14">
        <v>185</v>
      </c>
      <c r="D14">
        <v>0.35</v>
      </c>
      <c r="E14">
        <v>0.01</v>
      </c>
      <c r="H14" s="3"/>
      <c r="I14" s="3"/>
    </row>
    <row r="15" spans="1:16" x14ac:dyDescent="0.25">
      <c r="A15">
        <v>14</v>
      </c>
      <c r="B15">
        <v>100</v>
      </c>
      <c r="C15">
        <v>180</v>
      </c>
      <c r="D15">
        <v>0.3</v>
      </c>
      <c r="E15">
        <v>5.0000000000000001E-3</v>
      </c>
      <c r="H15" s="3"/>
      <c r="I15" s="3"/>
    </row>
    <row r="16" spans="1:16" x14ac:dyDescent="0.25">
      <c r="A16">
        <v>15</v>
      </c>
      <c r="B16">
        <v>115</v>
      </c>
      <c r="C16">
        <v>160</v>
      </c>
      <c r="D16">
        <v>0.2</v>
      </c>
      <c r="E16">
        <v>5.0000000000000001E-3</v>
      </c>
      <c r="H16" s="3"/>
      <c r="I16" s="3"/>
    </row>
    <row r="17" spans="1:9" x14ac:dyDescent="0.25">
      <c r="A17">
        <v>16</v>
      </c>
      <c r="B17">
        <v>130</v>
      </c>
      <c r="C17">
        <v>150</v>
      </c>
      <c r="D17">
        <v>0.35</v>
      </c>
      <c r="E17">
        <v>1E-3</v>
      </c>
      <c r="H17" s="3"/>
      <c r="I17" s="3"/>
    </row>
    <row r="18" spans="1:9" x14ac:dyDescent="0.25">
      <c r="A18">
        <v>17</v>
      </c>
      <c r="B18">
        <v>145</v>
      </c>
      <c r="C18">
        <v>140</v>
      </c>
      <c r="D18">
        <v>0.25</v>
      </c>
      <c r="E18">
        <v>1E-3</v>
      </c>
      <c r="H18" s="3"/>
      <c r="I18" s="3"/>
    </row>
    <row r="19" spans="1:9" x14ac:dyDescent="0.25">
      <c r="A19">
        <v>18</v>
      </c>
      <c r="B19">
        <v>160</v>
      </c>
      <c r="C19">
        <v>120</v>
      </c>
      <c r="D19">
        <v>0.35</v>
      </c>
      <c r="E19">
        <v>1E-3</v>
      </c>
      <c r="H19" s="3"/>
      <c r="I19" s="3"/>
    </row>
    <row r="20" spans="1:9" x14ac:dyDescent="0.25">
      <c r="A20">
        <v>19</v>
      </c>
      <c r="B20">
        <v>175</v>
      </c>
      <c r="C20">
        <v>110</v>
      </c>
      <c r="D20">
        <v>0.4</v>
      </c>
      <c r="E20">
        <v>1E-3</v>
      </c>
      <c r="H20" s="3"/>
      <c r="I20" s="3"/>
    </row>
    <row r="21" spans="1:9" x14ac:dyDescent="0.25">
      <c r="A21">
        <v>20</v>
      </c>
      <c r="B21">
        <v>200</v>
      </c>
      <c r="C21">
        <v>108</v>
      </c>
      <c r="D21">
        <v>0.3</v>
      </c>
      <c r="E21">
        <v>5.0000000000000001E-4</v>
      </c>
      <c r="H21" s="3"/>
      <c r="I21" s="3"/>
    </row>
    <row r="22" spans="1:9" x14ac:dyDescent="0.25">
      <c r="A22">
        <v>21</v>
      </c>
      <c r="B22">
        <v>225</v>
      </c>
      <c r="C22">
        <v>102</v>
      </c>
      <c r="D22">
        <v>0.35</v>
      </c>
      <c r="E22">
        <v>5.0000000000000001E-4</v>
      </c>
      <c r="H22" s="3"/>
      <c r="I22" s="3"/>
    </row>
    <row r="23" spans="1:9" x14ac:dyDescent="0.25">
      <c r="A23">
        <v>22</v>
      </c>
      <c r="B23">
        <v>250</v>
      </c>
      <c r="C23">
        <v>95</v>
      </c>
      <c r="D23">
        <v>0.3</v>
      </c>
      <c r="E23">
        <v>5.0000000000000001E-4</v>
      </c>
      <c r="H23" s="3"/>
      <c r="I23" s="3"/>
    </row>
    <row r="24" spans="1:9" x14ac:dyDescent="0.25">
      <c r="A24">
        <v>23</v>
      </c>
      <c r="B24">
        <v>300</v>
      </c>
      <c r="C24">
        <v>80</v>
      </c>
      <c r="D24">
        <v>0.32</v>
      </c>
      <c r="E24">
        <v>1E-4</v>
      </c>
      <c r="H24" s="3"/>
      <c r="I24" s="3"/>
    </row>
    <row r="25" spans="1:9" x14ac:dyDescent="0.25">
      <c r="A25">
        <v>24</v>
      </c>
      <c r="B25">
        <v>350</v>
      </c>
      <c r="C25">
        <v>65</v>
      </c>
      <c r="D25">
        <v>0.37</v>
      </c>
      <c r="E25">
        <v>1E-4</v>
      </c>
      <c r="H25" s="3"/>
      <c r="I25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B910A-1EC8-4968-ACDF-2A90C1D1146B}">
  <dimension ref="A1:I49"/>
  <sheetViews>
    <sheetView workbookViewId="0">
      <selection activeCell="M15" sqref="M15"/>
    </sheetView>
  </sheetViews>
  <sheetFormatPr defaultRowHeight="15" x14ac:dyDescent="0.25"/>
  <sheetData>
    <row r="1" spans="1:9" x14ac:dyDescent="0.25">
      <c r="A1" t="str">
        <f>List1!A1</f>
        <v>Pump  nr.</v>
      </c>
      <c r="B1" t="str">
        <f>List1!B1</f>
        <v>Max flow rate [l/h]</v>
      </c>
      <c r="C1" t="str">
        <f>List1!C1</f>
        <v>max head [m]</v>
      </c>
      <c r="D1" t="str">
        <f>List1!D1</f>
        <v>min  rel.speed [-]</v>
      </c>
      <c r="E1" t="str">
        <f>List1!E1</f>
        <v>k pipe</v>
      </c>
      <c r="F1">
        <f>List1!F1</f>
        <v>0</v>
      </c>
      <c r="G1">
        <f>List1!G1</f>
        <v>0</v>
      </c>
      <c r="H1">
        <f>List1!H1</f>
        <v>0</v>
      </c>
      <c r="I1">
        <f>List1!I1</f>
        <v>0</v>
      </c>
    </row>
    <row r="2" spans="1:9" x14ac:dyDescent="0.25">
      <c r="A2">
        <f>List1!A2</f>
        <v>1</v>
      </c>
      <c r="B2">
        <f>List1!B2</f>
        <v>10</v>
      </c>
      <c r="C2">
        <f>List1!C2</f>
        <v>250</v>
      </c>
      <c r="D2">
        <f>List1!D2</f>
        <v>0.35</v>
      </c>
      <c r="E2">
        <f>List1!E2</f>
        <v>0.05</v>
      </c>
      <c r="F2">
        <f t="shared" ref="F2:F25" si="0">D2*B2</f>
        <v>3.5</v>
      </c>
      <c r="G2">
        <f t="shared" ref="G2:G25" si="1">0.01*B2</f>
        <v>0.1</v>
      </c>
      <c r="H2" s="3">
        <f>C2-B2*B2*E2</f>
        <v>245</v>
      </c>
      <c r="I2" s="3">
        <f>C2-B2*D2*D2*B2*E2</f>
        <v>249.38749999999999</v>
      </c>
    </row>
    <row r="3" spans="1:9" x14ac:dyDescent="0.25">
      <c r="A3">
        <f>List1!A3</f>
        <v>2</v>
      </c>
      <c r="B3">
        <f>List1!B3</f>
        <v>12</v>
      </c>
      <c r="C3">
        <f>List1!C3</f>
        <v>240</v>
      </c>
      <c r="D3">
        <f>List1!D3</f>
        <v>0.3</v>
      </c>
      <c r="E3">
        <f>List1!E3</f>
        <v>0.05</v>
      </c>
      <c r="F3">
        <f t="shared" si="0"/>
        <v>3.5999999999999996</v>
      </c>
      <c r="G3">
        <f t="shared" si="1"/>
        <v>0.12</v>
      </c>
      <c r="H3" s="3">
        <f t="shared" ref="H3:H25" si="2">C3-B3*B3*E3</f>
        <v>232.8</v>
      </c>
      <c r="I3" s="3">
        <f t="shared" ref="I3:I25" si="3">C3-B3*D3*D3*B3*E3</f>
        <v>239.352</v>
      </c>
    </row>
    <row r="4" spans="1:9" x14ac:dyDescent="0.25">
      <c r="A4">
        <f>List1!A4</f>
        <v>3</v>
      </c>
      <c r="B4">
        <f>List1!B4</f>
        <v>15</v>
      </c>
      <c r="C4">
        <f>List1!C4</f>
        <v>240</v>
      </c>
      <c r="D4">
        <f>List1!D4</f>
        <v>0.32</v>
      </c>
      <c r="E4">
        <f>List1!E4</f>
        <v>0.05</v>
      </c>
      <c r="F4">
        <f t="shared" si="0"/>
        <v>4.8</v>
      </c>
      <c r="G4">
        <f t="shared" si="1"/>
        <v>0.15</v>
      </c>
      <c r="H4" s="3">
        <f t="shared" si="2"/>
        <v>228.75</v>
      </c>
      <c r="I4" s="3">
        <f t="shared" si="3"/>
        <v>238.84800000000001</v>
      </c>
    </row>
    <row r="5" spans="1:9" x14ac:dyDescent="0.25">
      <c r="A5">
        <f>List1!A5</f>
        <v>4</v>
      </c>
      <c r="B5">
        <f>List1!B5</f>
        <v>20</v>
      </c>
      <c r="C5">
        <f>List1!C5</f>
        <v>230</v>
      </c>
      <c r="D5">
        <f>List1!D5</f>
        <v>0.37</v>
      </c>
      <c r="E5">
        <f>List1!E5</f>
        <v>0.05</v>
      </c>
      <c r="F5">
        <f t="shared" si="0"/>
        <v>7.4</v>
      </c>
      <c r="G5">
        <f t="shared" si="1"/>
        <v>0.2</v>
      </c>
      <c r="H5" s="3">
        <f t="shared" si="2"/>
        <v>210</v>
      </c>
      <c r="I5" s="3">
        <f t="shared" si="3"/>
        <v>227.262</v>
      </c>
    </row>
    <row r="6" spans="1:9" x14ac:dyDescent="0.25">
      <c r="A6">
        <f>List1!A6</f>
        <v>5</v>
      </c>
      <c r="B6">
        <f>List1!B6</f>
        <v>25</v>
      </c>
      <c r="C6">
        <f>List1!C6</f>
        <v>230</v>
      </c>
      <c r="D6">
        <f>List1!D6</f>
        <v>0.35</v>
      </c>
      <c r="E6">
        <f>List1!E6</f>
        <v>0.03</v>
      </c>
      <c r="F6">
        <f t="shared" si="0"/>
        <v>8.75</v>
      </c>
      <c r="G6">
        <f t="shared" si="1"/>
        <v>0.25</v>
      </c>
      <c r="H6" s="3">
        <f t="shared" si="2"/>
        <v>211.25</v>
      </c>
      <c r="I6" s="3">
        <f t="shared" si="3"/>
        <v>227.703125</v>
      </c>
    </row>
    <row r="7" spans="1:9" x14ac:dyDescent="0.25">
      <c r="A7">
        <f>List1!A7</f>
        <v>6</v>
      </c>
      <c r="B7">
        <f>List1!B7</f>
        <v>30</v>
      </c>
      <c r="C7">
        <f>List1!C7</f>
        <v>220</v>
      </c>
      <c r="D7">
        <f>List1!D7</f>
        <v>0.3</v>
      </c>
      <c r="E7">
        <f>List1!E7</f>
        <v>0.03</v>
      </c>
      <c r="F7">
        <f t="shared" si="0"/>
        <v>9</v>
      </c>
      <c r="G7">
        <f t="shared" si="1"/>
        <v>0.3</v>
      </c>
      <c r="H7" s="3">
        <f t="shared" si="2"/>
        <v>193</v>
      </c>
      <c r="I7" s="3">
        <f t="shared" si="3"/>
        <v>217.57</v>
      </c>
    </row>
    <row r="8" spans="1:9" x14ac:dyDescent="0.25">
      <c r="A8">
        <f>List1!A8</f>
        <v>7</v>
      </c>
      <c r="B8">
        <f>List1!B8</f>
        <v>35</v>
      </c>
      <c r="C8">
        <f>List1!C8</f>
        <v>215</v>
      </c>
      <c r="D8">
        <f>List1!D8</f>
        <v>0.2</v>
      </c>
      <c r="E8">
        <f>List1!E8</f>
        <v>0.03</v>
      </c>
      <c r="F8">
        <f t="shared" si="0"/>
        <v>7</v>
      </c>
      <c r="G8">
        <f t="shared" si="1"/>
        <v>0.35000000000000003</v>
      </c>
      <c r="H8" s="3">
        <f t="shared" si="2"/>
        <v>178.25</v>
      </c>
      <c r="I8" s="3">
        <f t="shared" si="3"/>
        <v>213.53</v>
      </c>
    </row>
    <row r="9" spans="1:9" x14ac:dyDescent="0.25">
      <c r="A9">
        <f>List1!A9</f>
        <v>8</v>
      </c>
      <c r="B9">
        <f>List1!B9</f>
        <v>40</v>
      </c>
      <c r="C9">
        <f>List1!C9</f>
        <v>220</v>
      </c>
      <c r="D9">
        <f>List1!D9</f>
        <v>0.35</v>
      </c>
      <c r="E9">
        <f>List1!E9</f>
        <v>0.03</v>
      </c>
      <c r="F9">
        <f t="shared" si="0"/>
        <v>14</v>
      </c>
      <c r="G9">
        <f t="shared" si="1"/>
        <v>0.4</v>
      </c>
      <c r="H9" s="3">
        <f t="shared" si="2"/>
        <v>172</v>
      </c>
      <c r="I9" s="3">
        <f t="shared" si="3"/>
        <v>214.12</v>
      </c>
    </row>
    <row r="10" spans="1:9" x14ac:dyDescent="0.25">
      <c r="A10">
        <f>List1!A10</f>
        <v>9</v>
      </c>
      <c r="B10">
        <f>List1!B10</f>
        <v>50</v>
      </c>
      <c r="C10">
        <f>List1!C10</f>
        <v>210</v>
      </c>
      <c r="D10">
        <f>List1!D10</f>
        <v>0.25</v>
      </c>
      <c r="E10">
        <f>List1!E10</f>
        <v>0.01</v>
      </c>
      <c r="F10">
        <f t="shared" si="0"/>
        <v>12.5</v>
      </c>
      <c r="G10">
        <f t="shared" si="1"/>
        <v>0.5</v>
      </c>
      <c r="H10" s="3">
        <f t="shared" si="2"/>
        <v>185</v>
      </c>
      <c r="I10" s="3">
        <f t="shared" si="3"/>
        <v>208.4375</v>
      </c>
    </row>
    <row r="11" spans="1:9" x14ac:dyDescent="0.25">
      <c r="A11">
        <f>List1!A11</f>
        <v>10</v>
      </c>
      <c r="B11">
        <f>List1!B11</f>
        <v>60</v>
      </c>
      <c r="C11">
        <f>List1!C11</f>
        <v>200</v>
      </c>
      <c r="D11">
        <f>List1!D11</f>
        <v>0.35</v>
      </c>
      <c r="E11">
        <f>List1!E11</f>
        <v>0.01</v>
      </c>
      <c r="F11">
        <f t="shared" si="0"/>
        <v>21</v>
      </c>
      <c r="G11">
        <f t="shared" si="1"/>
        <v>0.6</v>
      </c>
      <c r="H11" s="3">
        <f t="shared" si="2"/>
        <v>164</v>
      </c>
      <c r="I11" s="3">
        <f t="shared" si="3"/>
        <v>195.59</v>
      </c>
    </row>
    <row r="12" spans="1:9" x14ac:dyDescent="0.25">
      <c r="A12">
        <f>List1!A12</f>
        <v>11</v>
      </c>
      <c r="B12">
        <f>List1!B12</f>
        <v>70</v>
      </c>
      <c r="C12">
        <f>List1!C12</f>
        <v>185</v>
      </c>
      <c r="D12">
        <f>List1!D12</f>
        <v>0.4</v>
      </c>
      <c r="E12">
        <f>List1!E12</f>
        <v>0.01</v>
      </c>
      <c r="F12">
        <f t="shared" si="0"/>
        <v>28</v>
      </c>
      <c r="G12">
        <f t="shared" si="1"/>
        <v>0.70000000000000007</v>
      </c>
      <c r="H12" s="3">
        <f t="shared" si="2"/>
        <v>136</v>
      </c>
      <c r="I12" s="3">
        <f t="shared" si="3"/>
        <v>177.16</v>
      </c>
    </row>
    <row r="13" spans="1:9" x14ac:dyDescent="0.25">
      <c r="A13">
        <f>List1!A13</f>
        <v>12</v>
      </c>
      <c r="B13">
        <f>List1!B13</f>
        <v>80</v>
      </c>
      <c r="C13">
        <f>List1!C13</f>
        <v>185</v>
      </c>
      <c r="D13">
        <f>List1!D13</f>
        <v>0.3</v>
      </c>
      <c r="E13">
        <f>List1!E13</f>
        <v>0.01</v>
      </c>
      <c r="F13">
        <f t="shared" si="0"/>
        <v>24</v>
      </c>
      <c r="G13">
        <f t="shared" si="1"/>
        <v>0.8</v>
      </c>
      <c r="H13" s="3">
        <f t="shared" si="2"/>
        <v>121</v>
      </c>
      <c r="I13" s="3">
        <f t="shared" si="3"/>
        <v>179.24</v>
      </c>
    </row>
    <row r="14" spans="1:9" x14ac:dyDescent="0.25">
      <c r="A14">
        <f>List1!A14</f>
        <v>13</v>
      </c>
      <c r="B14">
        <f>List1!B14</f>
        <v>90</v>
      </c>
      <c r="C14">
        <f>List1!C14</f>
        <v>185</v>
      </c>
      <c r="D14">
        <f>List1!D14</f>
        <v>0.35</v>
      </c>
      <c r="E14">
        <f>List1!E14</f>
        <v>0.01</v>
      </c>
      <c r="F14">
        <f t="shared" si="0"/>
        <v>31.499999999999996</v>
      </c>
      <c r="G14">
        <f t="shared" si="1"/>
        <v>0.9</v>
      </c>
      <c r="H14" s="3">
        <f t="shared" si="2"/>
        <v>104</v>
      </c>
      <c r="I14" s="3">
        <f t="shared" si="3"/>
        <v>175.07749999999999</v>
      </c>
    </row>
    <row r="15" spans="1:9" x14ac:dyDescent="0.25">
      <c r="A15">
        <f>List1!A15</f>
        <v>14</v>
      </c>
      <c r="B15">
        <f>List1!B15</f>
        <v>100</v>
      </c>
      <c r="C15">
        <f>List1!C15</f>
        <v>180</v>
      </c>
      <c r="D15">
        <f>List1!D15</f>
        <v>0.3</v>
      </c>
      <c r="E15">
        <f>List1!E15</f>
        <v>5.0000000000000001E-3</v>
      </c>
      <c r="F15">
        <f t="shared" si="0"/>
        <v>30</v>
      </c>
      <c r="G15">
        <f t="shared" si="1"/>
        <v>1</v>
      </c>
      <c r="H15" s="3">
        <f t="shared" si="2"/>
        <v>130</v>
      </c>
      <c r="I15" s="3">
        <f t="shared" si="3"/>
        <v>175.5</v>
      </c>
    </row>
    <row r="16" spans="1:9" x14ac:dyDescent="0.25">
      <c r="A16">
        <f>List1!A16</f>
        <v>15</v>
      </c>
      <c r="B16">
        <f>List1!B16</f>
        <v>115</v>
      </c>
      <c r="C16">
        <f>List1!C16</f>
        <v>160</v>
      </c>
      <c r="D16">
        <f>List1!D16</f>
        <v>0.2</v>
      </c>
      <c r="E16">
        <f>List1!E16</f>
        <v>5.0000000000000001E-3</v>
      </c>
      <c r="F16">
        <f t="shared" si="0"/>
        <v>23</v>
      </c>
      <c r="G16">
        <f t="shared" si="1"/>
        <v>1.1500000000000001</v>
      </c>
      <c r="H16" s="3">
        <f t="shared" si="2"/>
        <v>93.875</v>
      </c>
      <c r="I16" s="3">
        <f t="shared" si="3"/>
        <v>157.35499999999999</v>
      </c>
    </row>
    <row r="17" spans="1:9" x14ac:dyDescent="0.25">
      <c r="A17">
        <f>List1!A17</f>
        <v>16</v>
      </c>
      <c r="B17">
        <f>List1!B17</f>
        <v>130</v>
      </c>
      <c r="C17">
        <f>List1!C17</f>
        <v>150</v>
      </c>
      <c r="D17">
        <f>List1!D17</f>
        <v>0.35</v>
      </c>
      <c r="E17">
        <f>List1!E17</f>
        <v>1E-3</v>
      </c>
      <c r="F17">
        <f t="shared" si="0"/>
        <v>45.5</v>
      </c>
      <c r="G17">
        <f t="shared" si="1"/>
        <v>1.3</v>
      </c>
      <c r="H17" s="3">
        <f t="shared" si="2"/>
        <v>133.1</v>
      </c>
      <c r="I17" s="3">
        <f t="shared" si="3"/>
        <v>147.92975000000001</v>
      </c>
    </row>
    <row r="18" spans="1:9" x14ac:dyDescent="0.25">
      <c r="A18">
        <f>List1!A18</f>
        <v>17</v>
      </c>
      <c r="B18">
        <f>List1!B18</f>
        <v>145</v>
      </c>
      <c r="C18">
        <f>List1!C18</f>
        <v>140</v>
      </c>
      <c r="D18">
        <f>List1!D18</f>
        <v>0.25</v>
      </c>
      <c r="E18">
        <f>List1!E18</f>
        <v>1E-3</v>
      </c>
      <c r="F18">
        <f t="shared" si="0"/>
        <v>36.25</v>
      </c>
      <c r="G18">
        <f t="shared" si="1"/>
        <v>1.45</v>
      </c>
      <c r="H18" s="3">
        <f t="shared" si="2"/>
        <v>118.97499999999999</v>
      </c>
      <c r="I18" s="3">
        <f t="shared" si="3"/>
        <v>138.68593749999999</v>
      </c>
    </row>
    <row r="19" spans="1:9" x14ac:dyDescent="0.25">
      <c r="A19">
        <f>List1!A19</f>
        <v>18</v>
      </c>
      <c r="B19">
        <f>List1!B19</f>
        <v>160</v>
      </c>
      <c r="C19">
        <f>List1!C19</f>
        <v>120</v>
      </c>
      <c r="D19">
        <f>List1!D19</f>
        <v>0.35</v>
      </c>
      <c r="E19">
        <f>List1!E19</f>
        <v>1E-3</v>
      </c>
      <c r="F19">
        <f t="shared" si="0"/>
        <v>56</v>
      </c>
      <c r="G19">
        <f t="shared" si="1"/>
        <v>1.6</v>
      </c>
      <c r="H19" s="3">
        <f t="shared" si="2"/>
        <v>94.4</v>
      </c>
      <c r="I19" s="3">
        <f t="shared" si="3"/>
        <v>116.864</v>
      </c>
    </row>
    <row r="20" spans="1:9" x14ac:dyDescent="0.25">
      <c r="A20">
        <f>List1!A20</f>
        <v>19</v>
      </c>
      <c r="B20">
        <f>List1!B20</f>
        <v>175</v>
      </c>
      <c r="C20">
        <f>List1!C20</f>
        <v>110</v>
      </c>
      <c r="D20">
        <f>List1!D20</f>
        <v>0.4</v>
      </c>
      <c r="E20">
        <f>List1!E20</f>
        <v>1E-3</v>
      </c>
      <c r="F20">
        <f t="shared" si="0"/>
        <v>70</v>
      </c>
      <c r="G20">
        <f t="shared" si="1"/>
        <v>1.75</v>
      </c>
      <c r="H20" s="3">
        <f t="shared" si="2"/>
        <v>79.375</v>
      </c>
      <c r="I20" s="3">
        <f t="shared" si="3"/>
        <v>105.1</v>
      </c>
    </row>
    <row r="21" spans="1:9" x14ac:dyDescent="0.25">
      <c r="A21">
        <f>List1!A21</f>
        <v>20</v>
      </c>
      <c r="B21">
        <f>List1!B21</f>
        <v>200</v>
      </c>
      <c r="C21">
        <f>List1!C21</f>
        <v>108</v>
      </c>
      <c r="D21">
        <f>List1!D21</f>
        <v>0.3</v>
      </c>
      <c r="E21">
        <f>List1!E21</f>
        <v>5.0000000000000001E-4</v>
      </c>
      <c r="F21">
        <f t="shared" si="0"/>
        <v>60</v>
      </c>
      <c r="G21">
        <f t="shared" si="1"/>
        <v>2</v>
      </c>
      <c r="H21" s="3">
        <f t="shared" si="2"/>
        <v>88</v>
      </c>
      <c r="I21" s="3">
        <f t="shared" si="3"/>
        <v>106.2</v>
      </c>
    </row>
    <row r="22" spans="1:9" x14ac:dyDescent="0.25">
      <c r="A22">
        <f>List1!A22</f>
        <v>21</v>
      </c>
      <c r="B22">
        <f>List1!B22</f>
        <v>225</v>
      </c>
      <c r="C22">
        <f>List1!C22</f>
        <v>102</v>
      </c>
      <c r="D22">
        <f>List1!D22</f>
        <v>0.35</v>
      </c>
      <c r="E22">
        <f>List1!E22</f>
        <v>5.0000000000000001E-4</v>
      </c>
      <c r="F22">
        <f t="shared" si="0"/>
        <v>78.75</v>
      </c>
      <c r="G22">
        <f t="shared" si="1"/>
        <v>2.25</v>
      </c>
      <c r="H22" s="3">
        <f t="shared" si="2"/>
        <v>76.6875</v>
      </c>
      <c r="I22" s="3">
        <f t="shared" si="3"/>
        <v>98.899218750000003</v>
      </c>
    </row>
    <row r="23" spans="1:9" x14ac:dyDescent="0.25">
      <c r="A23">
        <f>List1!A23</f>
        <v>22</v>
      </c>
      <c r="B23">
        <f>List1!B23</f>
        <v>250</v>
      </c>
      <c r="C23">
        <f>List1!C23</f>
        <v>95</v>
      </c>
      <c r="D23">
        <f>List1!D23</f>
        <v>0.3</v>
      </c>
      <c r="E23">
        <f>List1!E23</f>
        <v>5.0000000000000001E-4</v>
      </c>
      <c r="F23">
        <f t="shared" si="0"/>
        <v>75</v>
      </c>
      <c r="G23">
        <f t="shared" si="1"/>
        <v>2.5</v>
      </c>
      <c r="H23" s="3">
        <f t="shared" si="2"/>
        <v>63.75</v>
      </c>
      <c r="I23" s="3">
        <f t="shared" si="3"/>
        <v>92.1875</v>
      </c>
    </row>
    <row r="24" spans="1:9" x14ac:dyDescent="0.25">
      <c r="A24">
        <f>List1!A24</f>
        <v>23</v>
      </c>
      <c r="B24">
        <f>List1!B24</f>
        <v>300</v>
      </c>
      <c r="C24">
        <f>List1!C24</f>
        <v>80</v>
      </c>
      <c r="D24">
        <f>List1!D24</f>
        <v>0.32</v>
      </c>
      <c r="E24">
        <f>List1!E24</f>
        <v>1E-4</v>
      </c>
      <c r="F24">
        <f t="shared" si="0"/>
        <v>96</v>
      </c>
      <c r="G24">
        <f t="shared" si="1"/>
        <v>3</v>
      </c>
      <c r="H24" s="3">
        <f t="shared" si="2"/>
        <v>71</v>
      </c>
      <c r="I24" s="3">
        <f t="shared" si="3"/>
        <v>79.078400000000002</v>
      </c>
    </row>
    <row r="25" spans="1:9" x14ac:dyDescent="0.25">
      <c r="A25">
        <f>List1!A25</f>
        <v>24</v>
      </c>
      <c r="B25">
        <f>List1!B25</f>
        <v>350</v>
      </c>
      <c r="C25">
        <f>List1!C25</f>
        <v>65</v>
      </c>
      <c r="D25">
        <f>List1!D25</f>
        <v>0.37</v>
      </c>
      <c r="E25">
        <f>List1!E25</f>
        <v>1E-4</v>
      </c>
      <c r="F25">
        <f t="shared" si="0"/>
        <v>129.5</v>
      </c>
      <c r="G25">
        <f t="shared" si="1"/>
        <v>3.5</v>
      </c>
      <c r="H25" s="3">
        <f t="shared" si="2"/>
        <v>52.75</v>
      </c>
      <c r="I25" s="3">
        <f t="shared" si="3"/>
        <v>63.322975</v>
      </c>
    </row>
    <row r="26" spans="1:9" x14ac:dyDescent="0.25">
      <c r="A26">
        <f>List1!A26</f>
        <v>0</v>
      </c>
      <c r="B26">
        <f>List1!B26</f>
        <v>0</v>
      </c>
      <c r="C26">
        <f>List1!C26</f>
        <v>0</v>
      </c>
      <c r="D26">
        <f>List1!D26</f>
        <v>0</v>
      </c>
      <c r="E26">
        <f>List1!E26</f>
        <v>0</v>
      </c>
      <c r="F26">
        <f t="shared" ref="F26:F49" si="4">D26*B26</f>
        <v>0</v>
      </c>
      <c r="G26">
        <f t="shared" ref="G26:G49" si="5">0.01*B26</f>
        <v>0</v>
      </c>
      <c r="H26" s="3">
        <f t="shared" ref="H26:H49" si="6">C26-B26*B26*E26</f>
        <v>0</v>
      </c>
      <c r="I26" s="3">
        <f t="shared" ref="I26:I49" si="7">C26-B26*D26*D26*B26*E26</f>
        <v>0</v>
      </c>
    </row>
    <row r="27" spans="1:9" x14ac:dyDescent="0.25">
      <c r="A27">
        <f>List1!A27</f>
        <v>0</v>
      </c>
      <c r="B27">
        <f>List1!B27</f>
        <v>0</v>
      </c>
      <c r="C27">
        <f>List1!C27</f>
        <v>0</v>
      </c>
      <c r="D27">
        <f>List1!D27</f>
        <v>0</v>
      </c>
      <c r="E27">
        <f>List1!E27</f>
        <v>0</v>
      </c>
      <c r="F27">
        <f t="shared" si="4"/>
        <v>0</v>
      </c>
      <c r="G27">
        <f t="shared" si="5"/>
        <v>0</v>
      </c>
      <c r="H27" s="3">
        <f t="shared" si="6"/>
        <v>0</v>
      </c>
      <c r="I27" s="3">
        <f t="shared" si="7"/>
        <v>0</v>
      </c>
    </row>
    <row r="28" spans="1:9" x14ac:dyDescent="0.25">
      <c r="A28">
        <f>List1!A28</f>
        <v>0</v>
      </c>
      <c r="B28">
        <f>List1!B28</f>
        <v>0</v>
      </c>
      <c r="C28">
        <f>List1!C28</f>
        <v>0</v>
      </c>
      <c r="D28">
        <f>List1!D28</f>
        <v>0</v>
      </c>
      <c r="E28">
        <f>List1!E28</f>
        <v>0</v>
      </c>
      <c r="F28">
        <f t="shared" si="4"/>
        <v>0</v>
      </c>
      <c r="G28">
        <f t="shared" si="5"/>
        <v>0</v>
      </c>
      <c r="H28" s="3">
        <f t="shared" si="6"/>
        <v>0</v>
      </c>
      <c r="I28" s="3">
        <f t="shared" si="7"/>
        <v>0</v>
      </c>
    </row>
    <row r="29" spans="1:9" x14ac:dyDescent="0.25">
      <c r="A29">
        <f>List1!A29</f>
        <v>0</v>
      </c>
      <c r="B29">
        <f>List1!B29</f>
        <v>0</v>
      </c>
      <c r="C29">
        <f>List1!C29</f>
        <v>0</v>
      </c>
      <c r="D29">
        <f>List1!D29</f>
        <v>0</v>
      </c>
      <c r="E29">
        <f>List1!E29</f>
        <v>0</v>
      </c>
      <c r="F29">
        <f t="shared" si="4"/>
        <v>0</v>
      </c>
      <c r="G29">
        <f t="shared" si="5"/>
        <v>0</v>
      </c>
      <c r="H29" s="3">
        <f t="shared" si="6"/>
        <v>0</v>
      </c>
      <c r="I29" s="3">
        <f t="shared" si="7"/>
        <v>0</v>
      </c>
    </row>
    <row r="30" spans="1:9" x14ac:dyDescent="0.25">
      <c r="A30">
        <f>List1!A30</f>
        <v>0</v>
      </c>
      <c r="B30">
        <f>List1!B30</f>
        <v>0</v>
      </c>
      <c r="C30">
        <f>List1!C30</f>
        <v>0</v>
      </c>
      <c r="D30">
        <f>List1!D30</f>
        <v>0</v>
      </c>
      <c r="E30">
        <f>List1!E30</f>
        <v>0</v>
      </c>
      <c r="F30">
        <f t="shared" si="4"/>
        <v>0</v>
      </c>
      <c r="G30">
        <f t="shared" si="5"/>
        <v>0</v>
      </c>
      <c r="H30" s="3">
        <f t="shared" si="6"/>
        <v>0</v>
      </c>
      <c r="I30" s="3">
        <f t="shared" si="7"/>
        <v>0</v>
      </c>
    </row>
    <row r="31" spans="1:9" x14ac:dyDescent="0.25">
      <c r="A31">
        <f>List1!A31</f>
        <v>0</v>
      </c>
      <c r="B31">
        <f>List1!B31</f>
        <v>0</v>
      </c>
      <c r="C31">
        <f>List1!C31</f>
        <v>0</v>
      </c>
      <c r="D31">
        <f>List1!D31</f>
        <v>0</v>
      </c>
      <c r="E31">
        <f>List1!E31</f>
        <v>0</v>
      </c>
      <c r="F31">
        <f t="shared" si="4"/>
        <v>0</v>
      </c>
      <c r="G31">
        <f t="shared" si="5"/>
        <v>0</v>
      </c>
      <c r="H31" s="3">
        <f t="shared" si="6"/>
        <v>0</v>
      </c>
      <c r="I31" s="3">
        <f t="shared" si="7"/>
        <v>0</v>
      </c>
    </row>
    <row r="32" spans="1:9" x14ac:dyDescent="0.25">
      <c r="A32">
        <f>List1!A32</f>
        <v>0</v>
      </c>
      <c r="B32">
        <f>List1!B32</f>
        <v>0</v>
      </c>
      <c r="C32">
        <f>List1!C32</f>
        <v>0</v>
      </c>
      <c r="D32">
        <f>List1!D32</f>
        <v>0</v>
      </c>
      <c r="E32">
        <f>List1!E32</f>
        <v>0</v>
      </c>
      <c r="F32">
        <f t="shared" si="4"/>
        <v>0</v>
      </c>
      <c r="G32">
        <f t="shared" si="5"/>
        <v>0</v>
      </c>
      <c r="H32" s="3">
        <f t="shared" si="6"/>
        <v>0</v>
      </c>
      <c r="I32" s="3">
        <f t="shared" si="7"/>
        <v>0</v>
      </c>
    </row>
    <row r="33" spans="1:9" x14ac:dyDescent="0.25">
      <c r="A33">
        <f>List1!A33</f>
        <v>0</v>
      </c>
      <c r="B33">
        <f>List1!B33</f>
        <v>0</v>
      </c>
      <c r="C33">
        <f>List1!C33</f>
        <v>0</v>
      </c>
      <c r="D33">
        <f>List1!D33</f>
        <v>0</v>
      </c>
      <c r="E33">
        <f>List1!E33</f>
        <v>0</v>
      </c>
      <c r="F33">
        <f t="shared" si="4"/>
        <v>0</v>
      </c>
      <c r="G33">
        <f t="shared" si="5"/>
        <v>0</v>
      </c>
      <c r="H33" s="3">
        <f t="shared" si="6"/>
        <v>0</v>
      </c>
      <c r="I33" s="3">
        <f t="shared" si="7"/>
        <v>0</v>
      </c>
    </row>
    <row r="34" spans="1:9" x14ac:dyDescent="0.25">
      <c r="A34">
        <f>List1!A34</f>
        <v>0</v>
      </c>
      <c r="B34">
        <f>List1!B34</f>
        <v>0</v>
      </c>
      <c r="C34">
        <f>List1!C34</f>
        <v>0</v>
      </c>
      <c r="D34">
        <f>List1!D34</f>
        <v>0</v>
      </c>
      <c r="E34">
        <f>List1!E34</f>
        <v>0</v>
      </c>
      <c r="F34">
        <f t="shared" si="4"/>
        <v>0</v>
      </c>
      <c r="G34">
        <f t="shared" si="5"/>
        <v>0</v>
      </c>
      <c r="H34" s="3">
        <f t="shared" si="6"/>
        <v>0</v>
      </c>
      <c r="I34" s="3">
        <f t="shared" si="7"/>
        <v>0</v>
      </c>
    </row>
    <row r="35" spans="1:9" x14ac:dyDescent="0.25">
      <c r="A35">
        <f>List1!A35</f>
        <v>0</v>
      </c>
      <c r="B35">
        <f>List1!B35</f>
        <v>0</v>
      </c>
      <c r="C35">
        <f>List1!C35</f>
        <v>0</v>
      </c>
      <c r="D35">
        <f>List1!D35</f>
        <v>0</v>
      </c>
      <c r="E35">
        <f>List1!E35</f>
        <v>0</v>
      </c>
      <c r="F35">
        <f t="shared" si="4"/>
        <v>0</v>
      </c>
      <c r="G35">
        <f t="shared" si="5"/>
        <v>0</v>
      </c>
      <c r="H35" s="3">
        <f t="shared" si="6"/>
        <v>0</v>
      </c>
      <c r="I35" s="3">
        <f t="shared" si="7"/>
        <v>0</v>
      </c>
    </row>
    <row r="36" spans="1:9" x14ac:dyDescent="0.25">
      <c r="A36">
        <f>List1!A36</f>
        <v>0</v>
      </c>
      <c r="B36">
        <f>List1!B36</f>
        <v>0</v>
      </c>
      <c r="C36">
        <f>List1!C36</f>
        <v>0</v>
      </c>
      <c r="D36">
        <f>List1!D36</f>
        <v>0</v>
      </c>
      <c r="E36">
        <f>List1!E36</f>
        <v>0</v>
      </c>
      <c r="F36">
        <f t="shared" si="4"/>
        <v>0</v>
      </c>
      <c r="G36">
        <f t="shared" si="5"/>
        <v>0</v>
      </c>
      <c r="H36" s="3">
        <f t="shared" si="6"/>
        <v>0</v>
      </c>
      <c r="I36" s="3">
        <f t="shared" si="7"/>
        <v>0</v>
      </c>
    </row>
    <row r="37" spans="1:9" x14ac:dyDescent="0.25">
      <c r="A37">
        <f>List1!A37</f>
        <v>0</v>
      </c>
      <c r="B37">
        <f>List1!B37</f>
        <v>0</v>
      </c>
      <c r="C37">
        <f>List1!C37</f>
        <v>0</v>
      </c>
      <c r="D37">
        <f>List1!D37</f>
        <v>0</v>
      </c>
      <c r="E37">
        <f>List1!E37</f>
        <v>0</v>
      </c>
      <c r="F37">
        <f t="shared" si="4"/>
        <v>0</v>
      </c>
      <c r="G37">
        <f t="shared" si="5"/>
        <v>0</v>
      </c>
      <c r="H37" s="3">
        <f t="shared" si="6"/>
        <v>0</v>
      </c>
      <c r="I37" s="3">
        <f t="shared" si="7"/>
        <v>0</v>
      </c>
    </row>
    <row r="38" spans="1:9" x14ac:dyDescent="0.25">
      <c r="A38">
        <f>List1!A38</f>
        <v>0</v>
      </c>
      <c r="B38">
        <f>List1!B38</f>
        <v>0</v>
      </c>
      <c r="C38">
        <f>List1!C38</f>
        <v>0</v>
      </c>
      <c r="D38">
        <f>List1!D38</f>
        <v>0</v>
      </c>
      <c r="E38">
        <f>List1!E38</f>
        <v>0</v>
      </c>
      <c r="F38">
        <f t="shared" si="4"/>
        <v>0</v>
      </c>
      <c r="G38">
        <f t="shared" si="5"/>
        <v>0</v>
      </c>
      <c r="H38" s="3">
        <f t="shared" si="6"/>
        <v>0</v>
      </c>
      <c r="I38" s="3">
        <f t="shared" si="7"/>
        <v>0</v>
      </c>
    </row>
    <row r="39" spans="1:9" x14ac:dyDescent="0.25">
      <c r="A39">
        <f>List1!A39</f>
        <v>0</v>
      </c>
      <c r="B39">
        <f>List1!B39</f>
        <v>0</v>
      </c>
      <c r="C39">
        <f>List1!C39</f>
        <v>0</v>
      </c>
      <c r="D39">
        <f>List1!D39</f>
        <v>0</v>
      </c>
      <c r="E39">
        <f>List1!E39</f>
        <v>0</v>
      </c>
      <c r="F39">
        <f t="shared" si="4"/>
        <v>0</v>
      </c>
      <c r="G39">
        <f t="shared" si="5"/>
        <v>0</v>
      </c>
      <c r="H39" s="3">
        <f t="shared" si="6"/>
        <v>0</v>
      </c>
      <c r="I39" s="3">
        <f t="shared" si="7"/>
        <v>0</v>
      </c>
    </row>
    <row r="40" spans="1:9" x14ac:dyDescent="0.25">
      <c r="A40">
        <f>List1!A40</f>
        <v>0</v>
      </c>
      <c r="B40">
        <f>List1!B40</f>
        <v>0</v>
      </c>
      <c r="C40">
        <f>List1!C40</f>
        <v>0</v>
      </c>
      <c r="D40">
        <f>List1!D40</f>
        <v>0</v>
      </c>
      <c r="E40">
        <f>List1!E40</f>
        <v>0</v>
      </c>
      <c r="F40">
        <f t="shared" si="4"/>
        <v>0</v>
      </c>
      <c r="G40">
        <f t="shared" si="5"/>
        <v>0</v>
      </c>
      <c r="H40" s="3">
        <f t="shared" si="6"/>
        <v>0</v>
      </c>
      <c r="I40" s="3">
        <f t="shared" si="7"/>
        <v>0</v>
      </c>
    </row>
    <row r="41" spans="1:9" x14ac:dyDescent="0.25">
      <c r="A41">
        <f>List1!A41</f>
        <v>0</v>
      </c>
      <c r="B41">
        <f>List1!B41</f>
        <v>0</v>
      </c>
      <c r="C41">
        <f>List1!C41</f>
        <v>0</v>
      </c>
      <c r="D41">
        <f>List1!D41</f>
        <v>0</v>
      </c>
      <c r="E41">
        <f>List1!E41</f>
        <v>0</v>
      </c>
      <c r="F41">
        <f t="shared" si="4"/>
        <v>0</v>
      </c>
      <c r="G41">
        <f t="shared" si="5"/>
        <v>0</v>
      </c>
      <c r="H41" s="3">
        <f t="shared" si="6"/>
        <v>0</v>
      </c>
      <c r="I41" s="3">
        <f t="shared" si="7"/>
        <v>0</v>
      </c>
    </row>
    <row r="42" spans="1:9" x14ac:dyDescent="0.25">
      <c r="A42">
        <f>List1!A42</f>
        <v>0</v>
      </c>
      <c r="B42">
        <f>List1!B42</f>
        <v>0</v>
      </c>
      <c r="C42">
        <f>List1!C42</f>
        <v>0</v>
      </c>
      <c r="D42">
        <f>List1!D42</f>
        <v>0</v>
      </c>
      <c r="E42">
        <f>List1!E42</f>
        <v>0</v>
      </c>
      <c r="F42">
        <f t="shared" si="4"/>
        <v>0</v>
      </c>
      <c r="G42">
        <f t="shared" si="5"/>
        <v>0</v>
      </c>
      <c r="H42" s="3">
        <f t="shared" si="6"/>
        <v>0</v>
      </c>
      <c r="I42" s="3">
        <f t="shared" si="7"/>
        <v>0</v>
      </c>
    </row>
    <row r="43" spans="1:9" x14ac:dyDescent="0.25">
      <c r="A43">
        <f>List1!A43</f>
        <v>0</v>
      </c>
      <c r="B43">
        <f>List1!B43</f>
        <v>0</v>
      </c>
      <c r="C43">
        <f>List1!C43</f>
        <v>0</v>
      </c>
      <c r="D43">
        <f>List1!D43</f>
        <v>0</v>
      </c>
      <c r="E43">
        <f>List1!E43</f>
        <v>0</v>
      </c>
      <c r="F43">
        <f t="shared" si="4"/>
        <v>0</v>
      </c>
      <c r="G43">
        <f t="shared" si="5"/>
        <v>0</v>
      </c>
      <c r="H43" s="3">
        <f t="shared" si="6"/>
        <v>0</v>
      </c>
      <c r="I43" s="3">
        <f t="shared" si="7"/>
        <v>0</v>
      </c>
    </row>
    <row r="44" spans="1:9" x14ac:dyDescent="0.25">
      <c r="A44">
        <f>List1!A44</f>
        <v>0</v>
      </c>
      <c r="B44">
        <f>List1!B44</f>
        <v>0</v>
      </c>
      <c r="C44">
        <f>List1!C44</f>
        <v>0</v>
      </c>
      <c r="D44">
        <f>List1!D44</f>
        <v>0</v>
      </c>
      <c r="E44">
        <f>List1!E44</f>
        <v>0</v>
      </c>
      <c r="F44">
        <f t="shared" si="4"/>
        <v>0</v>
      </c>
      <c r="G44">
        <f t="shared" si="5"/>
        <v>0</v>
      </c>
      <c r="H44" s="3">
        <f t="shared" si="6"/>
        <v>0</v>
      </c>
      <c r="I44" s="3">
        <f t="shared" si="7"/>
        <v>0</v>
      </c>
    </row>
    <row r="45" spans="1:9" x14ac:dyDescent="0.25">
      <c r="A45">
        <f>List1!A45</f>
        <v>0</v>
      </c>
      <c r="B45">
        <f>List1!B45</f>
        <v>0</v>
      </c>
      <c r="C45">
        <f>List1!C45</f>
        <v>0</v>
      </c>
      <c r="D45">
        <f>List1!D45</f>
        <v>0</v>
      </c>
      <c r="E45">
        <f>List1!E45</f>
        <v>0</v>
      </c>
      <c r="F45">
        <f t="shared" si="4"/>
        <v>0</v>
      </c>
      <c r="G45">
        <f t="shared" si="5"/>
        <v>0</v>
      </c>
      <c r="H45" s="3">
        <f t="shared" si="6"/>
        <v>0</v>
      </c>
      <c r="I45" s="3">
        <f t="shared" si="7"/>
        <v>0</v>
      </c>
    </row>
    <row r="46" spans="1:9" x14ac:dyDescent="0.25">
      <c r="A46">
        <f>List1!A46</f>
        <v>0</v>
      </c>
      <c r="B46">
        <f>List1!B46</f>
        <v>0</v>
      </c>
      <c r="C46">
        <f>List1!C46</f>
        <v>0</v>
      </c>
      <c r="D46">
        <f>List1!D46</f>
        <v>0</v>
      </c>
      <c r="E46">
        <f>List1!E46</f>
        <v>0</v>
      </c>
      <c r="F46">
        <f t="shared" si="4"/>
        <v>0</v>
      </c>
      <c r="G46">
        <f t="shared" si="5"/>
        <v>0</v>
      </c>
      <c r="H46" s="3">
        <f t="shared" si="6"/>
        <v>0</v>
      </c>
      <c r="I46" s="3">
        <f t="shared" si="7"/>
        <v>0</v>
      </c>
    </row>
    <row r="47" spans="1:9" x14ac:dyDescent="0.25">
      <c r="A47">
        <f>List1!A47</f>
        <v>0</v>
      </c>
      <c r="B47">
        <f>List1!B47</f>
        <v>0</v>
      </c>
      <c r="C47">
        <f>List1!C47</f>
        <v>0</v>
      </c>
      <c r="D47">
        <f>List1!D47</f>
        <v>0</v>
      </c>
      <c r="E47">
        <f>List1!E47</f>
        <v>0</v>
      </c>
      <c r="F47">
        <f t="shared" si="4"/>
        <v>0</v>
      </c>
      <c r="G47">
        <f t="shared" si="5"/>
        <v>0</v>
      </c>
      <c r="H47" s="3">
        <f t="shared" si="6"/>
        <v>0</v>
      </c>
      <c r="I47" s="3">
        <f t="shared" si="7"/>
        <v>0</v>
      </c>
    </row>
    <row r="48" spans="1:9" x14ac:dyDescent="0.25">
      <c r="A48">
        <f>List1!A48</f>
        <v>0</v>
      </c>
      <c r="B48">
        <f>List1!B48</f>
        <v>0</v>
      </c>
      <c r="C48">
        <f>List1!C48</f>
        <v>0</v>
      </c>
      <c r="D48">
        <f>List1!D48</f>
        <v>0</v>
      </c>
      <c r="E48">
        <f>List1!E48</f>
        <v>0</v>
      </c>
      <c r="F48">
        <f t="shared" si="4"/>
        <v>0</v>
      </c>
      <c r="G48">
        <f t="shared" si="5"/>
        <v>0</v>
      </c>
      <c r="H48" s="3">
        <f t="shared" si="6"/>
        <v>0</v>
      </c>
      <c r="I48" s="3">
        <f t="shared" si="7"/>
        <v>0</v>
      </c>
    </row>
    <row r="49" spans="1:9" x14ac:dyDescent="0.25">
      <c r="A49">
        <f>List1!A49</f>
        <v>0</v>
      </c>
      <c r="B49">
        <f>List1!B49</f>
        <v>0</v>
      </c>
      <c r="C49">
        <f>List1!C49</f>
        <v>0</v>
      </c>
      <c r="D49">
        <f>List1!D49</f>
        <v>0</v>
      </c>
      <c r="E49">
        <f>List1!E49</f>
        <v>0</v>
      </c>
      <c r="F49">
        <f t="shared" si="4"/>
        <v>0</v>
      </c>
      <c r="G49">
        <f t="shared" si="5"/>
        <v>0</v>
      </c>
      <c r="H49" s="3">
        <f t="shared" si="6"/>
        <v>0</v>
      </c>
      <c r="I49" s="3">
        <f t="shared" si="7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Radni listovi</vt:lpstr>
      </vt:variant>
      <vt:variant>
        <vt:i4>2</vt:i4>
      </vt:variant>
    </vt:vector>
  </HeadingPairs>
  <TitlesOfParts>
    <vt:vector size="2" baseType="lpstr">
      <vt:lpstr>List1</vt:lpstr>
      <vt:lpstr>List2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2019-05-04T17:34:48Z</dcterms:modified>
</cp:coreProperties>
</file>