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F1571DDC-2AD5-4404-82F6-1002235388B9}" xr6:coauthVersionLast="45" xr6:coauthVersionMax="45" xr10:uidLastSave="{00000000-0000-0000-0000-000000000000}"/>
  <bookViews>
    <workbookView xWindow="-120" yWindow="-120" windowWidth="29040" windowHeight="15840"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<sst xmlns="http://schemas.openxmlformats.org/spreadsheetml/2006/main" count="7100" uniqueCount="2187">
  <si>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</si>
  <si>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</si>
  <si>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</si>
  <si>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</si>
  <si>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</si>
  <si>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</si>
  <si>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</si>
  <si>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</si>
  <si>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</si>
  <si>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</si>
  <si>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</si>
  <si>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</si>
  <si>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</si>
  <si>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</si>
  <si>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</si>
  <si>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</si>
  <si>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</si>
  <si>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</si>
  <si>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</si>
  <si>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</si>
  <si>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</si>
  <si>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</si>
  <si>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</si>
  <si>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</si>
  <si>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</si>
  <si>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</si>
  <si>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</si>
  <si>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</si>
  <si>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</si>
  <si>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</si>
  <si>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</si>
  <si>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</si>
  <si>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</si>
  <si>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</si>
  <si>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</si>
  <si>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</si>
  <si>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</si>
  <si>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</si>
  <si>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</si>
  <si>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</si>
  <si>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</si>
  <si>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</si>
  <si>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</si>
  <si>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</si>
  <si>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</si>
  <si>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</si>
  <si>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</si>
  <si>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</si>
  <si>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</si>
  <si>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</si>
  <si>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</si>
  <si>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</si>
  <si>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</si>
  <si>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</si>
  <si>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</si>
  <si>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</si>
  <si>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</si>
  <si>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</si>
  <si>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</si>
  <si>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</si>
  <si>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</si>
  <si>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</si>
  <si>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</si>
  <si>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</si>
  <si>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</si>
  <si>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</si>
  <si>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</si>
  <si>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</si>
  <si>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</si>
  <si>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</si>
  <si>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</si>
  <si>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</si>
  <si>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</si>
  <si>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</si>
  <si>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</si>
  <si>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</si>
  <si>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</si>
  <si>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</si>
  <si>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</si>
  <si>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</si>
  <si>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</si>
  <si>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</si>
  <si>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</si>
  <si>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</si>
  <si>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</si>
  <si>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</si>
  <si>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</si>
  <si>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</si>
  <si>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</si>
  <si>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</si>
  <si>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</si>
  <si>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</si>
  <si>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</si>
  <si>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</si>
  <si>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</si>
  <si>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</si>
  <si>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</si>
  <si>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</si>
  <si>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</si>
  <si>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</si>
  <si>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</si>
  <si>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</si>
  <si>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</si>
  <si>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</si>
  <si>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</si>
  <si>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</si>
  <si>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</si>
  <si>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</si>
  <si>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 tot pt in the paper</t>
  </si>
  <si>
    <t># pt excluded</t>
  </si>
  <si>
    <t># pt sz free post-surg</t>
  </si>
  <si>
    <t>Cortical Stimulation (CS)</t>
  </si>
  <si>
    <t>Spontaneous Semiology (SS)</t>
  </si>
  <si>
    <t>Epilepsy Topology (ET)</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</si>
  <si>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</si>
  <si>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</si>
  <si>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</si>
  <si>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</si>
  <si>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</si>
  <si>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</si>
  <si>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</si>
  <si>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</si>
  <si>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</si>
  <si>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</si>
  <si>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</si>
  <si>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</si>
  <si>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</si>
  <si>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</si>
  <si>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</si>
  <si>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</si>
  <si>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</si>
  <si>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</si>
  <si>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</si>
  <si>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</si>
  <si>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</si>
  <si>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</si>
  <si>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</si>
  <si>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</si>
  <si>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</si>
  <si>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</si>
  <si>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</si>
  <si>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</si>
  <si>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</si>
  <si>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</si>
  <si>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</si>
  <si>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</si>
  <si>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</si>
  <si>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</si>
  <si>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</si>
  <si>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</si>
  <si>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</si>
  <si>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</si>
  <si>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</si>
  <si>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</si>
  <si>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</si>
  <si>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</si>
  <si>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</si>
  <si>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</si>
  <si>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</si>
  <si>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</si>
  <si>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</si>
  <si>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</si>
  <si>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</si>
  <si>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</si>
  <si>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</si>
  <si>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</si>
  <si>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</si>
  <si>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</si>
  <si>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</si>
  <si>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</si>
  <si>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</si>
  <si>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</si>
  <si>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</si>
  <si>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</si>
  <si>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</si>
  <si>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</si>
  <si>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</si>
  <si>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</si>
  <si>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</si>
  <si>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</si>
  <si>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</si>
  <si>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</si>
  <si>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</si>
  <si>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</si>
  <si>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</si>
  <si>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</si>
  <si>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</si>
  <si>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</si>
  <si>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</si>
  <si>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</si>
  <si>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</si>
  <si>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</si>
  <si>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</si>
  <si>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</si>
  <si>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</si>
  <si>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</si>
  <si>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</si>
  <si>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</si>
  <si>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</si>
  <si>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</si>
  <si>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</si>
  <si>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</si>
  <si>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</si>
  <si>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</si>
  <si>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</si>
  <si>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</si>
  <si>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</si>
  <si>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</si>
  <si>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</si>
  <si>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</si>
  <si>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</si>
  <si>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</si>
  <si>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</si>
  <si>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</si>
  <si>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</si>
  <si>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</si>
  <si>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</si>
  <si>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</si>
  <si>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</si>
  <si>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</si>
  <si>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</si>
  <si>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</si>
  <si>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</si>
  <si>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</si>
  <si>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</si>
  <si>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</si>
  <si>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</si>
  <si>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</si>
  <si>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</si>
  <si>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</si>
  <si>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</si>
  <si>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</si>
  <si>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</si>
  <si>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</si>
  <si>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</si>
  <si>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</si>
  <si>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</si>
  <si>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</si>
  <si>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</si>
  <si>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</si>
  <si>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</si>
  <si>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</si>
  <si>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</si>
  <si>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</si>
  <si>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</si>
  <si>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</si>
  <si>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</si>
  <si>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</si>
  <si>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</si>
  <si>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</si>
  <si>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</si>
  <si>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</si>
  <si>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</si>
  <si>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</si>
  <si>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</si>
  <si>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</si>
  <si>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</si>
  <si>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</si>
  <si>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</si>
  <si>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</si>
  <si>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</si>
  <si>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</si>
  <si>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</si>
  <si>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</si>
  <si>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</si>
  <si>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</si>
  <si>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</si>
  <si>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</si>
  <si>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</si>
  <si>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</si>
  <si>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</si>
  <si>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</si>
  <si>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</si>
  <si>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</si>
  <si>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</si>
  <si>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</si>
  <si>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</si>
  <si>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</si>
  <si>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</si>
  <si>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</si>
  <si>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</si>
  <si>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</si>
  <si>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</si>
  <si>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</si>
  <si>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</si>
  <si>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</si>
  <si>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</si>
  <si>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</si>
  <si>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</si>
  <si>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</si>
  <si>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</si>
  <si>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</si>
  <si>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</si>
  <si>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</si>
  <si>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</si>
  <si>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</si>
  <si>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</si>
  <si>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</si>
  <si>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</si>
  <si>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</si>
  <si>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</si>
  <si>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</si>
  <si>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</si>
  <si>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</si>
  <si>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</si>
  <si>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</si>
  <si>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</si>
  <si>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</si>
  <si>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</si>
  <si>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</si>
  <si>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</si>
  <si>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</si>
  <si>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</si>
  <si>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</si>
  <si>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</si>
  <si>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</si>
  <si>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</si>
  <si>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</si>
  <si>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</si>
  <si>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</si>
  <si>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</si>
  <si>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</si>
  <si>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</si>
  <si>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</si>
  <si>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</si>
  <si>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</si>
  <si>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</si>
  <si>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</si>
  <si>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</si>
  <si>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</si>
  <si>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</si>
  <si>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</si>
  <si>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</si>
  <si>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</si>
  <si>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</si>
  <si>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</si>
  <si>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</si>
  <si>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</si>
  <si>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</si>
  <si>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</si>
  <si>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</si>
  <si>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</si>
  <si>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</si>
  <si>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</si>
  <si>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</si>
  <si>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</si>
  <si>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</si>
  <si>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</si>
  <si>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</si>
  <si>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</si>
  <si>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</si>
  <si>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</si>
  <si>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</si>
  <si>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</si>
  <si>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</si>
  <si>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</si>
  <si>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</si>
  <si>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</si>
  <si>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</si>
  <si>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</si>
  <si>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</si>
  <si>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</si>
  <si>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</si>
  <si>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</si>
  <si>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</si>
  <si>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</si>
  <si>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</si>
  <si>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</si>
  <si>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</si>
  <si>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</si>
  <si>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</si>
  <si>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</si>
  <si>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</si>
  <si>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</si>
  <si>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</si>
  <si>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</si>
  <si>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</si>
  <si>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</si>
  <si>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</si>
  <si>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</si>
  <si>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</si>
  <si>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</si>
  <si>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</si>
  <si>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</si>
  <si>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</si>
  <si>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</si>
  <si>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</si>
  <si>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</si>
  <si>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</si>
  <si>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</si>
  <si>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</si>
  <si>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</si>
  <si>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</si>
  <si>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</si>
  <si>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</si>
  <si>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</si>
  <si>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</si>
  <si>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</si>
  <si>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</si>
  <si>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</si>
  <si>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</si>
  <si>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</si>
  <si>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</si>
  <si>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</si>
  <si>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</si>
  <si>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</si>
  <si>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</si>
  <si>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</si>
  <si>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</si>
  <si>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</si>
  <si>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</si>
  <si>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</si>
  <si>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</si>
  <si>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</si>
  <si>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</si>
  <si>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</si>
  <si>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</si>
  <si>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</si>
  <si>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</si>
  <si>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</si>
  <si>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</si>
  <si>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</si>
  <si>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</si>
  <si>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</si>
  <si>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</si>
  <si>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</si>
  <si>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</si>
  <si>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</si>
  <si>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</si>
  <si>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</si>
  <si>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</si>
  <si>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</si>
  <si>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</si>
  <si>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</si>
  <si>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</si>
  <si>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</si>
  <si>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</si>
  <si>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</si>
  <si>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</si>
  <si>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</si>
  <si>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</si>
  <si>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</si>
  <si>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</si>
  <si>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</si>
  <si>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</si>
  <si>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</si>
  <si>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</si>
  <si>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</si>
  <si>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</si>
  <si>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</si>
  <si>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</si>
  <si>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</si>
  <si>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</si>
  <si>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</si>
  <si>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</si>
  <si>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</si>
  <si>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</si>
  <si>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</si>
  <si>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</si>
  <si>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</si>
  <si>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</si>
  <si>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</si>
  <si>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</si>
  <si>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</si>
  <si>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</si>
  <si>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</si>
  <si>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</si>
  <si>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</si>
  <si>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</si>
  <si>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</si>
  <si>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</si>
  <si>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</si>
  <si>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</si>
  <si>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</si>
  <si>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</si>
  <si>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</si>
  <si>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</si>
  <si>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</si>
  <si>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</si>
  <si>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</si>
  <si>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</si>
  <si>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</si>
  <si>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</si>
  <si>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</si>
  <si>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</si>
  <si>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</si>
  <si>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</si>
  <si>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</si>
  <si>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</si>
  <si>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</si>
  <si>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</si>
  <si>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</si>
  <si>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</si>
  <si>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</si>
  <si>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</si>
  <si>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</si>
  <si>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</si>
  <si>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</si>
  <si>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</si>
  <si>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</si>
  <si>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</si>
  <si>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</si>
  <si>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</si>
  <si>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</si>
  <si>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</si>
  <si>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</si>
  <si>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</si>
  <si>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</si>
  <si>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</si>
  <si>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</si>
  <si>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</si>
  <si>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</si>
  <si>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</si>
  <si>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</si>
  <si>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</si>
  <si>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</si>
  <si>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</si>
  <si>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</si>
  <si>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</si>
  <si>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</si>
  <si>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</si>
  <si>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</si>
  <si>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</si>
  <si>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</si>
  <si>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</si>
  <si>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</si>
  <si>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</si>
  <si>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</si>
  <si>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</si>
  <si>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</si>
  <si>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</si>
  <si>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</si>
  <si>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</si>
  <si>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</si>
  <si>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</si>
  <si>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</si>
  <si>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</si>
  <si>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</si>
  <si>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</si>
  <si>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</si>
  <si>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</si>
  <si>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</si>
  <si>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</si>
  <si>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</si>
  <si>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</si>
  <si>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</si>
  <si>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</si>
  <si>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</si>
  <si>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</si>
  <si>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</si>
  <si>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</si>
  <si>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</si>
  <si>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</si>
  <si>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</si>
  <si>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</si>
  <si>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</si>
  <si>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</si>
  <si>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</si>
  <si>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</si>
  <si>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</si>
  <si>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</si>
  <si>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</si>
  <si>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</si>
  <si>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</si>
  <si>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</si>
  <si>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</si>
  <si>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</si>
  <si>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</si>
  <si>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</si>
  <si>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</si>
  <si>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</si>
  <si>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</si>
  <si>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</si>
  <si>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</si>
  <si>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</si>
  <si>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</si>
  <si>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</si>
  <si>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</si>
  <si>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</si>
  <si>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</si>
  <si>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</si>
  <si>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</si>
  <si>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</si>
  <si>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</si>
  <si>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</si>
  <si>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</si>
  <si>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</si>
  <si>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</si>
  <si>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</si>
  <si>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</si>
  <si>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</si>
  <si>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</si>
  <si>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</si>
  <si>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</si>
  <si>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</si>
  <si>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</si>
  <si>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</si>
  <si>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</si>
  <si>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</si>
  <si>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</si>
  <si>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</si>
  <si>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</si>
  <si>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</si>
  <si>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</si>
  <si>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</si>
  <si>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</si>
  <si>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</si>
  <si>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</si>
  <si>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</si>
  <si>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</si>
  <si>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</si>
  <si>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</si>
  <si>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</si>
  <si>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</si>
  <si>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</si>
  <si>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</si>
  <si>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</si>
  <si>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</si>
  <si>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</si>
  <si>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</si>
  <si>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</si>
  <si>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</si>
  <si>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</si>
  <si>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</si>
  <si>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</si>
  <si>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</si>
  <si>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</si>
  <si>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</si>
  <si>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</si>
  <si>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</si>
  <si>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</si>
  <si>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</si>
  <si>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</si>
  <si>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</si>
  <si>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</si>
  <si>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</si>
  <si>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</si>
  <si>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</si>
  <si>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</si>
  <si>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</si>
  <si>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</si>
  <si>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</si>
  <si>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</si>
  <si>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</si>
  <si>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</si>
  <si>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</si>
  <si>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</si>
  <si>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</si>
  <si>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</si>
  <si>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</si>
  <si>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</si>
  <si>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</si>
  <si>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</si>
  <si>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</si>
  <si>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</si>
  <si>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</si>
  <si>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</si>
  <si>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</si>
  <si>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</si>
  <si>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</si>
  <si>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</si>
  <si>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</si>
  <si>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</si>
  <si>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</si>
  <si>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</si>
  <si>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</si>
  <si>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</si>
  <si>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</si>
  <si>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</si>
  <si>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</si>
  <si>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</si>
  <si>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</si>
  <si>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</si>
  <si>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</si>
  <si>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</si>
  <si>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</si>
  <si>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</si>
  <si>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</si>
  <si>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</si>
  <si>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</si>
  <si>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</si>
  <si>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</si>
  <si>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</si>
  <si>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</si>
  <si>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</si>
  <si>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</si>
  <si>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</si>
  <si>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</si>
  <si>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</si>
  <si>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</si>
  <si>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</si>
  <si>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</si>
  <si>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</si>
  <si>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</si>
  <si>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</si>
  <si>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</si>
  <si>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</si>
  <si>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</si>
  <si>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</si>
  <si>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</si>
  <si>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</si>
  <si>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</si>
  <si>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</si>
  <si>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</si>
  <si>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</si>
  <si>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</si>
  <si>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</si>
  <si>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</si>
  <si>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</si>
  <si>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</si>
  <si>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</si>
  <si>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</si>
  <si>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</si>
  <si>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</si>
  <si>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</si>
  <si>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</si>
  <si>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</si>
  <si>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</si>
  <si>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</si>
  <si>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</si>
  <si>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</si>
  <si>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</si>
  <si>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</si>
  <si>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</si>
  <si>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</si>
  <si>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</si>
  <si>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</si>
  <si>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</si>
  <si>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</si>
  <si>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</si>
  <si>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</si>
  <si>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</si>
  <si>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</si>
  <si>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</si>
  <si>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</si>
  <si>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</si>
  <si>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</si>
  <si>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</si>
  <si>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</si>
  <si>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</si>
  <si>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</si>
  <si>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</si>
  <si>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</si>
  <si>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</si>
  <si>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</si>
  <si>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</si>
  <si>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</si>
  <si>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</si>
  <si>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</si>
  <si>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</si>
  <si>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</si>
  <si>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</si>
  <si>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</si>
  <si>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</si>
  <si>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</si>
  <si>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</si>
  <si>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</si>
  <si>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</si>
  <si>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</si>
  <si>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</si>
  <si>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</si>
  <si>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</si>
  <si>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</si>
  <si>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</si>
  <si>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</si>
  <si>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</si>
  <si>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</si>
  <si>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</si>
  <si>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</si>
  <si>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</si>
  <si>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</si>
  <si>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</si>
  <si>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</si>
  <si>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</si>
  <si>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</si>
  <si>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</si>
  <si>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</si>
  <si>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</si>
  <si>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</si>
  <si>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</si>
  <si>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</si>
  <si>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</si>
  <si>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</si>
  <si>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</si>
  <si>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</si>
  <si>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</si>
  <si>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</si>
  <si>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</si>
  <si>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</si>
  <si>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</si>
  <si>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</si>
  <si>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</si>
  <si>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</si>
  <si>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</si>
  <si>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</si>
  <si>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</si>
  <si>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</si>
  <si>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</si>
  <si>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</si>
  <si>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</si>
  <si>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</si>
  <si>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</si>
  <si>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</si>
  <si>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</si>
  <si>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</si>
  <si>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</si>
  <si>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</si>
  <si>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</si>
  <si>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</si>
  <si>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</si>
  <si>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</si>
  <si>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</si>
  <si>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</si>
  <si>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</si>
  <si>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</si>
  <si>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</si>
  <si>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</si>
  <si>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</si>
  <si>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</si>
  <si>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</si>
  <si>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</si>
  <si>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</si>
  <si>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</si>
  <si>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</si>
  <si>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</si>
  <si>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</si>
  <si>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</si>
  <si>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</si>
  <si>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</si>
  <si>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</si>
  <si>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</si>
  <si>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</si>
  <si>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</si>
  <si>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</si>
  <si>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</si>
  <si>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</si>
  <si>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</si>
  <si>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</si>
  <si>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</si>
  <si>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</si>
  <si>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</si>
  <si>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</si>
  <si>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</si>
  <si>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</si>
  <si>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</si>
  <si>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</si>
  <si>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</si>
  <si>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</si>
  <si>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</si>
  <si>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</si>
  <si>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</si>
  <si>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</si>
  <si>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</si>
  <si>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</si>
  <si>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</si>
  <si>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</si>
  <si>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</si>
  <si>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</si>
  <si>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</si>
  <si>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</si>
  <si>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</si>
  <si>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</si>
  <si>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</si>
  <si>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</si>
  <si>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</si>
  <si>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</si>
  <si>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</si>
  <si>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</si>
  <si>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</si>
  <si>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</si>
  <si>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</si>
  <si>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</si>
  <si>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</si>
  <si>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</si>
  <si>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</si>
  <si>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</si>
  <si>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</si>
  <si>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</si>
  <si>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</si>
  <si>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</si>
  <si>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</si>
  <si>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</si>
  <si>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</si>
  <si>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</si>
  <si>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</si>
  <si>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</si>
  <si>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</si>
  <si>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</si>
  <si>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</si>
  <si>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</si>
  <si>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</si>
  <si>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</si>
  <si>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</si>
  <si>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</si>
  <si>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</si>
  <si>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</si>
  <si>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</si>
  <si>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</si>
  <si>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</si>
  <si>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</si>
  <si>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</si>
  <si>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</si>
  <si>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</si>
  <si>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</si>
  <si>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</si>
  <si>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</si>
  <si>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</si>
  <si>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</si>
  <si>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</si>
  <si>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</si>
  <si>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</si>
  <si>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</si>
  <si>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</si>
  <si>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</si>
  <si>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</si>
  <si>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</si>
  <si>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</si>
  <si>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</si>
  <si>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</si>
  <si>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</si>
  <si>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</si>
  <si>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</si>
  <si>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</si>
  <si>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</si>
  <si>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</si>
  <si>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</si>
  <si>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</si>
  <si>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</si>
  <si>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</si>
  <si>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</si>
  <si>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</si>
  <si>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</si>
  <si>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</si>
  <si>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</si>
  <si>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</si>
  <si>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</si>
  <si>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</si>
  <si>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</si>
  <si>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</si>
  <si>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</si>
  <si>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</si>
  <si>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</si>
  <si>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</si>
  <si>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</si>
  <si>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</si>
  <si>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</si>
  <si>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</si>
  <si>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</si>
  <si>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</si>
  <si>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</si>
  <si>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</si>
  <si>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</si>
  <si>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</si>
  <si>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</si>
  <si>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</si>
  <si>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</si>
  <si>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</si>
  <si>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</si>
  <si>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</si>
  <si>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</si>
  <si>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</si>
  <si>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</si>
  <si>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</si>
  <si>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</si>
  <si>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</si>
  <si>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</si>
  <si>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</si>
  <si>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</si>
  <si>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</si>
  <si>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</si>
  <si>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</si>
  <si>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</si>
  <si>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</si>
  <si>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</si>
  <si>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</si>
  <si>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</si>
  <si>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</si>
  <si>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</si>
  <si>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</si>
  <si>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</si>
  <si>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</si>
  <si>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</si>
  <si>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</si>
  <si>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</si>
  <si>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</si>
  <si>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</si>
  <si>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</si>
  <si>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</si>
  <si>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</si>
  <si>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</si>
  <si>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</si>
  <si>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</si>
  <si>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</si>
  <si>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</si>
  <si>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</si>
  <si>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</si>
  <si>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</si>
  <si>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</si>
  <si>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</si>
  <si>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</si>
  <si>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</si>
  <si>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</si>
  <si>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</si>
  <si>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</si>
  <si>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</si>
  <si>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</si>
  <si>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</si>
  <si>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</si>
  <si>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</si>
  <si>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</si>
  <si>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</si>
  <si>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</si>
  <si>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</si>
  <si>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</si>
  <si>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</si>
  <si>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</si>
  <si>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</si>
  <si>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</si>
  <si>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</si>
  <si>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</si>
  <si>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</si>
  <si>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</si>
  <si>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</si>
  <si>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</si>
  <si>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</si>
  <si>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</si>
  <si>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</si>
  <si>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</si>
  <si>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</si>
  <si>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</si>
  <si>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</si>
  <si>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</si>
  <si>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</si>
  <si>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</si>
  <si>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</si>
  <si>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</si>
  <si>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</si>
  <si>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</si>
  <si>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</si>
  <si>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</si>
  <si>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</si>
  <si>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</si>
  <si>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</si>
  <si>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</si>
  <si>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</si>
  <si>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</si>
  <si>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</si>
  <si>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</si>
  <si>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</si>
  <si>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</si>
  <si>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</si>
  <si>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</si>
  <si>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</si>
  <si>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</si>
  <si>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</si>
  <si>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</si>
  <si>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</si>
  <si>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</si>
  <si>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</si>
  <si>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</si>
  <si>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</si>
  <si>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</si>
  <si>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</si>
  <si>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</si>
  <si>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</si>
  <si>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</si>
  <si>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</si>
  <si>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</si>
  <si>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</si>
  <si>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</si>
  <si>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</si>
  <si>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</si>
  <si>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</si>
  <si>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</si>
  <si>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</si>
  <si>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</si>
  <si>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</si>
  <si>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</si>
  <si>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</si>
  <si>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</si>
  <si>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</si>
  <si>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</si>
  <si>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</si>
  <si>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</si>
  <si>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</si>
  <si>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</si>
  <si>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</si>
  <si>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</si>
  <si>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</si>
  <si>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</si>
  <si>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</si>
  <si>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</si>
  <si>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</si>
  <si>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</si>
  <si>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</si>
  <si>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</si>
  <si>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</si>
  <si>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</si>
  <si>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</si>
  <si>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</si>
  <si>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</si>
  <si>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</si>
  <si>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</si>
  <si>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</si>
  <si>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</si>
  <si>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</si>
  <si>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</si>
  <si>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</si>
  <si>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</si>
  <si>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</si>
  <si>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</si>
  <si>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</si>
  <si>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</si>
  <si>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</si>
  <si>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</si>
  <si>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</si>
  <si>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</si>
  <si>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</si>
  <si>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</si>
  <si>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</si>
  <si>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</si>
  <si>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</si>
  <si>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</si>
  <si>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</si>
  <si>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</si>
  <si>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</si>
  <si>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</si>
  <si>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</si>
  <si>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</si>
  <si>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</si>
  <si>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</si>
  <si>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</si>
  <si>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</si>
  <si>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</si>
  <si>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</si>
  <si>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</si>
  <si>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</si>
  <si>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</si>
  <si>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</si>
  <si>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</si>
  <si>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</si>
  <si>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</si>
  <si>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</si>
  <si>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</si>
  <si>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</si>
  <si>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</si>
  <si>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</si>
  <si>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</si>
  <si>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</si>
  <si>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</si>
  <si>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</si>
  <si>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</si>
  <si>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</si>
  <si>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</si>
  <si>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</si>
  <si>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</si>
  <si>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</si>
  <si>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</si>
  <si>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</si>
  <si>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</si>
  <si>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</si>
  <si>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</si>
  <si>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</si>
  <si>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</si>
  <si>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</si>
  <si>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</si>
  <si>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</si>
  <si>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</si>
  <si>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</si>
  <si>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</si>
  <si>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</si>
  <si>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</si>
  <si>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</si>
  <si>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</si>
  <si>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</si>
  <si>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</si>
  <si>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</si>
  <si>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</si>
  <si>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</si>
  <si>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</si>
  <si>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</si>
  <si>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</si>
  <si>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</si>
  <si>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</si>
  <si>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</si>
  <si>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</si>
  <si>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</si>
  <si>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</si>
  <si>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</si>
  <si>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</si>
  <si>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</si>
  <si>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</si>
  <si>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</si>
  <si>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</si>
  <si>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</si>
  <si>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</si>
  <si>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</si>
  <si>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</si>
  <si>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</si>
  <si>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</si>
  <si>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</si>
  <si>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</si>
  <si>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</si>
  <si>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</si>
  <si>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</si>
  <si>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</si>
  <si>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</si>
  <si>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</si>
  <si>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</si>
  <si>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</si>
  <si>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</si>
  <si>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</si>
  <si>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</si>
  <si>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</si>
  <si>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</si>
  <si>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</si>
  <si>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</si>
  <si>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</si>
  <si>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</si>
  <si>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</si>
  <si>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</si>
  <si>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</si>
  <si>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</si>
  <si>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</si>
  <si>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</si>
  <si>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</si>
  <si>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</si>
  <si>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</si>
  <si>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</si>
  <si>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</si>
  <si>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</si>
  <si>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</si>
  <si>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</si>
  <si>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</si>
  <si>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</si>
  <si>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</si>
  <si>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</si>
  <si>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</si>
  <si>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</si>
  <si>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</si>
  <si>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</si>
  <si>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</si>
  <si>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</si>
  <si>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</si>
  <si>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</si>
  <si>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</si>
  <si>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</si>
  <si>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</si>
  <si>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</si>
  <si>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</si>
  <si>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</si>
  <si>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</si>
  <si>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</si>
  <si>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</si>
  <si>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</si>
  <si>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</si>
  <si>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</si>
  <si>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</si>
  <si>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</si>
  <si>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</si>
  <si>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</si>
  <si>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</si>
  <si>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</si>
  <si>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</si>
  <si>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</si>
  <si>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</si>
  <si>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</si>
  <si>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</si>
  <si>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</si>
  <si>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</si>
  <si>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</si>
  <si>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</si>
  <si>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</si>
  <si>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</si>
  <si>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</si>
  <si>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</si>
  <si>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</si>
  <si>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</si>
  <si>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</si>
  <si>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</si>
  <si>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</si>
  <si>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</si>
  <si>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</si>
  <si>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</si>
  <si>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</si>
  <si>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</si>
  <si>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</si>
  <si>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</si>
  <si>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</si>
  <si>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</si>
  <si>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</si>
  <si>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</si>
  <si>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</si>
  <si>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</si>
  <si>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</si>
  <si>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</si>
  <si>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</si>
  <si>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</si>
  <si>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</si>
  <si>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</si>
  <si>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</si>
  <si>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</si>
  <si>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</si>
  <si>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</si>
  <si>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</si>
  <si>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</si>
  <si>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</si>
  <si>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</si>
  <si>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</si>
  <si>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</si>
  <si>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</si>
  <si>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</si>
  <si>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</si>
  <si>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</si>
  <si>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</si>
  <si>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</si>
  <si>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</si>
  <si>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</si>
  <si>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</si>
  <si>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</si>
  <si>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</si>
  <si>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</si>
  <si>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</si>
  <si>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</si>
  <si>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</si>
  <si>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</si>
  <si>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</si>
  <si>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</si>
  <si>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</si>
  <si>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</si>
  <si>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</si>
  <si>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</si>
  <si>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</si>
  <si>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</si>
  <si>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</si>
  <si>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</si>
  <si>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</si>
  <si>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</si>
  <si>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</si>
  <si>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</si>
  <si>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</si>
  <si>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</si>
  <si>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</si>
  <si>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</si>
  <si>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</si>
  <si>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</si>
  <si>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</si>
  <si>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</si>
  <si>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</si>
  <si>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</si>
  <si>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</si>
  <si>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</si>
  <si>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</si>
  <si>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</si>
  <si>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</si>
  <si>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</si>
  <si>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</si>
  <si>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</si>
  <si>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</si>
  <si>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</si>
  <si>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</si>
  <si>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</si>
  <si>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</si>
  <si>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</si>
  <si>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</si>
  <si>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</si>
  <si>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</si>
  <si>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</si>
  <si>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</si>
  <si>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</si>
  <si>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</si>
  <si>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</si>
  <si>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</si>
  <si>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</si>
  <si>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</si>
  <si>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</si>
  <si>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</si>
  <si>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</si>
  <si>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</si>
  <si>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</si>
  <si>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</si>
  <si>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</si>
  <si>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</si>
  <si>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</si>
  <si>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</si>
  <si>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</si>
  <si>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</si>
  <si>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</si>
  <si>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</si>
  <si>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</si>
  <si>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</si>
  <si>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</si>
  <si>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</si>
  <si>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</si>
  <si>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</si>
  <si>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</si>
  <si>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</si>
  <si>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</si>
  <si>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</si>
  <si>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</si>
  <si>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</si>
  <si>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</si>
  <si>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</si>
  <si>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</si>
  <si>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</si>
  <si>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</si>
  <si>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</si>
  <si>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</si>
  <si>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</si>
  <si>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</si>
  <si>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</si>
  <si>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</si>
  <si>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</si>
  <si>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</si>
  <si>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</si>
  <si>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</si>
  <si>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</si>
  <si>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</si>
  <si>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</si>
  <si>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</si>
  <si>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</si>
  <si>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</si>
  <si>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</si>
  <si>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</si>
  <si>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</si>
  <si>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</si>
  <si>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</si>
  <si>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</si>
  <si>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</si>
  <si>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</si>
  <si>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</si>
  <si>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</si>
  <si>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</si>
  <si>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</si>
  <si>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</si>
  <si>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</si>
  <si>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</si>
  <si>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</si>
  <si>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</si>
  <si>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</si>
  <si>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</si>
  <si>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</si>
  <si>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</si>
  <si>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</si>
  <si>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</si>
  <si>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</si>
  <si>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</si>
  <si>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</si>
  <si>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</si>
  <si>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</si>
  <si>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</si>
  <si>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</si>
  <si>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</si>
  <si>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</si>
  <si>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</si>
  <si>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</si>
  <si>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</si>
  <si>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</si>
  <si>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</si>
  <si>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</si>
  <si>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</si>
  <si>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</si>
  <si>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</si>
  <si>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</si>
  <si>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</si>
  <si>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</si>
  <si>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</si>
  <si>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</si>
  <si>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</si>
  <si>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</si>
  <si>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</si>
  <si>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</si>
  <si>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</si>
  <si>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</si>
  <si>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</si>
  <si>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</si>
  <si>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</si>
  <si>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</si>
  <si>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</si>
  <si>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</si>
  <si>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</si>
  <si>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</si>
  <si>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</si>
  <si>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</si>
  <si>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</si>
  <si>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</si>
  <si>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</si>
  <si>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</si>
  <si>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</si>
  <si>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</si>
  <si>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</si>
  <si>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</si>
  <si>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</si>
  <si>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</si>
  <si>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</si>
  <si>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</si>
  <si>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</si>
  <si>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</si>
  <si>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</si>
  <si>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</si>
  <si>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</si>
  <si>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</si>
  <si>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</si>
  <si>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</si>
  <si>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</si>
  <si>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</si>
  <si>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</si>
  <si>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</si>
  <si>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</si>
  <si>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</si>
  <si>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</si>
  <si>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</si>
  <si>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</si>
  <si>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</si>
  <si>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</si>
  <si>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</si>
  <si>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</si>
  <si>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</si>
  <si>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</si>
  <si>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</si>
  <si>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</si>
  <si>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</si>
  <si>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</si>
  <si>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</si>
  <si>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</si>
  <si>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</si>
  <si>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</si>
  <si>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</si>
  <si>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</si>
  <si>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</si>
  <si>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</si>
  <si>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</si>
  <si>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</si>
  <si>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</si>
  <si>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</si>
  <si>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</si>
  <si>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</si>
  <si>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</si>
  <si>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</si>
  <si>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</si>
  <si>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</si>
  <si>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</si>
  <si>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</si>
  <si>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</si>
  <si>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</si>
  <si>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</si>
  <si>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</si>
  <si>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</si>
  <si>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</si>
  <si>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</si>
  <si>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</si>
  <si>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</si>
  <si>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</si>
  <si>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</si>
  <si>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</si>
  <si>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</si>
  <si>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</si>
  <si>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</si>
  <si>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</si>
  <si>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</si>
  <si>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</si>
  <si>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</si>
  <si>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</si>
  <si>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</si>
  <si>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</si>
  <si>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</si>
  <si>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</si>
  <si>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</si>
  <si>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</si>
  <si>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</si>
  <si>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</si>
  <si>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</si>
  <si>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</si>
  <si>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</si>
  <si>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</si>
  <si>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</si>
  <si>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</si>
  <si>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</si>
  <si>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</si>
  <si>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</si>
  <si>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</si>
  <si>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</si>
  <si>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</si>
  <si>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</si>
  <si>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</si>
  <si>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</si>
  <si>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</si>
  <si>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</si>
  <si>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</si>
  <si>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</si>
  <si>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</si>
  <si>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</si>
  <si>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</si>
  <si>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</si>
  <si>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</si>
  <si>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</si>
  <si>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</si>
  <si>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</si>
  <si>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</si>
  <si>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</si>
  <si>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</si>
  <si>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</si>
  <si>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</si>
  <si>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</si>
  <si>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</si>
  <si>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</si>
  <si>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</si>
  <si>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</si>
  <si>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</si>
  <si>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</si>
  <si>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</si>
  <si>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</si>
  <si>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</si>
  <si>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</si>
  <si>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</si>
  <si>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</si>
  <si>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</si>
  <si>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</si>
  <si>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</si>
  <si>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</si>
  <si>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</si>
  <si>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</si>
  <si>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</si>
  <si>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</si>
  <si>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</si>
  <si>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</si>
  <si>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</si>
  <si>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</si>
  <si>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</si>
  <si>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</si>
  <si>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</si>
  <si>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</si>
  <si>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</si>
  <si>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</si>
  <si>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</si>
  <si>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</si>
  <si>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</si>
  <si>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</si>
  <si>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</si>
  <si>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</si>
  <si>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</si>
  <si>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</si>
  <si>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</si>
  <si>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</si>
  <si>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</si>
  <si>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</si>
  <si>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</si>
  <si>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</si>
  <si>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</si>
  <si>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</si>
  <si>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</si>
  <si>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</si>
  <si>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</si>
  <si>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</si>
  <si>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</si>
  <si>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</si>
  <si>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</si>
  <si>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</si>
  <si>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</si>
  <si>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</si>
  <si>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</si>
  <si>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</si>
  <si>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</si>
  <si>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</si>
  <si>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</si>
  <si>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</si>
  <si>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</si>
  <si>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</si>
  <si>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</si>
  <si>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</si>
  <si>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</si>
  <si>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</si>
  <si>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</si>
  <si>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</si>
  <si>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</si>
  <si>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</si>
  <si>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</si>
  <si>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</si>
  <si>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</si>
  <si>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</si>
  <si>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</si>
  <si>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</si>
  <si>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</si>
  <si>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</si>
  <si>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</si>
  <si>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</si>
  <si>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</si>
  <si>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</si>
  <si>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</si>
  <si>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</si>
  <si>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</si>
  <si>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</si>
  <si>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</si>
  <si>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</si>
  <si>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</si>
  <si>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</si>
  <si>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</si>
  <si>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</si>
  <si>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</si>
  <si>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</si>
  <si>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</si>
  <si>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</si>
  <si>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</si>
  <si>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</si>
  <si>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</si>
  <si>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</si>
  <si>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</si>
  <si>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</si>
  <si>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</si>
  <si>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</si>
  <si>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</si>
  <si>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</si>
  <si>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</si>
  <si>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</si>
  <si>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</si>
  <si>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</si>
  <si>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</si>
  <si>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</si>
  <si>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</si>
  <si>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</si>
  <si>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</si>
  <si>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</si>
  <si>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</si>
  <si>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</si>
  <si>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</si>
  <si>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</si>
  <si>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</si>
  <si>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</si>
  <si>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</si>
  <si>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</si>
  <si>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</si>
  <si>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</si>
  <si>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</si>
  <si>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</si>
  <si>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</si>
  <si>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</si>
  <si>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</si>
  <si>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</si>
  <si>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</si>
  <si>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</si>
  <si>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</si>
  <si>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</si>
  <si>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</si>
  <si>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</si>
  <si>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</si>
  <si>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</si>
  <si>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</si>
  <si>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</si>
  <si>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</si>
  <si>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</si>
  <si>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</si>
  <si>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</si>
  <si>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</si>
  <si>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</si>
  <si>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</si>
  <si>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</si>
  <si>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</si>
  <si>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</si>
  <si>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</si>
  <si>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</si>
  <si>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</si>
  <si>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</si>
  <si>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</si>
  <si>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</si>
  <si>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</si>
  <si>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</si>
  <si>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</si>
  <si>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</si>
  <si>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</si>
  <si>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</si>
  <si>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</si>
  <si>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</si>
  <si>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</si>
  <si>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</si>
  <si>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</si>
  <si>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</si>
  <si>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</si>
  <si>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</si>
  <si>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</si>
  <si>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</si>
  <si>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</si>
  <si>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</si>
  <si>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</si>
  <si>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</si>
  <si>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</si>
  <si>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</si>
  <si>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</si>
  <si>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</si>
  <si>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</si>
  <si>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</si>
  <si>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</si>
  <si>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</si>
  <si>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</si>
  <si>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</si>
  <si>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</si>
  <si>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</si>
  <si>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</si>
  <si>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</si>
  <si>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</si>
  <si>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</si>
  <si>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</si>
  <si>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</si>
  <si>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</si>
  <si>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</si>
  <si>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</si>
  <si>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</si>
  <si>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</si>
  <si>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</si>
  <si>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</si>
  <si>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</si>
  <si>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</si>
  <si>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</si>
  <si>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</si>
  <si>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</si>
  <si>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</si>
  <si>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</si>
  <si>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</si>
  <si>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</si>
  <si>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</si>
  <si>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</si>
  <si>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</si>
  <si>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</si>
  <si>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</si>
  <si>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</si>
  <si>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</si>
  <si>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</si>
  <si>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</si>
  <si>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</si>
  <si>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</si>
  <si>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</si>
  <si>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</si>
  <si>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</si>
  <si>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</si>
  <si>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</si>
  <si>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</si>
  <si>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</si>
  <si>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</si>
  <si>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</si>
  <si>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</si>
  <si>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</si>
  <si>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</si>
  <si>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</si>
  <si>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</si>
  <si>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</si>
  <si>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</si>
  <si>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</si>
  <si>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</si>
  <si>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</si>
  <si>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</si>
  <si>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</si>
  <si>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</si>
  <si>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</si>
  <si>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</si>
  <si>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</si>
  <si>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</si>
  <si>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</si>
  <si>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</si>
  <si>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</si>
  <si>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</si>
  <si>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</si>
  <si>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</si>
  <si>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</si>
  <si>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</si>
  <si>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</si>
  <si>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</si>
  <si>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</si>
  <si>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</si>
  <si>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</si>
  <si>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</si>
  <si>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</si>
  <si>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</si>
  <si>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</si>
  <si>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</si>
  <si>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</si>
  <si>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</si>
  <si>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</si>
  <si>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</si>
  <si>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</si>
  <si>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</si>
  <si>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</si>
  <si>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</si>
  <si>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</si>
  <si>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</si>
  <si>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</si>
  <si>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</si>
  <si>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</si>
  <si>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</si>
  <si>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</si>
  <si>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</si>
  <si>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</si>
  <si>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</si>
  <si>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</si>
  <si>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</si>
  <si>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</si>
  <si>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</si>
  <si>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</si>
  <si>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</si>
  <si>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</si>
  <si>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</si>
  <si>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</si>
  <si>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</si>
  <si>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</si>
  <si>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</si>
  <si>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</si>
  <si>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</si>
  <si>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</si>
  <si>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</si>
  <si>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</si>
  <si>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</si>
  <si>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</si>
  <si>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</si>
  <si>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</si>
  <si>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</si>
  <si>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</si>
  <si>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</si>
  <si>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</si>
  <si>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</si>
  <si>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</si>
  <si>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</si>
  <si>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</si>
  <si>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</si>
  <si>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</si>
  <si>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</si>
  <si>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</si>
  <si>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</si>
  <si>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</si>
  <si>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</si>
  <si>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</si>
  <si>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</si>
  <si>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</si>
  <si>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</si>
  <si>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</si>
  <si>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</si>
  <si>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</si>
  <si>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</si>
  <si>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</si>
  <si>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</si>
  <si>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</si>
  <si>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</si>
  <si>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</si>
  <si>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</si>
  <si>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</si>
  <si>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</si>
  <si>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</si>
  <si>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</si>
  <si>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</si>
  <si>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</si>
  <si>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</si>
  <si>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</si>
  <si>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</si>
  <si>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</si>
  <si>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</si>
  <si>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</si>
  <si>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</si>
  <si>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</si>
  <si>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</si>
  <si>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</si>
  <si>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</si>
  <si>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</si>
  <si>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</si>
  <si>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</si>
  <si>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</si>
  <si>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</si>
  <si>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</si>
  <si>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</si>
  <si>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</si>
  <si>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</si>
  <si>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</si>
  <si>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</si>
  <si>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</si>
  <si>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</si>
  <si>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</si>
  <si>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</si>
  <si>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</si>
  <si>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</si>
  <si>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</si>
  <si>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</si>
  <si>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</si>
  <si>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</si>
  <si>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</si>
  <si>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</si>
  <si>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</si>
  <si>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</si>
  <si>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</si>
  <si>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</si>
  <si>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</si>
  <si>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</si>
  <si>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</si>
  <si>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</si>
  <si>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</si>
  <si>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</si>
  <si>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</si>
  <si>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</si>
  <si>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</si>
  <si>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</si>
  <si>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</si>
  <si>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</si>
  <si>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</si>
  <si>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</si>
  <si>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</si>
  <si>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</si>
  <si>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</si>
  <si>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</si>
  <si>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</si>
  <si>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</si>
  <si>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</si>
  <si>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</si>
  <si>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</si>
  <si>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</si>
  <si>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</si>
  <si>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</si>
  <si>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</si>
  <si>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</si>
  <si>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</si>
  <si>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</si>
  <si>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</si>
  <si>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</si>
  <si>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</si>
  <si>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</si>
  <si>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</si>
  <si>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</si>
  <si>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</si>
  <si>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</si>
  <si>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</si>
  <si>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</si>
  <si>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</si>
  <si>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</si>
  <si>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</si>
  <si>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</si>
  <si>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</si>
  <si>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</si>
  <si>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</si>
  <si>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</si>
  <si>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</si>
  <si>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</si>
  <si>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</si>
  <si>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</si>
  <si>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</si>
  <si>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</si>
  <si>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</si>
  <si>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</si>
  <si>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</si>
  <si>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</si>
  <si>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</si>
  <si>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</si>
  <si>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</si>
  <si>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</si>
  <si>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</si>
  <si>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</si>
  <si>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</si>
  <si>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</si>
  <si>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</si>
  <si>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</si>
  <si>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</si>
  <si>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</si>
  <si>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</si>
  <si>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</si>
  <si>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</si>
  <si>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</si>
  <si>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</si>
  <si>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</si>
  <si>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</si>
  <si>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</si>
  <si>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</si>
  <si>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</si>
  <si>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</si>
  <si>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</si>
  <si>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</si>
  <si>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</si>
  <si>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</si>
  <si>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</si>
  <si>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</si>
  <si>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</si>
  <si>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</si>
  <si>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</si>
  <si>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</si>
  <si>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</si>
  <si>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</si>
  <si>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</si>
  <si>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</si>
  <si>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</si>
  <si>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</si>
  <si>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</si>
  <si>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</si>
  <si>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</si>
  <si>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</si>
  <si>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</si>
  <si>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</si>
  <si>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</si>
  <si>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</si>
  <si>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</si>
  <si>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</si>
  <si>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</si>
  <si>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</si>
  <si>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</si>
  <si>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</si>
  <si>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</si>
  <si>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</si>
  <si>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</si>
  <si>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</si>
  <si>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</si>
  <si>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</si>
  <si>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</si>
  <si>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</si>
  <si>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</si>
  <si>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</si>
  <si>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</si>
  <si>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</si>
  <si>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</si>
  <si>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</si>
  <si>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</si>
  <si>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</si>
  <si>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</si>
  <si>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</si>
  <si>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</si>
  <si>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</si>
  <si>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</si>
  <si>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</si>
  <si>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</si>
  <si>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</si>
  <si>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</si>
  <si>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</si>
  <si>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</si>
  <si>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</si>
  <si>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</si>
  <si>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</si>
  <si>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</si>
  <si>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</si>
  <si>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</si>
  <si>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</si>
  <si>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</si>
  <si>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</si>
  <si>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</si>
  <si>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</si>
  <si>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</si>
  <si>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</si>
  <si>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</si>
  <si>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</si>
  <si>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</si>
  <si>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</si>
  <si>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</si>
  <si>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</si>
  <si>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</si>
  <si>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</si>
  <si>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</si>
  <si>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</si>
  <si>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</si>
  <si>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</si>
  <si>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</si>
  <si>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</si>
  <si>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</si>
  <si>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</si>
  <si>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</si>
  <si>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</si>
  <si>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</si>
  <si>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</si>
  <si>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Superior Occipital Gyrus</t>
  </si>
  <si>
    <t>Middle Occipital Gyrus</t>
  </si>
  <si>
    <t>Inferior Occipital Gyrus</t>
  </si>
  <si>
    <t>Marvasti mappings v 1.0.8</t>
  </si>
  <si>
    <t>_mappings_TL</t>
  </si>
  <si>
    <t>calibration visualisation</t>
  </si>
  <si>
    <t>awesome</t>
  </si>
  <si>
    <t>n</t>
  </si>
  <si>
    <t>test</t>
  </si>
  <si>
    <t>mappings Tla</t>
  </si>
  <si>
    <t>mappings TLb</t>
  </si>
  <si>
    <t>mappings TLc</t>
  </si>
  <si>
    <t>mappings TLd</t>
  </si>
  <si>
    <t>mappings Tle</t>
  </si>
  <si>
    <t>mappings TLf</t>
  </si>
  <si>
    <t>mappings TLg</t>
  </si>
  <si>
    <t>mappings TLh</t>
  </si>
  <si>
    <t>mappings Tli</t>
  </si>
  <si>
    <t>mappings TLj</t>
  </si>
  <si>
    <t>mappings TLk</t>
  </si>
  <si>
    <t>mappings TLl</t>
  </si>
  <si>
    <t>mappings TLm</t>
  </si>
  <si>
    <t>mappings TLn</t>
  </si>
  <si>
    <t>mappings Tlo</t>
  </si>
  <si>
    <t>mappings TLp</t>
  </si>
  <si>
    <t>mappings TLq</t>
  </si>
  <si>
    <t>mappings TLr</t>
  </si>
  <si>
    <t>mappings TLs</t>
  </si>
  <si>
    <t>mappings TLt</t>
  </si>
  <si>
    <t>Other factors (e.g. Abs, genetic mutations)</t>
  </si>
  <si>
    <t>paediatric subgroup &lt;7 years (0-6 yrs)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</si>
</sst>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2AA198"/>
      <name val="Consolas"/>
      <family val="3"/>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80">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6" fillId="0" borderId="0" xfId="0" applyFont="1" applyFill="1" applyAlignment="1">
      <alignment horizontal="center"/>
    </xf>
    <xf numFmtId="0" fontId="16" fillId="0" borderId="0" xfId="0" applyFont="1" applyAlignment="1">
      <alignment horizontal="center"/>
    </xf>
    <xf numFmtId="0" fontId="34" fillId="0" borderId="0" xfId="0" applyFont="1" applyFill="1" applyAlignment="1">
      <alignment horizontal="center"/>
    </xf>
    <xf numFmtId="0" fontId="34" fillId="0" borderId="0" xfId="0" applyFont="1"/>
    <xf numFmtId="0" fontId="8" fillId="16" borderId="5" xfId="0" applyFont="1" applyFill="1" applyBorder="1" applyAlignment="1">
      <alignment horizontal="center" vertical="center" wrapText="1"/>
    </xf>
    <xf numFmtId="0" fontId="8" fillId="0" borderId="0" xfId="0" applyFont="1" applyAlignment="1">
      <alignment horizontal="center"/>
    </xf>
    <xf numFmtId="0" fontId="0" fillId="3" borderId="12" xfId="0" applyFill="1" applyBorder="1" applyAlignment="1">
      <alignment horizontal="center" vertical="center" wrapText="1"/>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35" fillId="0" borderId="0" xfId="0" applyFont="1" applyAlignment="1">
      <alignment vertical="center"/>
    </xf>
    <xf numFmtId="0" fontId="0" fillId="0" borderId="5" xfId="0" applyBorder="1" applyAlignment="1">
      <alignment vertical="center" wrapText="1"/>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22"/>
  <sheetViews>
    <sheetView tabSelected="1" zoomScaleNormal="100" workbookViewId="0">
      <pane xSplit="4" ySplit="2" topLeftCell="P3" activePane="bottomRight" state="frozen"/>
      <selection pane="topRight" activeCell="E1" sqref="E1"/>
      <selection pane="bottomLeft" activeCell="A3" sqref="A3"/>
      <selection pane="bottomRight" activeCell="I2" sqref="I2"/>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thickBot="1">
      <c r="A1" s="155"/>
      <c r="C1" s="17"/>
      <c r="D1" s="164" t="s">
        <v>0</v>
      </c>
      <c r="E1" s="164"/>
      <c r="G1" s="172" t="s">
        <v>1</v>
      </c>
      <c r="H1" s="173"/>
      <c r="I1" s="173"/>
      <c r="K1" s="174" t="s">
        <v>2</v>
      </c>
      <c r="L1" s="175"/>
      <c r="M1" s="175"/>
      <c r="N1" s="175"/>
      <c r="O1" s="176"/>
      <c r="S1" s="165"/>
      <c r="T1" s="165"/>
      <c r="U1" s="165"/>
      <c r="V1" s="165"/>
      <c r="W1" s="165"/>
      <c r="X1" s="165"/>
      <c r="Y1" s="165"/>
      <c r="Z1" s="165"/>
      <c r="AA1" s="165"/>
      <c r="AB1" s="165"/>
      <c r="AC1" s="165"/>
      <c r="AD1" s="165"/>
      <c r="AE1" s="165"/>
      <c r="AF1" s="165"/>
      <c r="AG1" s="165"/>
      <c r="AH1" s="165"/>
      <c r="AI1" s="165"/>
      <c r="AJ1" s="165"/>
      <c r="AK1" s="165"/>
      <c r="AM1" s="153"/>
      <c r="AN1" s="166" t="s">
        <v>3</v>
      </c>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R1" s="168"/>
      <c r="BS1" s="169"/>
      <c r="BT1" s="169"/>
      <c r="BU1" s="169"/>
      <c r="BV1" s="169"/>
      <c r="BW1" s="170"/>
      <c r="BX1" s="156"/>
      <c r="BZ1" s="165"/>
      <c r="CA1" s="165"/>
      <c r="CB1" s="165"/>
      <c r="CC1" s="165"/>
      <c r="CD1" s="165"/>
      <c r="CE1" s="165"/>
      <c r="CF1" s="165"/>
      <c r="CG1" s="167"/>
      <c r="CH1" s="166" t="s">
        <v>4</v>
      </c>
      <c r="CI1" s="165"/>
      <c r="CJ1" s="165"/>
      <c r="CK1" s="165"/>
      <c r="CL1" s="165"/>
      <c r="CM1" s="167"/>
      <c r="CO1" s="85"/>
      <c r="CP1" s="171" t="s">
        <v>5</v>
      </c>
      <c r="CQ1" s="171"/>
      <c r="CR1" s="171"/>
      <c r="CS1" s="171"/>
      <c r="CT1" s="171"/>
      <c r="CU1" s="171"/>
      <c r="CV1" s="171"/>
      <c r="CX1" s="140"/>
      <c r="CY1" s="140"/>
      <c r="CZ1" s="140"/>
      <c r="DA1" s="140"/>
      <c r="DB1" s="48"/>
      <c r="DC1" s="14"/>
      <c r="DD1" s="15"/>
      <c r="DE1" s="4"/>
      <c r="DF1" s="4"/>
      <c r="DG1" s="4"/>
      <c r="DH1" s="4"/>
      <c r="DI1" s="4"/>
      <c r="DJ1" s="4"/>
      <c r="DK1" s="4"/>
      <c r="DL1" s="4"/>
      <c r="DM1" s="4"/>
      <c r="DN1" s="4"/>
      <c r="DO1" s="4"/>
    </row>
    <row r="2" spans="1:125" s="13" customFormat="1" ht="43.5" customHeight="1">
      <c r="A2" s="155" t="s">
        <v>6</v>
      </c>
      <c r="B2" s="100" t="s">
        <v>7</v>
      </c>
      <c r="C2" s="19" t="s">
        <v>8</v>
      </c>
      <c r="D2" s="21" t="s">
        <v>9</v>
      </c>
      <c r="E2" s="22" t="s">
        <v>10</v>
      </c>
      <c r="F2" s="92" t="s">
        <v>11</v>
      </c>
      <c r="G2" s="24" t="s">
        <v>12</v>
      </c>
      <c r="H2" s="24" t="s">
        <v>13</v>
      </c>
      <c r="I2" s="24" t="s">
        <v>14</v>
      </c>
      <c r="J2" s="93" t="s">
        <v>15</v>
      </c>
      <c r="K2" s="7" t="s">
        <v>16</v>
      </c>
      <c r="L2" s="7" t="s">
        <v>17</v>
      </c>
      <c r="M2" s="8" t="s">
        <v>18</v>
      </c>
      <c r="N2" s="7" t="s">
        <v>19</v>
      </c>
      <c r="O2" s="7" t="s">
        <v>20</v>
      </c>
      <c r="P2" s="94" t="s">
        <v>21</v>
      </c>
      <c r="Q2" s="95" t="s">
        <v>22</v>
      </c>
      <c r="R2" s="96"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6" t="s">
        <v>43</v>
      </c>
      <c r="AM2" s="27" t="s">
        <v>44</v>
      </c>
      <c r="AN2" s="27" t="s">
        <v>45</v>
      </c>
      <c r="AO2" s="25" t="s">
        <v>46</v>
      </c>
      <c r="AP2" s="129" t="s">
        <v>47</v>
      </c>
      <c r="AQ2" s="25" t="s">
        <v>48</v>
      </c>
      <c r="AR2" s="28" t="s">
        <v>49</v>
      </c>
      <c r="AS2" s="28" t="s">
        <v>50</v>
      </c>
      <c r="AT2" s="28" t="s">
        <v>51</v>
      </c>
      <c r="AU2" s="28" t="s">
        <v>52</v>
      </c>
      <c r="AV2" s="27" t="s">
        <v>53</v>
      </c>
      <c r="AW2" s="27" t="s">
        <v>54</v>
      </c>
      <c r="AX2" s="83" t="s">
        <v>55</v>
      </c>
      <c r="AY2" s="25" t="s">
        <v>56</v>
      </c>
      <c r="AZ2" s="27" t="s">
        <v>57</v>
      </c>
      <c r="BA2" s="25" t="s">
        <v>2150</v>
      </c>
      <c r="BB2" s="25" t="s">
        <v>58</v>
      </c>
      <c r="BC2" s="27" t="s">
        <v>59</v>
      </c>
      <c r="BD2" s="25" t="s">
        <v>60</v>
      </c>
      <c r="BE2" s="27" t="s">
        <v>61</v>
      </c>
      <c r="BF2" s="25" t="s">
        <v>62</v>
      </c>
      <c r="BG2" s="25" t="s">
        <v>63</v>
      </c>
      <c r="BH2" s="51" t="s">
        <v>64</v>
      </c>
      <c r="BI2" s="27" t="s">
        <v>65</v>
      </c>
      <c r="BJ2" s="25" t="s">
        <v>2151</v>
      </c>
      <c r="BK2" s="25" t="s">
        <v>66</v>
      </c>
      <c r="BL2" s="110" t="s">
        <v>67</v>
      </c>
      <c r="BM2" s="110" t="s">
        <v>68</v>
      </c>
      <c r="BN2" s="25" t="s">
        <v>69</v>
      </c>
      <c r="BO2" s="27" t="s">
        <v>70</v>
      </c>
      <c r="BP2" s="27" t="s">
        <v>71</v>
      </c>
      <c r="BQ2" s="96" t="s">
        <v>72</v>
      </c>
      <c r="BR2" s="132" t="s">
        <v>73</v>
      </c>
      <c r="BS2" s="133" t="s">
        <v>74</v>
      </c>
      <c r="BT2" s="134" t="s">
        <v>75</v>
      </c>
      <c r="BU2" s="134" t="s">
        <v>76</v>
      </c>
      <c r="BV2" s="135" t="s">
        <v>77</v>
      </c>
      <c r="BW2" s="133" t="s">
        <v>78</v>
      </c>
      <c r="BX2" s="136" t="s">
        <v>79</v>
      </c>
      <c r="BY2" s="96" t="s">
        <v>80</v>
      </c>
      <c r="BZ2" s="27" t="s">
        <v>81</v>
      </c>
      <c r="CA2" s="25" t="s">
        <v>82</v>
      </c>
      <c r="CB2" s="27" t="s">
        <v>83</v>
      </c>
      <c r="CC2" s="25" t="s">
        <v>84</v>
      </c>
      <c r="CD2" s="29" t="s">
        <v>85</v>
      </c>
      <c r="CE2" s="25" t="s">
        <v>86</v>
      </c>
      <c r="CF2" s="25" t="s">
        <v>87</v>
      </c>
      <c r="CG2" s="51" t="s">
        <v>88</v>
      </c>
      <c r="CH2" s="97" t="s">
        <v>89</v>
      </c>
      <c r="CI2" s="111" t="s">
        <v>90</v>
      </c>
      <c r="CJ2" s="27" t="s">
        <v>91</v>
      </c>
      <c r="CK2" s="112" t="s">
        <v>92</v>
      </c>
      <c r="CL2" s="27" t="s">
        <v>93</v>
      </c>
      <c r="CM2" s="27" t="s">
        <v>94</v>
      </c>
      <c r="CN2" s="98" t="s">
        <v>95</v>
      </c>
      <c r="CO2" s="86" t="s">
        <v>96</v>
      </c>
      <c r="CP2" s="87" t="s">
        <v>97</v>
      </c>
      <c r="CQ2" s="25" t="s">
        <v>98</v>
      </c>
      <c r="CR2" s="25" t="s">
        <v>99</v>
      </c>
      <c r="CS2" s="27" t="s">
        <v>100</v>
      </c>
      <c r="CT2" s="27" t="s">
        <v>101</v>
      </c>
      <c r="CU2" s="27" t="s">
        <v>102</v>
      </c>
      <c r="CV2" s="30" t="s">
        <v>103</v>
      </c>
      <c r="CW2" s="99" t="s">
        <v>104</v>
      </c>
      <c r="CX2" s="141" t="s">
        <v>105</v>
      </c>
      <c r="CY2" s="142" t="s">
        <v>106</v>
      </c>
      <c r="CZ2" s="142" t="s">
        <v>107</v>
      </c>
      <c r="DA2" s="151" t="s">
        <v>2186</v>
      </c>
      <c r="DB2" s="49" t="s">
        <v>108</v>
      </c>
      <c r="DC2" s="20" t="s">
        <v>109</v>
      </c>
      <c r="DD2" s="20" t="s">
        <v>110</v>
      </c>
      <c r="DE2" s="9" t="s">
        <v>111</v>
      </c>
      <c r="DF2" s="10" t="s">
        <v>112</v>
      </c>
      <c r="DG2" s="11" t="s">
        <v>113</v>
      </c>
      <c r="DH2" s="179" t="s">
        <v>2185</v>
      </c>
      <c r="DI2" s="12"/>
      <c r="DJ2" s="12"/>
      <c r="DK2" s="12"/>
      <c r="DL2" s="12"/>
      <c r="DM2" s="12"/>
      <c r="DN2" s="12"/>
      <c r="DO2" s="12"/>
    </row>
    <row r="3" spans="1:125" ht="75">
      <c r="A3" s="41" t="s">
        <v>114</v>
      </c>
      <c r="B3" s="41">
        <v>17</v>
      </c>
      <c r="C3" s="41">
        <v>25</v>
      </c>
      <c r="D3" s="41" t="s">
        <v>115</v>
      </c>
      <c r="E3" s="42" t="s">
        <v>116</v>
      </c>
      <c r="F3" s="41" t="s">
        <v>117</v>
      </c>
      <c r="G3" s="41"/>
      <c r="H3" s="41"/>
      <c r="I3" s="41" t="s">
        <v>118</v>
      </c>
      <c r="P3" s="5">
        <v>5</v>
      </c>
      <c r="U3" s="41"/>
      <c r="CN3" s="5">
        <v>5</v>
      </c>
      <c r="CQ3" s="5">
        <v>4</v>
      </c>
      <c r="CT3" s="5">
        <v>1</v>
      </c>
      <c r="DA3" s="178"/>
      <c r="DB3" s="6">
        <v>25</v>
      </c>
      <c r="DE3" s="5" t="s">
        <v>119</v>
      </c>
      <c r="DP3" s="42"/>
      <c r="DQ3" s="42"/>
      <c r="DR3" s="42"/>
      <c r="DS3" s="42"/>
      <c r="DT3" s="42"/>
      <c r="DU3" s="42"/>
    </row>
    <row r="4" spans="1:125" ht="45">
      <c r="A4" s="41"/>
      <c r="B4" s="41">
        <v>20</v>
      </c>
      <c r="C4" s="41"/>
      <c r="D4" s="41" t="s">
        <v>120</v>
      </c>
      <c r="E4" s="42" t="s">
        <v>121</v>
      </c>
      <c r="F4" s="41" t="s">
        <v>117</v>
      </c>
      <c r="G4" s="41"/>
      <c r="H4" s="41"/>
      <c r="I4" s="41" t="s">
        <v>118</v>
      </c>
      <c r="P4" s="5">
        <v>1</v>
      </c>
      <c r="CN4" s="5">
        <v>1</v>
      </c>
      <c r="CP4" s="5">
        <v>1</v>
      </c>
      <c r="DE4" s="5" t="s">
        <v>119</v>
      </c>
      <c r="DP4" s="42"/>
      <c r="DQ4" s="42"/>
      <c r="DR4" s="42"/>
      <c r="DS4" s="42"/>
      <c r="DT4" s="42"/>
      <c r="DU4" s="42"/>
    </row>
    <row r="5" spans="1:125" ht="45">
      <c r="A5" s="41"/>
      <c r="B5" s="41">
        <v>20</v>
      </c>
      <c r="C5" s="41"/>
      <c r="D5" s="41" t="s">
        <v>122</v>
      </c>
      <c r="E5" s="42" t="s">
        <v>123</v>
      </c>
      <c r="F5" s="41" t="s">
        <v>117</v>
      </c>
      <c r="G5" s="41"/>
      <c r="H5" s="41"/>
      <c r="I5" s="41" t="s">
        <v>118</v>
      </c>
      <c r="P5" s="5">
        <v>11</v>
      </c>
      <c r="CN5" s="5">
        <v>11</v>
      </c>
      <c r="CT5" s="5">
        <v>11</v>
      </c>
      <c r="DE5" s="5" t="s">
        <v>119</v>
      </c>
      <c r="DP5" s="42"/>
      <c r="DQ5" s="42"/>
      <c r="DR5" s="42"/>
      <c r="DS5" s="42"/>
      <c r="DT5" s="42"/>
      <c r="DU5" s="42"/>
    </row>
    <row r="6" spans="1:125" ht="45">
      <c r="A6" s="41"/>
      <c r="B6" s="41">
        <v>20</v>
      </c>
      <c r="C6" s="41"/>
      <c r="D6" s="41" t="s">
        <v>124</v>
      </c>
      <c r="E6" s="42" t="s">
        <v>125</v>
      </c>
      <c r="F6" s="41" t="s">
        <v>117</v>
      </c>
      <c r="G6" s="41"/>
      <c r="H6" s="41"/>
      <c r="I6" s="41" t="s">
        <v>118</v>
      </c>
      <c r="P6" s="5">
        <v>11</v>
      </c>
      <c r="CN6" s="5">
        <v>11</v>
      </c>
      <c r="CQ6" s="5">
        <v>1</v>
      </c>
      <c r="CS6" s="5">
        <v>1</v>
      </c>
      <c r="CT6" s="5">
        <v>8</v>
      </c>
      <c r="CU6" s="5">
        <v>1</v>
      </c>
      <c r="DE6" s="5" t="s">
        <v>119</v>
      </c>
      <c r="DP6" s="42"/>
      <c r="DQ6" s="42"/>
      <c r="DR6" s="42"/>
      <c r="DS6" s="42"/>
      <c r="DT6" s="42"/>
      <c r="DU6" s="42"/>
    </row>
    <row r="7" spans="1:125" ht="45">
      <c r="A7" s="41"/>
      <c r="B7" s="41">
        <v>17</v>
      </c>
      <c r="C7" s="41"/>
      <c r="D7" s="41" t="s">
        <v>126</v>
      </c>
      <c r="E7" s="42" t="s">
        <v>127</v>
      </c>
      <c r="F7" s="41" t="s">
        <v>117</v>
      </c>
      <c r="G7" s="41"/>
      <c r="H7" s="41"/>
      <c r="I7" s="41" t="s">
        <v>118</v>
      </c>
      <c r="P7" s="5">
        <v>8</v>
      </c>
      <c r="CN7" s="5">
        <v>8</v>
      </c>
      <c r="CQ7" s="5">
        <v>8</v>
      </c>
      <c r="DE7" s="5" t="s">
        <v>119</v>
      </c>
      <c r="DP7" s="42"/>
      <c r="DQ7" s="42"/>
      <c r="DR7" s="42"/>
      <c r="DS7" s="42"/>
      <c r="DT7" s="42"/>
      <c r="DU7" s="42"/>
    </row>
    <row r="8" spans="1:125" ht="45">
      <c r="A8" s="41"/>
      <c r="B8" s="41">
        <v>20</v>
      </c>
      <c r="C8" s="41"/>
      <c r="D8" s="41" t="s">
        <v>128</v>
      </c>
      <c r="E8" s="42" t="s">
        <v>129</v>
      </c>
      <c r="F8" s="41" t="s">
        <v>117</v>
      </c>
      <c r="G8" s="41"/>
      <c r="H8" s="41"/>
      <c r="I8" s="41" t="s">
        <v>118</v>
      </c>
      <c r="P8" s="5">
        <v>3</v>
      </c>
      <c r="CN8" s="5">
        <v>3</v>
      </c>
      <c r="CP8" s="5">
        <v>1</v>
      </c>
      <c r="CT8" s="5">
        <v>2</v>
      </c>
      <c r="DE8" s="5" t="s">
        <v>119</v>
      </c>
      <c r="DP8" s="42"/>
      <c r="DQ8" s="42"/>
      <c r="DR8" s="42"/>
      <c r="DS8" s="42"/>
      <c r="DT8" s="42"/>
      <c r="DU8" s="42"/>
    </row>
    <row r="9" spans="1:125" ht="75">
      <c r="A9" s="41"/>
      <c r="B9" s="41"/>
      <c r="C9" s="41"/>
      <c r="D9" s="41" t="s">
        <v>130</v>
      </c>
      <c r="E9" s="42" t="s">
        <v>131</v>
      </c>
      <c r="F9" s="41" t="s">
        <v>117</v>
      </c>
      <c r="G9" s="41"/>
      <c r="H9" s="41"/>
      <c r="I9" s="41" t="s">
        <v>118</v>
      </c>
      <c r="P9" s="5">
        <v>21</v>
      </c>
      <c r="CN9" s="5">
        <v>21</v>
      </c>
      <c r="DE9" s="5" t="s">
        <v>119</v>
      </c>
      <c r="DP9" s="42"/>
      <c r="DQ9" s="42"/>
      <c r="DR9" s="42"/>
      <c r="DS9" s="42"/>
      <c r="DT9" s="42"/>
      <c r="DU9" s="42"/>
    </row>
    <row r="10" spans="1:125" ht="90">
      <c r="A10" s="18" t="s">
        <v>132</v>
      </c>
      <c r="B10" s="41">
        <v>24</v>
      </c>
      <c r="C10" s="41">
        <v>19</v>
      </c>
      <c r="D10" s="41" t="s">
        <v>133</v>
      </c>
      <c r="E10" s="42" t="s">
        <v>134</v>
      </c>
      <c r="F10" s="41" t="s">
        <v>135</v>
      </c>
      <c r="G10" s="41"/>
      <c r="H10" s="41" t="s">
        <v>119</v>
      </c>
      <c r="I10" s="41"/>
      <c r="J10" s="5">
        <v>21</v>
      </c>
      <c r="K10" s="5">
        <v>21</v>
      </c>
      <c r="P10" s="5">
        <v>21</v>
      </c>
      <c r="R10" s="5">
        <v>12</v>
      </c>
      <c r="AA10" s="5">
        <v>8</v>
      </c>
      <c r="AL10" s="5">
        <v>4</v>
      </c>
      <c r="BY10" s="5">
        <v>3</v>
      </c>
      <c r="CH10" s="5">
        <v>1</v>
      </c>
      <c r="DB10" s="6">
        <v>24</v>
      </c>
      <c r="DC10" s="6">
        <v>5</v>
      </c>
      <c r="DF10" s="5" t="s">
        <v>119</v>
      </c>
      <c r="DP10" s="42"/>
      <c r="DQ10" s="42"/>
      <c r="DR10" s="42"/>
      <c r="DS10" s="42"/>
      <c r="DT10" s="42"/>
      <c r="DU10" s="42"/>
    </row>
    <row r="11" spans="1:125" ht="30">
      <c r="A11" s="41"/>
      <c r="B11" s="41"/>
      <c r="C11" s="41"/>
      <c r="D11" s="41" t="s">
        <v>136</v>
      </c>
      <c r="E11" s="42" t="s">
        <v>137</v>
      </c>
      <c r="G11" s="41"/>
      <c r="H11" s="41" t="s">
        <v>119</v>
      </c>
      <c r="I11" s="41"/>
      <c r="P11" s="5">
        <v>2</v>
      </c>
      <c r="R11" s="5">
        <v>2</v>
      </c>
      <c r="DF11" s="5" t="s">
        <v>119</v>
      </c>
      <c r="DP11" s="42"/>
      <c r="DQ11" s="42"/>
      <c r="DR11" s="42"/>
      <c r="DS11" s="42"/>
      <c r="DT11" s="42"/>
      <c r="DU11" s="42"/>
    </row>
    <row r="12" spans="1:125">
      <c r="A12" s="41"/>
      <c r="B12" s="41"/>
      <c r="C12" s="41"/>
      <c r="D12" s="41" t="s">
        <v>138</v>
      </c>
      <c r="E12" s="42" t="s">
        <v>139</v>
      </c>
      <c r="G12" s="41"/>
      <c r="H12" s="41" t="s">
        <v>119</v>
      </c>
      <c r="I12" s="41"/>
      <c r="P12" s="5">
        <v>1</v>
      </c>
      <c r="R12" s="5">
        <v>1</v>
      </c>
      <c r="DF12" s="5" t="s">
        <v>119</v>
      </c>
      <c r="DP12" s="42"/>
      <c r="DQ12" s="42"/>
      <c r="DR12" s="42"/>
      <c r="DS12" s="42"/>
      <c r="DT12" s="42"/>
      <c r="DU12" s="42"/>
    </row>
    <row r="13" spans="1:125">
      <c r="A13" s="41"/>
      <c r="B13" s="41"/>
      <c r="C13" s="41"/>
      <c r="D13" s="41" t="s">
        <v>140</v>
      </c>
      <c r="E13" s="42" t="s">
        <v>141</v>
      </c>
      <c r="G13" s="41"/>
      <c r="H13" s="41" t="s">
        <v>119</v>
      </c>
      <c r="I13" s="41"/>
      <c r="P13" s="5">
        <v>1</v>
      </c>
      <c r="AL13" s="5">
        <v>1</v>
      </c>
      <c r="DF13" s="5" t="s">
        <v>119</v>
      </c>
      <c r="DP13" s="42"/>
      <c r="DQ13" s="42"/>
      <c r="DR13" s="42"/>
      <c r="DS13" s="42"/>
      <c r="DT13" s="42"/>
      <c r="DU13" s="42"/>
    </row>
    <row r="14" spans="1:125">
      <c r="A14" s="41"/>
      <c r="B14" s="41"/>
      <c r="C14" s="41"/>
      <c r="D14" s="41" t="s">
        <v>142</v>
      </c>
      <c r="E14" s="42" t="s">
        <v>143</v>
      </c>
      <c r="G14" s="41"/>
      <c r="H14" s="41" t="s">
        <v>119</v>
      </c>
      <c r="I14" s="41"/>
      <c r="P14" s="5">
        <v>1</v>
      </c>
      <c r="R14" s="5">
        <v>1</v>
      </c>
      <c r="BY14" s="5">
        <v>1</v>
      </c>
      <c r="DF14" s="5" t="s">
        <v>119</v>
      </c>
      <c r="DP14" s="42"/>
      <c r="DQ14" s="42"/>
      <c r="DR14" s="42"/>
      <c r="DS14" s="42"/>
      <c r="DT14" s="42"/>
      <c r="DU14" s="42"/>
    </row>
    <row r="15" spans="1:125" ht="75">
      <c r="A15" s="41" t="s">
        <v>144</v>
      </c>
      <c r="B15" s="41">
        <v>14</v>
      </c>
      <c r="C15" s="41">
        <v>3</v>
      </c>
      <c r="D15" s="41" t="s">
        <v>145</v>
      </c>
      <c r="E15" s="42" t="s">
        <v>146</v>
      </c>
      <c r="F15" s="41" t="s">
        <v>147</v>
      </c>
      <c r="G15" s="41" t="s">
        <v>119</v>
      </c>
      <c r="H15" s="41" t="s">
        <v>119</v>
      </c>
      <c r="I15" s="41" t="s">
        <v>119</v>
      </c>
      <c r="J15" s="5">
        <v>2</v>
      </c>
      <c r="K15" s="5">
        <v>2</v>
      </c>
      <c r="P15" s="5">
        <v>2</v>
      </c>
      <c r="AW15" s="5">
        <v>1</v>
      </c>
      <c r="BC15" s="5">
        <v>1</v>
      </c>
      <c r="BZ15" s="5">
        <v>1</v>
      </c>
      <c r="CD15" s="5">
        <v>1</v>
      </c>
      <c r="CE15" s="5">
        <v>1</v>
      </c>
      <c r="DB15" s="6">
        <v>14</v>
      </c>
      <c r="DD15" s="5">
        <v>3</v>
      </c>
      <c r="DF15" s="5" t="s">
        <v>119</v>
      </c>
      <c r="DP15" s="42"/>
      <c r="DQ15" s="42"/>
      <c r="DR15" s="42"/>
      <c r="DS15" s="42"/>
      <c r="DT15" s="42"/>
      <c r="DU15" s="42"/>
    </row>
    <row r="16" spans="1:125" ht="30">
      <c r="A16" s="41"/>
      <c r="B16" s="41"/>
      <c r="C16" s="41"/>
      <c r="D16" s="41" t="s">
        <v>148</v>
      </c>
      <c r="E16" s="42" t="s">
        <v>149</v>
      </c>
      <c r="G16" s="41" t="s">
        <v>119</v>
      </c>
      <c r="H16" s="41" t="s">
        <v>119</v>
      </c>
      <c r="I16" s="41" t="s">
        <v>119</v>
      </c>
      <c r="P16" s="5">
        <v>2</v>
      </c>
      <c r="BP16" s="5">
        <v>1</v>
      </c>
      <c r="BS16" s="5">
        <v>1</v>
      </c>
      <c r="DF16" s="5" t="s">
        <v>119</v>
      </c>
      <c r="DP16" s="42"/>
      <c r="DQ16" s="42"/>
      <c r="DR16" s="42"/>
      <c r="DS16" s="42"/>
      <c r="DT16" s="42"/>
      <c r="DU16" s="42"/>
    </row>
    <row r="17" spans="1:125">
      <c r="A17" s="41"/>
      <c r="B17" s="41"/>
      <c r="C17" s="41"/>
      <c r="D17" s="41" t="s">
        <v>150</v>
      </c>
      <c r="E17" s="42" t="s">
        <v>123</v>
      </c>
      <c r="F17" s="41" t="s">
        <v>151</v>
      </c>
      <c r="G17" s="41" t="s">
        <v>119</v>
      </c>
      <c r="H17" s="41"/>
      <c r="I17" s="41"/>
      <c r="J17" s="5">
        <v>1</v>
      </c>
      <c r="K17" s="5">
        <v>1</v>
      </c>
      <c r="P17" s="5">
        <v>1</v>
      </c>
      <c r="AL17" s="5">
        <v>1</v>
      </c>
      <c r="AW17" s="5">
        <v>1</v>
      </c>
      <c r="BY17" s="5">
        <v>1</v>
      </c>
      <c r="BZ17" s="5">
        <v>1</v>
      </c>
      <c r="CD17" s="5">
        <v>1</v>
      </c>
      <c r="CE17" s="5">
        <v>1</v>
      </c>
      <c r="DF17" s="5" t="s">
        <v>119</v>
      </c>
      <c r="DP17" s="42"/>
      <c r="DQ17" s="42"/>
      <c r="DR17" s="42"/>
      <c r="DS17" s="42"/>
      <c r="DT17" s="42"/>
      <c r="DU17" s="42"/>
    </row>
    <row r="18" spans="1:125">
      <c r="A18" s="41"/>
      <c r="B18" s="41"/>
      <c r="C18" s="41"/>
      <c r="D18" s="41" t="s">
        <v>152</v>
      </c>
      <c r="E18" s="42" t="s">
        <v>153</v>
      </c>
      <c r="G18" s="41" t="s">
        <v>119</v>
      </c>
      <c r="H18" s="41" t="s">
        <v>119</v>
      </c>
      <c r="I18" s="41" t="s">
        <v>119</v>
      </c>
      <c r="J18" s="5">
        <v>3</v>
      </c>
      <c r="K18" s="5">
        <v>2</v>
      </c>
      <c r="M18" s="5">
        <v>1</v>
      </c>
      <c r="P18" s="5">
        <v>3</v>
      </c>
      <c r="AL18" s="5">
        <v>1</v>
      </c>
      <c r="AW18" s="5">
        <v>1</v>
      </c>
      <c r="BC18" s="5">
        <v>1</v>
      </c>
      <c r="BP18" s="5">
        <v>1</v>
      </c>
      <c r="BQ18" s="5">
        <v>1</v>
      </c>
      <c r="BS18" s="5">
        <v>1</v>
      </c>
      <c r="BY18" s="5">
        <v>1</v>
      </c>
      <c r="BZ18" s="5">
        <v>1</v>
      </c>
      <c r="CD18" s="5">
        <v>1</v>
      </c>
      <c r="CE18" s="5">
        <v>1</v>
      </c>
      <c r="DF18" s="5" t="s">
        <v>119</v>
      </c>
      <c r="DP18" s="42"/>
      <c r="DQ18" s="42"/>
      <c r="DR18" s="42"/>
      <c r="DS18" s="42"/>
      <c r="DT18" s="42"/>
      <c r="DU18" s="42"/>
    </row>
    <row r="19" spans="1:125">
      <c r="A19" s="41"/>
      <c r="B19" s="41"/>
      <c r="C19" s="41"/>
      <c r="D19" s="41" t="s">
        <v>154</v>
      </c>
      <c r="E19" s="42" t="s">
        <v>155</v>
      </c>
      <c r="G19" s="41" t="s">
        <v>119</v>
      </c>
      <c r="H19" s="41" t="s">
        <v>119</v>
      </c>
      <c r="I19" s="41" t="s">
        <v>119</v>
      </c>
      <c r="P19" s="5">
        <v>1</v>
      </c>
      <c r="AL19" s="5">
        <v>1</v>
      </c>
      <c r="BC19" s="5">
        <v>1</v>
      </c>
      <c r="DF19" s="5" t="s">
        <v>119</v>
      </c>
      <c r="DP19" s="42"/>
      <c r="DQ19" s="42"/>
      <c r="DR19" s="42"/>
      <c r="DS19" s="42"/>
      <c r="DT19" s="42"/>
      <c r="DU19" s="42"/>
    </row>
    <row r="20" spans="1:125">
      <c r="A20" s="41"/>
      <c r="B20" s="41"/>
      <c r="C20" s="41"/>
      <c r="D20" s="41" t="s">
        <v>156</v>
      </c>
      <c r="E20" s="42" t="s">
        <v>157</v>
      </c>
      <c r="G20" s="41" t="s">
        <v>119</v>
      </c>
      <c r="H20" s="41"/>
      <c r="I20" s="41"/>
      <c r="M20" s="5">
        <v>1</v>
      </c>
      <c r="P20" s="5">
        <v>1</v>
      </c>
      <c r="AL20" s="5">
        <v>1</v>
      </c>
      <c r="AW20" s="5">
        <v>1</v>
      </c>
      <c r="BP20" s="5">
        <v>1</v>
      </c>
      <c r="BY20" s="5">
        <v>1</v>
      </c>
      <c r="BZ20" s="5">
        <v>1</v>
      </c>
      <c r="DF20" s="5" t="s">
        <v>119</v>
      </c>
      <c r="DP20" s="42"/>
      <c r="DQ20" s="42"/>
      <c r="DR20" s="42"/>
      <c r="DS20" s="42"/>
      <c r="DT20" s="42"/>
      <c r="DU20" s="42"/>
    </row>
    <row r="21" spans="1:125">
      <c r="A21" s="41"/>
      <c r="B21" s="41"/>
      <c r="C21" s="41"/>
      <c r="D21" s="41" t="s">
        <v>158</v>
      </c>
      <c r="E21" s="42" t="s">
        <v>159</v>
      </c>
      <c r="G21" s="41"/>
      <c r="H21" s="41"/>
      <c r="I21" s="41"/>
      <c r="J21" s="5">
        <v>1</v>
      </c>
      <c r="K21" s="5">
        <v>1</v>
      </c>
      <c r="P21" s="5">
        <v>1</v>
      </c>
      <c r="AL21" s="5">
        <v>1</v>
      </c>
      <c r="AW21" s="5">
        <v>1</v>
      </c>
      <c r="BY21" s="5">
        <v>1</v>
      </c>
      <c r="BZ21" s="5">
        <v>1</v>
      </c>
      <c r="CD21" s="5">
        <v>1</v>
      </c>
      <c r="CE21" s="5">
        <v>1</v>
      </c>
      <c r="DF21" s="5" t="s">
        <v>119</v>
      </c>
      <c r="DP21" s="42"/>
      <c r="DQ21" s="42"/>
      <c r="DR21" s="42"/>
      <c r="DS21" s="42"/>
      <c r="DT21" s="42"/>
      <c r="DU21" s="42"/>
    </row>
    <row r="22" spans="1:125" ht="75">
      <c r="A22" s="18" t="s">
        <v>160</v>
      </c>
      <c r="B22" s="41">
        <v>8</v>
      </c>
      <c r="C22" s="41">
        <v>8</v>
      </c>
      <c r="D22" s="18" t="s">
        <v>161</v>
      </c>
      <c r="E22" s="42" t="s">
        <v>139</v>
      </c>
      <c r="F22" s="41" t="s">
        <v>162</v>
      </c>
      <c r="G22" s="41" t="s">
        <v>119</v>
      </c>
      <c r="H22" s="41"/>
      <c r="I22" s="41"/>
      <c r="P22" s="5">
        <v>2</v>
      </c>
      <c r="BQ22" s="5">
        <v>2</v>
      </c>
      <c r="BS22" s="5">
        <v>2</v>
      </c>
      <c r="DB22" s="6">
        <v>14</v>
      </c>
      <c r="DC22" s="6">
        <v>6</v>
      </c>
      <c r="DF22" s="5" t="s">
        <v>119</v>
      </c>
      <c r="DP22" s="42"/>
      <c r="DQ22" s="42"/>
      <c r="DR22" s="42"/>
      <c r="DS22" s="42"/>
      <c r="DT22" s="42"/>
      <c r="DU22" s="42"/>
    </row>
    <row r="23" spans="1:125">
      <c r="A23" s="16"/>
      <c r="B23" s="41"/>
      <c r="C23" s="41"/>
      <c r="D23" s="18" t="s">
        <v>163</v>
      </c>
      <c r="E23" s="42" t="s">
        <v>164</v>
      </c>
      <c r="G23" s="41" t="s">
        <v>119</v>
      </c>
      <c r="H23" s="41"/>
      <c r="I23" s="41"/>
      <c r="P23" s="5">
        <v>1</v>
      </c>
      <c r="BQ23" s="5">
        <v>1</v>
      </c>
      <c r="BS23" s="5">
        <v>1</v>
      </c>
      <c r="DF23" s="5" t="s">
        <v>119</v>
      </c>
      <c r="DP23" s="42"/>
      <c r="DQ23" s="42"/>
      <c r="DR23" s="42"/>
      <c r="DS23" s="42"/>
      <c r="DT23" s="42"/>
      <c r="DU23" s="42"/>
    </row>
    <row r="24" spans="1:125">
      <c r="A24" s="41"/>
      <c r="B24" s="41"/>
      <c r="C24" s="41"/>
      <c r="D24" s="18" t="s">
        <v>165</v>
      </c>
      <c r="E24" s="42" t="s">
        <v>166</v>
      </c>
      <c r="G24" s="41" t="s">
        <v>119</v>
      </c>
      <c r="H24" s="41"/>
      <c r="I24" s="41"/>
      <c r="P24" s="5">
        <v>1</v>
      </c>
      <c r="BQ24" s="5">
        <v>1</v>
      </c>
      <c r="BW24" s="5">
        <v>1</v>
      </c>
      <c r="DF24" s="5" t="s">
        <v>119</v>
      </c>
      <c r="DP24" s="42"/>
      <c r="DQ24" s="42"/>
      <c r="DR24" s="42"/>
      <c r="DS24" s="42"/>
      <c r="DT24" s="42"/>
      <c r="DU24" s="42"/>
    </row>
    <row r="25" spans="1:125">
      <c r="A25" s="41"/>
      <c r="B25" s="41"/>
      <c r="C25" s="41"/>
      <c r="D25" s="18" t="s">
        <v>167</v>
      </c>
      <c r="E25" s="42" t="s">
        <v>166</v>
      </c>
      <c r="G25" s="41" t="s">
        <v>119</v>
      </c>
      <c r="H25" s="41"/>
      <c r="I25" s="41"/>
      <c r="P25" s="5">
        <v>2</v>
      </c>
      <c r="BQ25" s="5">
        <v>2</v>
      </c>
      <c r="BW25" s="5">
        <v>2</v>
      </c>
      <c r="DF25" s="5" t="s">
        <v>119</v>
      </c>
      <c r="DP25" s="42"/>
      <c r="DQ25" s="42"/>
      <c r="DR25" s="42"/>
      <c r="DS25" s="42"/>
      <c r="DT25" s="42"/>
      <c r="DU25" s="42"/>
    </row>
    <row r="26" spans="1:125">
      <c r="A26" s="41"/>
      <c r="B26" s="41"/>
      <c r="C26" s="41"/>
      <c r="D26" s="18" t="s">
        <v>168</v>
      </c>
      <c r="E26" s="42" t="s">
        <v>166</v>
      </c>
      <c r="G26" s="41" t="s">
        <v>119</v>
      </c>
      <c r="H26" s="41"/>
      <c r="I26" s="41"/>
      <c r="P26" s="5">
        <v>1</v>
      </c>
      <c r="BQ26" s="5">
        <v>1</v>
      </c>
      <c r="BW26" s="5">
        <v>1</v>
      </c>
      <c r="DF26" s="5" t="s">
        <v>119</v>
      </c>
      <c r="DP26" s="42"/>
      <c r="DQ26" s="42"/>
      <c r="DR26" s="42"/>
      <c r="DS26" s="42"/>
      <c r="DT26" s="42"/>
      <c r="DU26" s="42"/>
    </row>
    <row r="27" spans="1:125">
      <c r="A27" s="41"/>
      <c r="B27" s="41"/>
      <c r="C27" s="41"/>
      <c r="D27" s="18" t="s">
        <v>169</v>
      </c>
      <c r="E27" s="42" t="s">
        <v>170</v>
      </c>
      <c r="G27" s="41" t="s">
        <v>119</v>
      </c>
      <c r="H27" s="41"/>
      <c r="I27" s="41"/>
      <c r="P27" s="5">
        <v>2</v>
      </c>
      <c r="BQ27" s="5">
        <v>2</v>
      </c>
      <c r="BW27" s="5">
        <v>2</v>
      </c>
      <c r="DF27" s="5" t="s">
        <v>119</v>
      </c>
      <c r="DP27" s="42"/>
      <c r="DQ27" s="42"/>
      <c r="DR27" s="42"/>
      <c r="DS27" s="42"/>
      <c r="DT27" s="42"/>
      <c r="DU27" s="42"/>
    </row>
    <row r="28" spans="1:125">
      <c r="A28" s="41"/>
      <c r="B28" s="41"/>
      <c r="C28" s="41"/>
      <c r="D28" s="18" t="s">
        <v>171</v>
      </c>
      <c r="E28" s="42" t="s">
        <v>172</v>
      </c>
      <c r="G28" s="41" t="s">
        <v>119</v>
      </c>
      <c r="H28" s="41"/>
      <c r="I28" s="41"/>
      <c r="P28" s="5">
        <v>1</v>
      </c>
      <c r="BQ28" s="5">
        <v>1</v>
      </c>
      <c r="BW28" s="5">
        <v>1</v>
      </c>
      <c r="DF28" s="5" t="s">
        <v>119</v>
      </c>
      <c r="DP28" s="42"/>
      <c r="DQ28" s="42"/>
      <c r="DR28" s="42"/>
      <c r="DS28" s="42"/>
      <c r="DT28" s="42"/>
      <c r="DU28" s="42"/>
    </row>
    <row r="29" spans="1:125">
      <c r="A29" s="41"/>
      <c r="B29" s="41"/>
      <c r="C29" s="41"/>
      <c r="D29" s="18" t="s">
        <v>173</v>
      </c>
      <c r="E29" s="42" t="s">
        <v>174</v>
      </c>
      <c r="G29" s="41" t="s">
        <v>119</v>
      </c>
      <c r="H29" s="41"/>
      <c r="I29" s="41"/>
      <c r="P29" s="5">
        <v>1</v>
      </c>
      <c r="BQ29" s="5">
        <v>1</v>
      </c>
      <c r="BS29" s="5">
        <v>1</v>
      </c>
      <c r="DF29" s="5" t="s">
        <v>119</v>
      </c>
      <c r="DP29" s="42"/>
      <c r="DQ29" s="42"/>
      <c r="DR29" s="42"/>
      <c r="DS29" s="42"/>
      <c r="DT29" s="42"/>
      <c r="DU29" s="42"/>
    </row>
    <row r="30" spans="1:125">
      <c r="A30" s="41"/>
      <c r="B30" s="41"/>
      <c r="C30" s="41"/>
      <c r="D30" s="18" t="s">
        <v>175</v>
      </c>
      <c r="E30" s="42" t="s">
        <v>143</v>
      </c>
      <c r="G30" s="41" t="s">
        <v>119</v>
      </c>
      <c r="H30" s="41"/>
      <c r="I30" s="41"/>
      <c r="P30" s="5">
        <v>1</v>
      </c>
      <c r="BQ30" s="5">
        <v>1</v>
      </c>
      <c r="BW30" s="5">
        <v>1</v>
      </c>
      <c r="DF30" s="5" t="s">
        <v>119</v>
      </c>
      <c r="DP30" s="42"/>
      <c r="DQ30" s="42"/>
      <c r="DR30" s="42"/>
      <c r="DS30" s="42"/>
      <c r="DT30" s="42"/>
      <c r="DU30" s="42"/>
    </row>
    <row r="31" spans="1:125">
      <c r="A31" s="41"/>
      <c r="B31" s="41"/>
      <c r="C31" s="41"/>
      <c r="D31" s="18" t="s">
        <v>176</v>
      </c>
      <c r="E31" s="42" t="s">
        <v>139</v>
      </c>
      <c r="G31" s="41" t="s">
        <v>119</v>
      </c>
      <c r="H31" s="41"/>
      <c r="I31" s="41"/>
      <c r="P31" s="5">
        <v>1</v>
      </c>
      <c r="BQ31" s="5">
        <v>1</v>
      </c>
      <c r="BW31" s="5">
        <v>1</v>
      </c>
      <c r="DF31" s="5" t="s">
        <v>119</v>
      </c>
      <c r="DP31" s="42"/>
      <c r="DQ31" s="42"/>
      <c r="DR31" s="42"/>
      <c r="DS31" s="42"/>
      <c r="DT31" s="42"/>
      <c r="DU31" s="42"/>
    </row>
    <row r="32" spans="1:125">
      <c r="A32" s="41"/>
      <c r="B32" s="41"/>
      <c r="C32" s="41"/>
      <c r="D32" s="18" t="s">
        <v>140</v>
      </c>
      <c r="E32" s="42" t="s">
        <v>141</v>
      </c>
      <c r="G32" s="41" t="s">
        <v>119</v>
      </c>
      <c r="H32" s="41"/>
      <c r="I32" s="41"/>
      <c r="P32" s="5">
        <v>3</v>
      </c>
      <c r="BQ32" s="5">
        <v>3</v>
      </c>
      <c r="BS32" s="5">
        <v>3</v>
      </c>
      <c r="DF32" s="5" t="s">
        <v>119</v>
      </c>
      <c r="DP32" s="42"/>
      <c r="DQ32" s="42"/>
      <c r="DR32" s="42"/>
      <c r="DS32" s="42"/>
      <c r="DT32" s="42"/>
      <c r="DU32" s="42"/>
    </row>
    <row r="33" spans="1:125">
      <c r="A33" s="41"/>
      <c r="B33" s="41"/>
      <c r="C33" s="41"/>
      <c r="D33" s="18" t="s">
        <v>177</v>
      </c>
      <c r="E33" s="42" t="s">
        <v>178</v>
      </c>
      <c r="G33" s="41" t="s">
        <v>119</v>
      </c>
      <c r="H33" s="41"/>
      <c r="I33" s="41"/>
      <c r="J33" s="5">
        <v>1</v>
      </c>
      <c r="L33" s="5">
        <v>1</v>
      </c>
      <c r="P33" s="5">
        <v>1</v>
      </c>
      <c r="BQ33" s="5">
        <v>1</v>
      </c>
      <c r="BS33" s="5">
        <v>1</v>
      </c>
      <c r="DF33" s="5" t="s">
        <v>119</v>
      </c>
      <c r="DP33" s="42"/>
      <c r="DQ33" s="42"/>
      <c r="DR33" s="42"/>
      <c r="DS33" s="42"/>
      <c r="DT33" s="42"/>
      <c r="DU33" s="42"/>
    </row>
    <row r="34" spans="1:125">
      <c r="A34" s="41"/>
      <c r="B34" s="41"/>
      <c r="C34" s="41"/>
      <c r="D34" s="18" t="s">
        <v>179</v>
      </c>
      <c r="E34" s="42" t="s">
        <v>146</v>
      </c>
      <c r="G34" s="41" t="s">
        <v>119</v>
      </c>
      <c r="H34" s="41"/>
      <c r="I34" s="41"/>
      <c r="J34" s="5">
        <v>2</v>
      </c>
      <c r="K34" s="5">
        <v>2</v>
      </c>
      <c r="P34" s="5">
        <v>2</v>
      </c>
      <c r="BQ34" s="5">
        <v>2</v>
      </c>
      <c r="BS34" s="5">
        <v>1</v>
      </c>
      <c r="BW34" s="5">
        <v>1</v>
      </c>
      <c r="DF34" s="5" t="s">
        <v>119</v>
      </c>
      <c r="DP34" s="42"/>
      <c r="DQ34" s="42"/>
      <c r="DR34" s="42"/>
      <c r="DS34" s="42"/>
      <c r="DT34" s="42"/>
      <c r="DU34" s="42"/>
    </row>
    <row r="35" spans="1:125">
      <c r="A35" s="41"/>
      <c r="B35" s="41"/>
      <c r="C35" s="41"/>
      <c r="D35" s="18" t="s">
        <v>180</v>
      </c>
      <c r="E35" s="42" t="s">
        <v>181</v>
      </c>
      <c r="G35" s="41" t="s">
        <v>119</v>
      </c>
      <c r="H35" s="41"/>
      <c r="I35" s="41"/>
      <c r="P35" s="5">
        <v>1</v>
      </c>
      <c r="BQ35" s="5">
        <v>1</v>
      </c>
      <c r="BW35" s="5">
        <v>1</v>
      </c>
      <c r="DF35" s="5" t="s">
        <v>119</v>
      </c>
      <c r="DP35" s="42"/>
      <c r="DQ35" s="42"/>
      <c r="DR35" s="42"/>
      <c r="DS35" s="42"/>
      <c r="DT35" s="42"/>
      <c r="DU35" s="42"/>
    </row>
    <row r="36" spans="1:125">
      <c r="A36" s="41"/>
      <c r="B36" s="41"/>
      <c r="C36" s="41"/>
      <c r="D36" s="18" t="s">
        <v>182</v>
      </c>
      <c r="E36" s="42" t="s">
        <v>155</v>
      </c>
      <c r="G36" s="41" t="s">
        <v>119</v>
      </c>
      <c r="H36" s="41"/>
      <c r="I36" s="41"/>
      <c r="P36" s="5">
        <v>2</v>
      </c>
      <c r="BQ36" s="5">
        <v>2</v>
      </c>
      <c r="BS36" s="5">
        <v>2</v>
      </c>
      <c r="DF36" s="5" t="s">
        <v>119</v>
      </c>
      <c r="DP36" s="42"/>
      <c r="DQ36" s="42"/>
      <c r="DR36" s="42"/>
      <c r="DS36" s="42"/>
      <c r="DT36" s="42"/>
      <c r="DU36" s="42"/>
    </row>
    <row r="37" spans="1:125" ht="60">
      <c r="A37" s="41" t="s">
        <v>183</v>
      </c>
      <c r="B37" s="41">
        <v>12</v>
      </c>
      <c r="C37" s="41">
        <v>12</v>
      </c>
      <c r="D37" s="41" t="s">
        <v>140</v>
      </c>
      <c r="E37" s="42" t="s">
        <v>141</v>
      </c>
      <c r="G37" s="41" t="s">
        <v>119</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119</v>
      </c>
      <c r="DP37" s="42"/>
      <c r="DQ37" s="42"/>
      <c r="DR37" s="42"/>
      <c r="DS37" s="42"/>
      <c r="DT37" s="42"/>
      <c r="DU37" s="42"/>
    </row>
    <row r="38" spans="1:125">
      <c r="A38" s="41"/>
      <c r="B38" s="41"/>
      <c r="C38" s="41"/>
      <c r="D38" s="41" t="s">
        <v>184</v>
      </c>
      <c r="E38" s="42" t="s">
        <v>123</v>
      </c>
      <c r="G38" s="41" t="s">
        <v>119</v>
      </c>
      <c r="H38" s="41"/>
      <c r="I38" s="41"/>
      <c r="J38" s="5">
        <v>1</v>
      </c>
      <c r="K38" s="5">
        <v>1</v>
      </c>
      <c r="P38" s="5">
        <v>1</v>
      </c>
      <c r="AL38" s="5">
        <v>1</v>
      </c>
      <c r="AZ38" s="5">
        <v>1</v>
      </c>
      <c r="BC38" s="5">
        <v>1</v>
      </c>
      <c r="DF38" s="5" t="s">
        <v>119</v>
      </c>
      <c r="DP38" s="42"/>
      <c r="DQ38" s="42"/>
      <c r="DR38" s="42"/>
      <c r="DS38" s="42"/>
      <c r="DT38" s="42"/>
      <c r="DU38" s="42"/>
    </row>
    <row r="39" spans="1:125">
      <c r="A39" s="41"/>
      <c r="B39" s="41"/>
      <c r="C39" s="41"/>
      <c r="D39" s="41" t="s">
        <v>185</v>
      </c>
      <c r="E39" s="42" t="s">
        <v>186</v>
      </c>
      <c r="G39" s="41" t="s">
        <v>119</v>
      </c>
      <c r="H39" s="41"/>
      <c r="I39" s="41"/>
      <c r="P39" s="5">
        <v>2</v>
      </c>
      <c r="AL39" s="5">
        <v>1</v>
      </c>
      <c r="BI39" s="5">
        <v>1</v>
      </c>
      <c r="CN39" s="5">
        <v>1</v>
      </c>
      <c r="DF39" s="5" t="s">
        <v>119</v>
      </c>
      <c r="DP39" s="42"/>
      <c r="DQ39" s="42"/>
      <c r="DR39" s="42"/>
      <c r="DS39" s="42"/>
      <c r="DT39" s="42"/>
      <c r="DU39" s="42"/>
    </row>
    <row r="40" spans="1:125" ht="75">
      <c r="A40" s="41" t="s">
        <v>187</v>
      </c>
      <c r="B40" s="41">
        <v>10</v>
      </c>
      <c r="C40" s="41">
        <v>10</v>
      </c>
      <c r="D40" s="41" t="s">
        <v>140</v>
      </c>
      <c r="E40" s="42" t="s">
        <v>141</v>
      </c>
      <c r="F40" s="41" t="s">
        <v>188</v>
      </c>
      <c r="G40" s="41" t="s">
        <v>119</v>
      </c>
      <c r="H40" s="41"/>
      <c r="I40" s="41"/>
      <c r="P40" s="5">
        <v>10</v>
      </c>
      <c r="R40" s="5">
        <v>7</v>
      </c>
      <c r="AL40" s="5">
        <v>2</v>
      </c>
      <c r="AQ40" s="5">
        <v>2</v>
      </c>
      <c r="BQ40" s="5">
        <v>1</v>
      </c>
      <c r="DB40" s="6">
        <v>23</v>
      </c>
      <c r="DC40" s="6">
        <v>13</v>
      </c>
      <c r="DD40" s="5">
        <v>10</v>
      </c>
      <c r="DF40" s="5" t="s">
        <v>119</v>
      </c>
      <c r="DP40" s="42"/>
      <c r="DQ40" s="42"/>
      <c r="DR40" s="42"/>
      <c r="DS40" s="42"/>
      <c r="DT40" s="42"/>
      <c r="DU40" s="42"/>
    </row>
    <row r="41" spans="1:125" ht="60">
      <c r="A41" s="41" t="s">
        <v>189</v>
      </c>
      <c r="B41" s="41">
        <v>3</v>
      </c>
      <c r="C41" s="41">
        <v>3</v>
      </c>
      <c r="D41" s="41" t="s">
        <v>190</v>
      </c>
      <c r="E41" s="42" t="s">
        <v>191</v>
      </c>
      <c r="F41" s="41" t="s">
        <v>192</v>
      </c>
      <c r="G41" s="41"/>
      <c r="H41" s="41" t="s">
        <v>119</v>
      </c>
      <c r="I41" s="41"/>
      <c r="P41" s="5">
        <v>3</v>
      </c>
      <c r="R41" s="5">
        <v>1</v>
      </c>
      <c r="S41" s="5">
        <v>1</v>
      </c>
      <c r="AL41" s="5">
        <v>1</v>
      </c>
      <c r="BY41" s="5">
        <v>1</v>
      </c>
      <c r="DB41" s="6">
        <v>7</v>
      </c>
      <c r="DC41" s="6">
        <v>4</v>
      </c>
      <c r="DF41" s="5" t="s">
        <v>119</v>
      </c>
      <c r="DP41" s="42"/>
      <c r="DQ41" s="42"/>
      <c r="DR41" s="42"/>
      <c r="DS41" s="42"/>
      <c r="DT41" s="42"/>
      <c r="DU41" s="42"/>
    </row>
    <row r="42" spans="1:125" ht="30">
      <c r="A42" s="41"/>
      <c r="B42" s="41"/>
      <c r="C42" s="41"/>
      <c r="D42" s="41" t="s">
        <v>193</v>
      </c>
      <c r="E42" s="42" t="s">
        <v>194</v>
      </c>
      <c r="G42" s="41"/>
      <c r="H42" s="41" t="s">
        <v>119</v>
      </c>
      <c r="I42" s="41"/>
      <c r="P42" s="5">
        <v>2</v>
      </c>
      <c r="R42" s="5">
        <v>1</v>
      </c>
      <c r="S42" s="5">
        <v>1</v>
      </c>
      <c r="BY42" s="5">
        <v>1</v>
      </c>
      <c r="DF42" s="5" t="s">
        <v>119</v>
      </c>
      <c r="DP42" s="42"/>
      <c r="DQ42" s="42"/>
      <c r="DR42" s="42"/>
      <c r="DS42" s="42"/>
      <c r="DT42" s="42"/>
      <c r="DU42" s="42"/>
    </row>
    <row r="43" spans="1:125">
      <c r="A43" s="41"/>
      <c r="B43" s="41"/>
      <c r="C43" s="41"/>
      <c r="D43" s="41" t="s">
        <v>195</v>
      </c>
      <c r="E43" s="42" t="s">
        <v>196</v>
      </c>
      <c r="G43" s="41"/>
      <c r="H43" s="41" t="s">
        <v>119</v>
      </c>
      <c r="I43" s="41"/>
      <c r="P43" s="5">
        <v>1</v>
      </c>
      <c r="AL43" s="5">
        <v>1</v>
      </c>
      <c r="DF43" s="5" t="s">
        <v>119</v>
      </c>
      <c r="DP43" s="42"/>
      <c r="DQ43" s="42"/>
      <c r="DR43" s="42"/>
      <c r="DS43" s="42"/>
      <c r="DT43" s="42"/>
      <c r="DU43" s="42"/>
    </row>
    <row r="44" spans="1:125" ht="75">
      <c r="A44" s="41" t="s">
        <v>197</v>
      </c>
      <c r="B44" s="41">
        <v>13</v>
      </c>
      <c r="C44" s="41">
        <v>13</v>
      </c>
      <c r="D44" s="41" t="s">
        <v>198</v>
      </c>
      <c r="E44" s="42" t="s">
        <v>199</v>
      </c>
      <c r="F44" s="41" t="s">
        <v>200</v>
      </c>
      <c r="G44" s="41" t="s">
        <v>119</v>
      </c>
      <c r="H44" s="41"/>
      <c r="I44" s="41"/>
      <c r="J44" s="5">
        <v>4</v>
      </c>
      <c r="K44" s="5">
        <v>4</v>
      </c>
      <c r="P44" s="5">
        <v>4</v>
      </c>
      <c r="AL44" s="5">
        <v>4</v>
      </c>
      <c r="DB44" s="6">
        <v>48</v>
      </c>
      <c r="DD44" s="5">
        <v>13</v>
      </c>
      <c r="DG44" s="5" t="s">
        <v>119</v>
      </c>
      <c r="DP44" s="42"/>
      <c r="DQ44" s="42"/>
      <c r="DR44" s="42"/>
      <c r="DS44" s="42"/>
      <c r="DT44" s="42"/>
      <c r="DU44" s="42"/>
    </row>
    <row r="45" spans="1:125">
      <c r="A45" s="41"/>
      <c r="B45" s="41"/>
      <c r="C45" s="41"/>
      <c r="D45" s="41" t="s">
        <v>201</v>
      </c>
      <c r="E45" s="42" t="s">
        <v>202</v>
      </c>
      <c r="G45" s="41" t="s">
        <v>119</v>
      </c>
      <c r="H45" s="41"/>
      <c r="I45" s="41"/>
      <c r="P45" s="5">
        <v>2</v>
      </c>
      <c r="AL45" s="5">
        <v>2</v>
      </c>
      <c r="DG45" s="5" t="s">
        <v>119</v>
      </c>
      <c r="DP45" s="42"/>
      <c r="DQ45" s="42"/>
      <c r="DR45" s="42"/>
      <c r="DS45" s="42"/>
      <c r="DT45" s="42"/>
      <c r="DU45" s="42"/>
    </row>
    <row r="46" spans="1:125" ht="105">
      <c r="A46" s="41"/>
      <c r="B46" s="41"/>
      <c r="C46" s="41"/>
      <c r="D46" s="41" t="s">
        <v>203</v>
      </c>
      <c r="E46" s="42" t="s">
        <v>204</v>
      </c>
      <c r="G46" s="41" t="s">
        <v>119</v>
      </c>
      <c r="H46" s="41"/>
      <c r="I46" s="41"/>
      <c r="P46" s="5">
        <v>4</v>
      </c>
      <c r="AL46" s="5">
        <v>4</v>
      </c>
      <c r="DG46" s="5" t="s">
        <v>119</v>
      </c>
      <c r="DP46" s="42"/>
      <c r="DQ46" s="42"/>
      <c r="DR46" s="42"/>
      <c r="DS46" s="42"/>
      <c r="DT46" s="42"/>
      <c r="DU46" s="42"/>
    </row>
    <row r="47" spans="1:125">
      <c r="A47" s="41"/>
      <c r="B47" s="41"/>
      <c r="C47" s="41"/>
      <c r="D47" s="41" t="s">
        <v>205</v>
      </c>
      <c r="E47" s="42" t="s">
        <v>202</v>
      </c>
      <c r="G47" s="41" t="s">
        <v>119</v>
      </c>
      <c r="H47" s="41"/>
      <c r="I47" s="41"/>
      <c r="P47" s="5">
        <v>2</v>
      </c>
      <c r="AL47" s="5">
        <v>2</v>
      </c>
      <c r="DG47" s="5" t="s">
        <v>119</v>
      </c>
      <c r="DP47" s="42"/>
      <c r="DQ47" s="42"/>
      <c r="DR47" s="42"/>
      <c r="DS47" s="42"/>
      <c r="DT47" s="42"/>
      <c r="DU47" s="42"/>
    </row>
    <row r="48" spans="1:125" ht="57.75" customHeight="1">
      <c r="A48" s="41" t="s">
        <v>206</v>
      </c>
      <c r="B48" s="41">
        <v>6</v>
      </c>
      <c r="C48" s="41">
        <v>6</v>
      </c>
      <c r="D48" s="41" t="s">
        <v>207</v>
      </c>
      <c r="E48" s="42" t="s">
        <v>146</v>
      </c>
      <c r="F48" s="41" t="s">
        <v>208</v>
      </c>
      <c r="G48" s="41" t="s">
        <v>119</v>
      </c>
      <c r="H48" s="41"/>
      <c r="I48" s="41"/>
      <c r="J48" s="5">
        <v>1</v>
      </c>
      <c r="K48" s="5">
        <v>1</v>
      </c>
      <c r="P48" s="5">
        <v>1</v>
      </c>
      <c r="AL48" s="5">
        <v>1</v>
      </c>
      <c r="AV48" s="5">
        <v>1</v>
      </c>
      <c r="BO48" s="5">
        <v>1</v>
      </c>
      <c r="DB48" s="6">
        <v>9</v>
      </c>
      <c r="DC48" s="6">
        <v>3</v>
      </c>
      <c r="DD48" s="5">
        <v>6</v>
      </c>
      <c r="DG48" s="5" t="s">
        <v>119</v>
      </c>
      <c r="DP48" s="42"/>
      <c r="DQ48" s="42"/>
      <c r="DR48" s="42"/>
      <c r="DS48" s="42"/>
      <c r="DT48" s="42"/>
      <c r="DU48" s="42"/>
    </row>
    <row r="49" spans="1:125">
      <c r="A49" s="41"/>
      <c r="B49" s="41"/>
      <c r="C49" s="41"/>
      <c r="D49" s="41" t="s">
        <v>209</v>
      </c>
      <c r="E49" s="42" t="s">
        <v>210</v>
      </c>
      <c r="G49" s="41" t="s">
        <v>119</v>
      </c>
      <c r="H49" s="41"/>
      <c r="I49" s="41"/>
      <c r="J49" s="5">
        <v>3</v>
      </c>
      <c r="K49" s="5">
        <v>3</v>
      </c>
      <c r="P49" s="5">
        <v>3</v>
      </c>
      <c r="AL49" s="5">
        <v>3</v>
      </c>
      <c r="AO49" s="5">
        <v>1</v>
      </c>
      <c r="AV49" s="5">
        <v>1</v>
      </c>
      <c r="AZ49" s="5">
        <v>2</v>
      </c>
      <c r="BB49" s="5">
        <v>2</v>
      </c>
      <c r="BO49" s="5">
        <v>1</v>
      </c>
      <c r="DG49" s="5" t="s">
        <v>119</v>
      </c>
      <c r="DP49" s="42"/>
      <c r="DQ49" s="42"/>
      <c r="DR49" s="42"/>
      <c r="DS49" s="42"/>
      <c r="DT49" s="42"/>
      <c r="DU49" s="42"/>
    </row>
    <row r="50" spans="1:125">
      <c r="A50" s="41"/>
      <c r="B50" s="41"/>
      <c r="C50" s="41"/>
      <c r="D50" s="41" t="s">
        <v>211</v>
      </c>
      <c r="E50" s="42" t="s">
        <v>211</v>
      </c>
      <c r="G50" s="41" t="s">
        <v>119</v>
      </c>
      <c r="H50" s="41"/>
      <c r="I50" s="41"/>
      <c r="P50" s="5">
        <v>2</v>
      </c>
      <c r="AL50" s="5">
        <v>2</v>
      </c>
      <c r="AO50" s="5">
        <v>1</v>
      </c>
      <c r="AV50" s="5">
        <v>1</v>
      </c>
      <c r="AZ50" s="5">
        <v>1</v>
      </c>
      <c r="BB50" s="5">
        <v>1</v>
      </c>
      <c r="BO50" s="5">
        <v>1</v>
      </c>
      <c r="DG50" s="5" t="s">
        <v>119</v>
      </c>
      <c r="DP50" s="42"/>
      <c r="DQ50" s="42"/>
      <c r="DR50" s="42"/>
      <c r="DS50" s="42"/>
      <c r="DT50" s="42"/>
      <c r="DU50" s="42"/>
    </row>
    <row r="51" spans="1:125">
      <c r="A51" s="41"/>
      <c r="B51" s="41"/>
      <c r="C51" s="41"/>
      <c r="D51" s="41" t="s">
        <v>212</v>
      </c>
      <c r="E51" s="42" t="s">
        <v>213</v>
      </c>
      <c r="G51" s="41" t="s">
        <v>119</v>
      </c>
      <c r="H51" s="41"/>
      <c r="I51" s="41"/>
      <c r="P51" s="5">
        <v>1</v>
      </c>
      <c r="AL51" s="5">
        <v>1</v>
      </c>
      <c r="AV51" s="5">
        <v>1</v>
      </c>
      <c r="DG51" s="5" t="s">
        <v>119</v>
      </c>
      <c r="DP51" s="42"/>
      <c r="DQ51" s="42"/>
      <c r="DR51" s="42"/>
      <c r="DS51" s="42"/>
      <c r="DT51" s="42"/>
      <c r="DU51" s="42"/>
    </row>
    <row r="52" spans="1:125">
      <c r="A52" s="41"/>
      <c r="B52" s="41"/>
      <c r="C52" s="41"/>
      <c r="D52" s="41" t="s">
        <v>214</v>
      </c>
      <c r="E52" s="42" t="s">
        <v>215</v>
      </c>
      <c r="G52" s="41" t="s">
        <v>119</v>
      </c>
      <c r="H52" s="41"/>
      <c r="I52" s="41"/>
      <c r="P52" s="5">
        <v>2</v>
      </c>
      <c r="AL52" s="5">
        <v>2</v>
      </c>
      <c r="AO52" s="5">
        <v>1</v>
      </c>
      <c r="AV52" s="5">
        <v>1</v>
      </c>
      <c r="DG52" s="5" t="s">
        <v>119</v>
      </c>
      <c r="DP52" s="42"/>
      <c r="DQ52" s="42"/>
      <c r="DR52" s="42"/>
      <c r="DS52" s="42"/>
      <c r="DT52" s="42"/>
      <c r="DU52" s="42"/>
    </row>
    <row r="53" spans="1:125">
      <c r="A53" s="41"/>
      <c r="B53" s="41"/>
      <c r="C53" s="41"/>
      <c r="D53" s="41" t="s">
        <v>216</v>
      </c>
      <c r="E53" s="42" t="s">
        <v>155</v>
      </c>
      <c r="G53" s="41" t="s">
        <v>119</v>
      </c>
      <c r="H53" s="41"/>
      <c r="I53" s="41"/>
      <c r="P53" s="5">
        <v>1</v>
      </c>
      <c r="AL53" s="5">
        <v>1</v>
      </c>
      <c r="AV53" s="5">
        <v>1</v>
      </c>
      <c r="DG53" s="5" t="s">
        <v>119</v>
      </c>
      <c r="DP53" s="42"/>
      <c r="DQ53" s="42"/>
      <c r="DR53" s="42"/>
      <c r="DS53" s="42"/>
      <c r="DT53" s="42"/>
      <c r="DU53" s="42"/>
    </row>
    <row r="54" spans="1:125">
      <c r="A54" s="41"/>
      <c r="B54" s="41"/>
      <c r="C54" s="41"/>
      <c r="D54" s="41" t="s">
        <v>217</v>
      </c>
      <c r="E54" s="42" t="s">
        <v>218</v>
      </c>
      <c r="G54" s="41" t="s">
        <v>119</v>
      </c>
      <c r="H54" s="41"/>
      <c r="I54" s="41"/>
      <c r="P54" s="5">
        <v>1</v>
      </c>
      <c r="AL54" s="5">
        <v>1</v>
      </c>
      <c r="AV54" s="5">
        <v>1</v>
      </c>
      <c r="DG54" s="5" t="s">
        <v>119</v>
      </c>
      <c r="DP54" s="42"/>
      <c r="DQ54" s="42"/>
      <c r="DR54" s="42"/>
      <c r="DS54" s="42"/>
      <c r="DT54" s="42"/>
      <c r="DU54" s="42"/>
    </row>
    <row r="55" spans="1:125">
      <c r="A55" s="41"/>
      <c r="B55" s="41"/>
      <c r="C55" s="41"/>
      <c r="D55" s="41" t="s">
        <v>219</v>
      </c>
      <c r="E55" s="42" t="s">
        <v>220</v>
      </c>
      <c r="G55" s="41" t="s">
        <v>119</v>
      </c>
      <c r="H55" s="41"/>
      <c r="I55" s="41"/>
      <c r="P55" s="5">
        <v>1</v>
      </c>
      <c r="AL55" s="5">
        <v>1</v>
      </c>
      <c r="AV55" s="5">
        <v>1</v>
      </c>
      <c r="DG55" s="5" t="s">
        <v>119</v>
      </c>
      <c r="DP55" s="42"/>
      <c r="DQ55" s="42"/>
      <c r="DR55" s="42"/>
      <c r="DS55" s="42"/>
      <c r="DT55" s="42"/>
      <c r="DU55" s="42"/>
    </row>
    <row r="56" spans="1:125">
      <c r="A56" s="41"/>
      <c r="B56" s="41"/>
      <c r="C56" s="41"/>
      <c r="D56" s="41" t="s">
        <v>221</v>
      </c>
      <c r="E56" s="42" t="s">
        <v>222</v>
      </c>
      <c r="G56" s="41" t="s">
        <v>119</v>
      </c>
      <c r="H56" s="41"/>
      <c r="I56" s="41"/>
      <c r="P56" s="5">
        <v>1</v>
      </c>
      <c r="AL56" s="5">
        <v>1</v>
      </c>
      <c r="AO56" s="5">
        <v>1</v>
      </c>
      <c r="BC56" s="5">
        <v>1</v>
      </c>
      <c r="BD56" s="5">
        <v>1</v>
      </c>
      <c r="DG56" s="5" t="s">
        <v>119</v>
      </c>
      <c r="DP56" s="42"/>
      <c r="DQ56" s="42"/>
      <c r="DR56" s="42"/>
      <c r="DS56" s="42"/>
      <c r="DT56" s="42"/>
      <c r="DU56" s="42"/>
    </row>
    <row r="57" spans="1:125">
      <c r="A57" s="41"/>
      <c r="B57" s="41"/>
      <c r="C57" s="41"/>
      <c r="D57" s="41" t="s">
        <v>223</v>
      </c>
      <c r="E57" s="42" t="s">
        <v>224</v>
      </c>
      <c r="G57" s="41" t="s">
        <v>119</v>
      </c>
      <c r="H57" s="41"/>
      <c r="I57" s="41"/>
      <c r="P57" s="5">
        <v>1</v>
      </c>
      <c r="AL57" s="5">
        <v>1</v>
      </c>
      <c r="AO57" s="5">
        <v>1</v>
      </c>
      <c r="BC57" s="5">
        <v>1</v>
      </c>
      <c r="BD57" s="5">
        <v>1</v>
      </c>
      <c r="DG57" s="5" t="s">
        <v>119</v>
      </c>
      <c r="DP57" s="42"/>
      <c r="DQ57" s="42"/>
      <c r="DR57" s="42"/>
      <c r="DS57" s="42"/>
      <c r="DT57" s="42"/>
      <c r="DU57" s="42"/>
    </row>
    <row r="58" spans="1:125" ht="30">
      <c r="A58" s="41"/>
      <c r="B58" s="41"/>
      <c r="C58" s="41"/>
      <c r="D58" s="41" t="s">
        <v>225</v>
      </c>
      <c r="E58" s="42" t="s">
        <v>164</v>
      </c>
      <c r="G58" s="41" t="s">
        <v>119</v>
      </c>
      <c r="H58" s="41"/>
      <c r="I58" s="41"/>
      <c r="P58" s="5">
        <v>2</v>
      </c>
      <c r="AL58" s="5">
        <v>2</v>
      </c>
      <c r="AO58" s="5">
        <v>2</v>
      </c>
      <c r="AZ58" s="5">
        <v>1</v>
      </c>
      <c r="BC58" s="5">
        <v>1</v>
      </c>
      <c r="BD58" s="5">
        <v>1</v>
      </c>
      <c r="DG58" s="5" t="s">
        <v>119</v>
      </c>
      <c r="DP58" s="42"/>
      <c r="DQ58" s="42"/>
      <c r="DR58" s="42"/>
      <c r="DS58" s="42"/>
      <c r="DT58" s="42"/>
      <c r="DU58" s="42"/>
    </row>
    <row r="59" spans="1:125" ht="30">
      <c r="A59" s="41"/>
      <c r="B59" s="41"/>
      <c r="C59" s="41"/>
      <c r="D59" s="41" t="s">
        <v>226</v>
      </c>
      <c r="E59" s="42" t="s">
        <v>227</v>
      </c>
      <c r="G59" s="41" t="s">
        <v>119</v>
      </c>
      <c r="H59" s="41"/>
      <c r="I59" s="41"/>
      <c r="J59" s="5">
        <v>1</v>
      </c>
      <c r="K59" s="5">
        <v>1</v>
      </c>
      <c r="P59" s="5">
        <v>1</v>
      </c>
      <c r="AL59" s="5">
        <v>1</v>
      </c>
      <c r="AV59" s="5">
        <v>1</v>
      </c>
      <c r="AW59" s="5">
        <v>1</v>
      </c>
      <c r="DG59" s="5" t="s">
        <v>119</v>
      </c>
      <c r="DP59" s="42"/>
      <c r="DQ59" s="42"/>
      <c r="DR59" s="42"/>
      <c r="DS59" s="42"/>
      <c r="DT59" s="42"/>
      <c r="DU59" s="42"/>
    </row>
    <row r="60" spans="1:125" ht="90">
      <c r="A60" s="41" t="s">
        <v>228</v>
      </c>
      <c r="B60" s="41">
        <v>35</v>
      </c>
      <c r="C60" s="41">
        <v>35</v>
      </c>
      <c r="D60" s="41" t="s">
        <v>229</v>
      </c>
      <c r="E60" s="42" t="s">
        <v>230</v>
      </c>
      <c r="F60" s="41" t="s">
        <v>231</v>
      </c>
      <c r="G60" s="41"/>
      <c r="H60" s="41" t="s">
        <v>119</v>
      </c>
      <c r="I60" s="41"/>
      <c r="P60" s="5">
        <v>35</v>
      </c>
      <c r="R60" s="5">
        <v>23</v>
      </c>
      <c r="AL60" s="5">
        <v>11</v>
      </c>
      <c r="BY60" s="5">
        <v>3</v>
      </c>
      <c r="CH60" s="5">
        <v>4</v>
      </c>
      <c r="DB60" s="6">
        <v>57</v>
      </c>
      <c r="DC60" s="6">
        <v>22</v>
      </c>
      <c r="DF60" s="5" t="s">
        <v>119</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232</v>
      </c>
      <c r="B62" s="41">
        <v>34</v>
      </c>
      <c r="C62" s="41">
        <v>34</v>
      </c>
      <c r="D62" s="41" t="s">
        <v>233</v>
      </c>
      <c r="E62" s="42" t="s">
        <v>234</v>
      </c>
      <c r="F62" s="41" t="s">
        <v>235</v>
      </c>
      <c r="G62" s="41" t="s">
        <v>119</v>
      </c>
      <c r="H62" s="41"/>
      <c r="I62" s="41"/>
      <c r="J62" s="5">
        <v>11</v>
      </c>
      <c r="K62" s="5">
        <v>11</v>
      </c>
      <c r="P62" s="5">
        <v>12</v>
      </c>
      <c r="R62" s="5">
        <v>12</v>
      </c>
      <c r="DB62" s="6">
        <v>54</v>
      </c>
      <c r="DC62" s="6">
        <v>20</v>
      </c>
      <c r="DD62" s="5">
        <v>34</v>
      </c>
      <c r="DG62" s="5" t="s">
        <v>119</v>
      </c>
      <c r="DP62" s="42"/>
      <c r="DQ62" s="42"/>
      <c r="DR62" s="42"/>
      <c r="DS62" s="42"/>
      <c r="DT62" s="42"/>
      <c r="DU62" s="42"/>
    </row>
    <row r="63" spans="1:125">
      <c r="A63" s="41"/>
      <c r="B63" s="41"/>
      <c r="C63" s="41"/>
      <c r="D63" s="41" t="s">
        <v>236</v>
      </c>
      <c r="E63" s="42" t="s">
        <v>236</v>
      </c>
      <c r="F63" s="41" t="s">
        <v>235</v>
      </c>
      <c r="G63" s="41" t="s">
        <v>119</v>
      </c>
      <c r="H63" s="41"/>
      <c r="I63" s="41"/>
      <c r="J63" s="5">
        <v>12</v>
      </c>
      <c r="K63" s="5">
        <v>12</v>
      </c>
      <c r="P63" s="5">
        <v>12</v>
      </c>
      <c r="R63" s="5">
        <v>12</v>
      </c>
      <c r="DG63" s="5" t="s">
        <v>119</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237</v>
      </c>
      <c r="B65" s="41">
        <v>54</v>
      </c>
      <c r="C65" s="41">
        <v>54</v>
      </c>
      <c r="D65" s="41" t="s">
        <v>238</v>
      </c>
      <c r="E65" s="42" t="s">
        <v>199</v>
      </c>
      <c r="F65" s="41" t="s">
        <v>239</v>
      </c>
      <c r="G65" s="41"/>
      <c r="H65" s="41"/>
      <c r="I65" s="41" t="s">
        <v>119</v>
      </c>
      <c r="P65" s="5">
        <v>39</v>
      </c>
      <c r="AL65" s="5">
        <v>39</v>
      </c>
      <c r="DB65" s="6">
        <v>54</v>
      </c>
      <c r="DD65" s="5" t="s">
        <v>240</v>
      </c>
      <c r="DG65" s="5" t="s">
        <v>119</v>
      </c>
      <c r="DP65" s="42"/>
      <c r="DQ65" s="42"/>
      <c r="DR65" s="42"/>
      <c r="DS65" s="42"/>
      <c r="DT65" s="42"/>
      <c r="DU65" s="42"/>
    </row>
    <row r="66" spans="1:125">
      <c r="A66" s="41"/>
      <c r="B66" s="41"/>
      <c r="C66" s="41"/>
      <c r="D66" s="41" t="s">
        <v>241</v>
      </c>
      <c r="E66" s="42" t="s">
        <v>141</v>
      </c>
      <c r="F66" s="41" t="s">
        <v>239</v>
      </c>
      <c r="G66" s="41"/>
      <c r="H66" s="41"/>
      <c r="I66" s="41" t="s">
        <v>119</v>
      </c>
      <c r="P66" s="5">
        <v>25</v>
      </c>
      <c r="AL66" s="5">
        <v>25</v>
      </c>
      <c r="DG66" s="5" t="s">
        <v>119</v>
      </c>
      <c r="DP66" s="42"/>
      <c r="DQ66" s="42"/>
      <c r="DR66" s="42"/>
      <c r="DS66" s="42"/>
      <c r="DT66" s="42"/>
      <c r="DU66" s="42"/>
    </row>
    <row r="67" spans="1:125" ht="30">
      <c r="A67" s="41"/>
      <c r="B67" s="41"/>
      <c r="C67" s="41"/>
      <c r="D67" s="41" t="s">
        <v>242</v>
      </c>
      <c r="E67" s="42" t="s">
        <v>243</v>
      </c>
      <c r="F67" s="41" t="s">
        <v>239</v>
      </c>
      <c r="G67" s="41"/>
      <c r="H67" s="41"/>
      <c r="I67" s="41" t="s">
        <v>119</v>
      </c>
      <c r="P67" s="5">
        <v>34</v>
      </c>
      <c r="AL67" s="5">
        <v>34</v>
      </c>
      <c r="DG67" s="5" t="s">
        <v>119</v>
      </c>
      <c r="DP67" s="42"/>
      <c r="DQ67" s="42"/>
      <c r="DR67" s="42"/>
      <c r="DS67" s="42"/>
      <c r="DT67" s="42"/>
      <c r="DU67" s="42"/>
    </row>
    <row r="68" spans="1:125">
      <c r="A68" s="41"/>
      <c r="B68" s="41"/>
      <c r="C68" s="41"/>
      <c r="D68" s="41" t="s">
        <v>244</v>
      </c>
      <c r="E68" s="42" t="s">
        <v>230</v>
      </c>
      <c r="F68" s="41" t="s">
        <v>239</v>
      </c>
      <c r="G68" s="41"/>
      <c r="H68" s="41"/>
      <c r="I68" s="41" t="s">
        <v>119</v>
      </c>
      <c r="P68" s="5">
        <v>40</v>
      </c>
      <c r="AL68" s="5">
        <v>40</v>
      </c>
      <c r="DG68" s="5" t="s">
        <v>119</v>
      </c>
      <c r="DP68" s="42"/>
      <c r="DQ68" s="42"/>
      <c r="DR68" s="42"/>
      <c r="DS68" s="42"/>
      <c r="DT68" s="42"/>
      <c r="DU68" s="42"/>
    </row>
    <row r="69" spans="1:125" ht="60">
      <c r="A69" s="41"/>
      <c r="B69" s="41"/>
      <c r="C69" s="41"/>
      <c r="D69" s="41" t="s">
        <v>245</v>
      </c>
      <c r="E69" s="42" t="s">
        <v>246</v>
      </c>
      <c r="F69" s="41" t="s">
        <v>239</v>
      </c>
      <c r="G69" s="41"/>
      <c r="H69" s="41"/>
      <c r="I69" s="41" t="s">
        <v>119</v>
      </c>
      <c r="P69" s="5">
        <v>28</v>
      </c>
      <c r="AL69" s="5">
        <v>28</v>
      </c>
      <c r="DG69" s="5" t="s">
        <v>119</v>
      </c>
      <c r="DP69" s="42"/>
      <c r="DQ69" s="42"/>
      <c r="DR69" s="42"/>
      <c r="DS69" s="42"/>
      <c r="DT69" s="42"/>
      <c r="DU69" s="42"/>
    </row>
    <row r="70" spans="1:125">
      <c r="A70" s="41"/>
      <c r="B70" s="41"/>
      <c r="C70" s="41"/>
      <c r="D70" s="41" t="s">
        <v>247</v>
      </c>
      <c r="E70" s="42" t="s">
        <v>248</v>
      </c>
      <c r="F70" s="41" t="s">
        <v>239</v>
      </c>
      <c r="G70" s="41"/>
      <c r="H70" s="41"/>
      <c r="I70" s="41" t="s">
        <v>119</v>
      </c>
      <c r="P70" s="5">
        <v>21</v>
      </c>
      <c r="AL70" s="5">
        <v>21</v>
      </c>
      <c r="DG70" s="5" t="s">
        <v>119</v>
      </c>
      <c r="DP70" s="42"/>
      <c r="DQ70" s="42"/>
      <c r="DR70" s="42"/>
      <c r="DS70" s="42"/>
      <c r="DT70" s="42"/>
      <c r="DU70" s="42"/>
    </row>
    <row r="71" spans="1:125">
      <c r="A71" s="41"/>
      <c r="B71" s="41"/>
      <c r="C71" s="41"/>
      <c r="D71" s="41" t="s">
        <v>249</v>
      </c>
      <c r="E71" s="42" t="s">
        <v>139</v>
      </c>
      <c r="F71" s="41" t="s">
        <v>239</v>
      </c>
      <c r="G71" s="41"/>
      <c r="H71" s="41"/>
      <c r="I71" s="41" t="s">
        <v>119</v>
      </c>
      <c r="P71" s="5">
        <v>5</v>
      </c>
      <c r="AL71" s="5">
        <v>5</v>
      </c>
      <c r="DG71" s="5" t="s">
        <v>119</v>
      </c>
      <c r="DP71" s="42"/>
      <c r="DQ71" s="42"/>
      <c r="DR71" s="42"/>
      <c r="DS71" s="42"/>
      <c r="DT71" s="42"/>
      <c r="DU71" s="42"/>
    </row>
    <row r="72" spans="1:125">
      <c r="A72" s="41"/>
      <c r="B72" s="41"/>
      <c r="C72" s="41"/>
      <c r="D72" s="41"/>
      <c r="G72" s="41"/>
      <c r="H72" s="41"/>
      <c r="I72" s="41"/>
      <c r="P72" s="103"/>
      <c r="AL72" s="103"/>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250</v>
      </c>
      <c r="B74" s="41">
        <v>29</v>
      </c>
      <c r="C74" s="41">
        <v>25</v>
      </c>
      <c r="D74" s="41" t="s">
        <v>251</v>
      </c>
      <c r="E74" s="42" t="s">
        <v>252</v>
      </c>
      <c r="F74" s="41" t="s">
        <v>253</v>
      </c>
      <c r="G74" s="41" t="s">
        <v>119</v>
      </c>
      <c r="H74" s="41" t="s">
        <v>119</v>
      </c>
      <c r="I74" s="41"/>
      <c r="J74" s="5">
        <v>11</v>
      </c>
      <c r="K74" s="5">
        <v>7</v>
      </c>
      <c r="L74" s="5">
        <v>4</v>
      </c>
      <c r="P74" s="5">
        <v>14</v>
      </c>
      <c r="R74" s="5">
        <v>14</v>
      </c>
      <c r="DB74" s="6">
        <v>29</v>
      </c>
      <c r="DC74" s="6">
        <v>4</v>
      </c>
      <c r="DD74" s="5">
        <v>25</v>
      </c>
      <c r="DG74" s="5" t="s">
        <v>119</v>
      </c>
      <c r="DP74" s="42"/>
      <c r="DQ74" s="42"/>
      <c r="DR74" s="42"/>
      <c r="DS74" s="42"/>
      <c r="DT74" s="42"/>
      <c r="DU74" s="42"/>
    </row>
    <row r="75" spans="1:125" ht="60">
      <c r="A75" s="41"/>
      <c r="B75" s="41"/>
      <c r="C75" s="41"/>
      <c r="D75" s="41" t="s">
        <v>254</v>
      </c>
      <c r="E75" s="42" t="s">
        <v>210</v>
      </c>
      <c r="F75" s="41" t="s">
        <v>253</v>
      </c>
      <c r="G75" s="41" t="s">
        <v>119</v>
      </c>
      <c r="H75" s="41" t="s">
        <v>119</v>
      </c>
      <c r="I75" s="41"/>
      <c r="J75" s="5">
        <v>23</v>
      </c>
      <c r="K75" s="5">
        <v>16</v>
      </c>
      <c r="L75" s="5">
        <v>7</v>
      </c>
      <c r="P75" s="5">
        <v>7</v>
      </c>
      <c r="R75" s="5">
        <v>7</v>
      </c>
      <c r="DG75" s="5" t="s">
        <v>119</v>
      </c>
      <c r="DP75" s="42"/>
      <c r="DQ75" s="42"/>
      <c r="DR75" s="42"/>
      <c r="DS75" s="42"/>
      <c r="DT75" s="42"/>
      <c r="DU75" s="42"/>
    </row>
    <row r="76" spans="1:125" ht="60">
      <c r="A76" s="41"/>
      <c r="B76" s="41"/>
      <c r="C76" s="41"/>
      <c r="D76" s="41" t="s">
        <v>255</v>
      </c>
      <c r="E76" s="42" t="s">
        <v>256</v>
      </c>
      <c r="F76" s="41" t="s">
        <v>253</v>
      </c>
      <c r="G76" s="41" t="s">
        <v>119</v>
      </c>
      <c r="H76" s="41" t="s">
        <v>119</v>
      </c>
      <c r="I76" s="41"/>
      <c r="P76" s="5">
        <v>12</v>
      </c>
      <c r="R76" s="5">
        <v>12</v>
      </c>
      <c r="DG76" s="5" t="s">
        <v>119</v>
      </c>
      <c r="DP76" s="42"/>
      <c r="DQ76" s="42"/>
      <c r="DR76" s="42"/>
      <c r="DS76" s="42"/>
      <c r="DT76" s="42"/>
      <c r="DU76" s="42"/>
    </row>
    <row r="77" spans="1:125" ht="60">
      <c r="A77" s="41"/>
      <c r="B77" s="41"/>
      <c r="C77" s="41"/>
      <c r="D77" s="41" t="s">
        <v>248</v>
      </c>
      <c r="E77" s="42" t="s">
        <v>248</v>
      </c>
      <c r="F77" s="41" t="s">
        <v>253</v>
      </c>
      <c r="G77" s="41" t="s">
        <v>119</v>
      </c>
      <c r="H77" s="41" t="s">
        <v>119</v>
      </c>
      <c r="I77" s="41"/>
      <c r="P77" s="5">
        <v>11</v>
      </c>
      <c r="R77" s="5">
        <v>11</v>
      </c>
      <c r="DG77" s="5" t="s">
        <v>119</v>
      </c>
      <c r="DP77" s="42"/>
      <c r="DQ77" s="42"/>
      <c r="DR77" s="42"/>
      <c r="DS77" s="42"/>
      <c r="DT77" s="42"/>
      <c r="DU77" s="42"/>
    </row>
    <row r="78" spans="1:125" ht="60">
      <c r="A78" s="41"/>
      <c r="B78" s="41"/>
      <c r="C78" s="41"/>
      <c r="D78" s="41" t="s">
        <v>125</v>
      </c>
      <c r="E78" s="42" t="s">
        <v>199</v>
      </c>
      <c r="F78" s="41" t="s">
        <v>253</v>
      </c>
      <c r="G78" s="41" t="s">
        <v>119</v>
      </c>
      <c r="H78" s="41" t="s">
        <v>119</v>
      </c>
      <c r="I78" s="41"/>
      <c r="P78" s="5">
        <v>3</v>
      </c>
      <c r="R78" s="5">
        <v>3</v>
      </c>
      <c r="DG78" s="5" t="s">
        <v>119</v>
      </c>
      <c r="DP78" s="42"/>
      <c r="DQ78" s="42"/>
      <c r="DR78" s="42"/>
      <c r="DS78" s="42"/>
      <c r="DT78" s="42"/>
      <c r="DU78" s="42"/>
    </row>
    <row r="79" spans="1:125" ht="60">
      <c r="A79" s="41"/>
      <c r="B79" s="41"/>
      <c r="C79" s="41"/>
      <c r="D79" s="41" t="s">
        <v>257</v>
      </c>
      <c r="E79" s="42" t="s">
        <v>258</v>
      </c>
      <c r="F79" s="41" t="s">
        <v>253</v>
      </c>
      <c r="G79" s="41" t="s">
        <v>119</v>
      </c>
      <c r="H79" s="41" t="s">
        <v>119</v>
      </c>
      <c r="I79" s="41"/>
      <c r="P79" s="5">
        <v>2</v>
      </c>
      <c r="R79" s="5">
        <v>2</v>
      </c>
      <c r="DG79" s="5" t="s">
        <v>119</v>
      </c>
      <c r="DP79" s="42"/>
      <c r="DQ79" s="42"/>
      <c r="DR79" s="42"/>
      <c r="DS79" s="42"/>
      <c r="DT79" s="42"/>
      <c r="DU79" s="42"/>
    </row>
    <row r="80" spans="1:125" ht="60">
      <c r="A80" s="41"/>
      <c r="B80" s="41"/>
      <c r="C80" s="41"/>
      <c r="D80" s="41" t="s">
        <v>259</v>
      </c>
      <c r="E80" s="42" t="s">
        <v>259</v>
      </c>
      <c r="F80" s="41" t="s">
        <v>253</v>
      </c>
      <c r="G80" s="41" t="s">
        <v>119</v>
      </c>
      <c r="H80" s="41" t="s">
        <v>119</v>
      </c>
      <c r="I80" s="41"/>
      <c r="P80" s="5">
        <v>3</v>
      </c>
      <c r="R80" s="5">
        <v>3</v>
      </c>
      <c r="DG80" s="5" t="s">
        <v>119</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7"/>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260</v>
      </c>
      <c r="B92" s="41">
        <v>6</v>
      </c>
      <c r="C92" s="41">
        <v>6</v>
      </c>
      <c r="D92" s="41" t="s">
        <v>261</v>
      </c>
      <c r="E92" s="42" t="s">
        <v>146</v>
      </c>
      <c r="F92" s="41" t="s">
        <v>262</v>
      </c>
      <c r="G92" s="41" t="s">
        <v>119</v>
      </c>
      <c r="H92" s="41" t="s">
        <v>119</v>
      </c>
      <c r="I92" s="41"/>
      <c r="J92" s="5">
        <v>6</v>
      </c>
      <c r="K92" s="5">
        <v>6</v>
      </c>
      <c r="P92" s="5">
        <v>6</v>
      </c>
      <c r="AL92" s="5">
        <v>6</v>
      </c>
      <c r="BP92" s="5">
        <v>6</v>
      </c>
      <c r="DB92" s="6">
        <v>6</v>
      </c>
      <c r="DD92" s="5">
        <v>6</v>
      </c>
      <c r="DF92" s="5" t="s">
        <v>119</v>
      </c>
      <c r="DP92" s="42"/>
      <c r="DQ92" s="42"/>
      <c r="DR92" s="42"/>
      <c r="DS92" s="42"/>
      <c r="DT92" s="42"/>
      <c r="DU92" s="42"/>
    </row>
    <row r="93" spans="1:125" ht="45">
      <c r="A93" s="41"/>
      <c r="B93" s="41"/>
      <c r="C93" s="41"/>
      <c r="D93" s="41" t="s">
        <v>263</v>
      </c>
      <c r="E93" s="42" t="s">
        <v>258</v>
      </c>
      <c r="F93" s="41" t="s">
        <v>262</v>
      </c>
      <c r="G93" s="41" t="s">
        <v>119</v>
      </c>
      <c r="H93" s="41" t="s">
        <v>119</v>
      </c>
      <c r="I93" s="41"/>
      <c r="P93" s="5">
        <v>1</v>
      </c>
      <c r="AL93" s="5">
        <v>1</v>
      </c>
      <c r="BP93" s="5">
        <v>1</v>
      </c>
      <c r="DF93" s="5" t="s">
        <v>119</v>
      </c>
      <c r="DP93" s="42"/>
      <c r="DQ93" s="42"/>
      <c r="DR93" s="42"/>
      <c r="DS93" s="42"/>
      <c r="DT93" s="42"/>
      <c r="DU93" s="42"/>
    </row>
    <row r="94" spans="1:125" ht="45">
      <c r="A94" s="41"/>
      <c r="B94" s="41"/>
      <c r="C94" s="41"/>
      <c r="D94" s="41" t="s">
        <v>140</v>
      </c>
      <c r="E94" s="42" t="s">
        <v>141</v>
      </c>
      <c r="F94" s="41" t="s">
        <v>262</v>
      </c>
      <c r="G94" s="41" t="s">
        <v>119</v>
      </c>
      <c r="H94" s="41" t="s">
        <v>119</v>
      </c>
      <c r="I94" s="41"/>
      <c r="P94" s="5">
        <v>1</v>
      </c>
      <c r="AL94" s="5">
        <v>1</v>
      </c>
      <c r="BP94" s="5">
        <v>1</v>
      </c>
      <c r="DF94" s="5" t="s">
        <v>119</v>
      </c>
      <c r="DP94" s="42"/>
      <c r="DQ94" s="42"/>
      <c r="DR94" s="42"/>
      <c r="DS94" s="42"/>
      <c r="DT94" s="42"/>
      <c r="DU94" s="42"/>
    </row>
    <row r="95" spans="1:125" ht="45">
      <c r="A95" s="41"/>
      <c r="B95" s="41"/>
      <c r="C95" s="41"/>
      <c r="D95" s="41" t="s">
        <v>264</v>
      </c>
      <c r="E95" s="42" t="s">
        <v>265</v>
      </c>
      <c r="F95" s="41" t="s">
        <v>262</v>
      </c>
      <c r="G95" s="41" t="s">
        <v>119</v>
      </c>
      <c r="H95" s="41" t="s">
        <v>119</v>
      </c>
      <c r="I95" s="41"/>
      <c r="P95" s="5">
        <v>1</v>
      </c>
      <c r="AL95" s="5">
        <v>1</v>
      </c>
      <c r="BP95" s="5">
        <v>1</v>
      </c>
      <c r="DF95" s="5" t="s">
        <v>119</v>
      </c>
      <c r="DP95" s="42"/>
      <c r="DQ95" s="42"/>
      <c r="DR95" s="42"/>
      <c r="DS95" s="42"/>
      <c r="DT95" s="42"/>
      <c r="DU95" s="42"/>
    </row>
    <row r="96" spans="1:125" ht="45">
      <c r="A96" s="41"/>
      <c r="B96" s="41"/>
      <c r="C96" s="41"/>
      <c r="D96" s="41" t="s">
        <v>266</v>
      </c>
      <c r="E96" s="42" t="s">
        <v>267</v>
      </c>
      <c r="F96" s="41" t="s">
        <v>262</v>
      </c>
      <c r="G96" s="41" t="s">
        <v>119</v>
      </c>
      <c r="H96" s="41" t="s">
        <v>119</v>
      </c>
      <c r="I96" s="41"/>
      <c r="P96" s="5">
        <v>1</v>
      </c>
      <c r="AL96" s="5">
        <v>1</v>
      </c>
      <c r="BP96" s="5">
        <v>1</v>
      </c>
      <c r="DF96" s="5" t="s">
        <v>119</v>
      </c>
      <c r="DP96" s="42"/>
      <c r="DQ96" s="42"/>
      <c r="DR96" s="42"/>
      <c r="DS96" s="42"/>
      <c r="DT96" s="42"/>
      <c r="DU96" s="42"/>
    </row>
    <row r="97" spans="1:125" ht="45">
      <c r="A97" s="41"/>
      <c r="B97" s="41"/>
      <c r="C97" s="41"/>
      <c r="D97" s="41" t="s">
        <v>268</v>
      </c>
      <c r="E97" s="42" t="s">
        <v>164</v>
      </c>
      <c r="F97" s="41" t="s">
        <v>262</v>
      </c>
      <c r="G97" s="41" t="s">
        <v>119</v>
      </c>
      <c r="H97" s="41" t="s">
        <v>119</v>
      </c>
      <c r="I97" s="41"/>
      <c r="P97" s="5">
        <v>1</v>
      </c>
      <c r="AL97" s="5">
        <v>1</v>
      </c>
      <c r="BP97" s="5">
        <v>1</v>
      </c>
      <c r="DF97" s="5" t="s">
        <v>119</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269</v>
      </c>
      <c r="B100" s="41">
        <v>7</v>
      </c>
      <c r="C100" s="41">
        <v>7</v>
      </c>
      <c r="D100" s="41" t="s">
        <v>270</v>
      </c>
      <c r="E100" s="42" t="s">
        <v>230</v>
      </c>
      <c r="F100" s="41" t="s">
        <v>271</v>
      </c>
      <c r="G100" s="41" t="s">
        <v>119</v>
      </c>
      <c r="H100" s="41" t="s">
        <v>119</v>
      </c>
      <c r="I100" s="41" t="s">
        <v>119</v>
      </c>
      <c r="P100" s="5">
        <v>1</v>
      </c>
      <c r="R100" s="5">
        <v>1</v>
      </c>
      <c r="S100" s="5">
        <v>1</v>
      </c>
      <c r="AA100" s="5">
        <v>1</v>
      </c>
      <c r="AD100" s="5">
        <v>1</v>
      </c>
      <c r="DB100" s="6">
        <v>7</v>
      </c>
      <c r="DD100" s="5">
        <v>7</v>
      </c>
      <c r="DG100" s="5" t="s">
        <v>119</v>
      </c>
      <c r="DP100" s="42"/>
      <c r="DQ100" s="42"/>
      <c r="DR100" s="42"/>
      <c r="DS100" s="42"/>
      <c r="DT100" s="42"/>
      <c r="DU100" s="42"/>
    </row>
    <row r="101" spans="1:125" ht="45">
      <c r="A101" s="41"/>
      <c r="B101" s="41"/>
      <c r="C101" s="41"/>
      <c r="D101" s="41" t="s">
        <v>272</v>
      </c>
      <c r="E101" s="42" t="s">
        <v>211</v>
      </c>
      <c r="F101" s="41" t="s">
        <v>271</v>
      </c>
      <c r="G101" s="41" t="s">
        <v>119</v>
      </c>
      <c r="H101" s="41" t="s">
        <v>119</v>
      </c>
      <c r="I101" s="41" t="s">
        <v>119</v>
      </c>
      <c r="P101" s="5">
        <v>5</v>
      </c>
      <c r="R101" s="5">
        <v>5</v>
      </c>
      <c r="S101" s="5">
        <v>3</v>
      </c>
      <c r="AA101" s="5">
        <v>1</v>
      </c>
      <c r="AD101" s="5">
        <v>1</v>
      </c>
      <c r="AH101" s="5">
        <v>1</v>
      </c>
      <c r="AJ101" s="5">
        <v>2</v>
      </c>
      <c r="DG101" s="5" t="s">
        <v>119</v>
      </c>
      <c r="DP101" s="42"/>
      <c r="DQ101" s="42"/>
      <c r="DR101" s="42"/>
      <c r="DS101" s="42"/>
      <c r="DT101" s="42"/>
      <c r="DU101" s="42"/>
    </row>
    <row r="102" spans="1:125" ht="45">
      <c r="A102" s="41"/>
      <c r="B102" s="41"/>
      <c r="C102" s="41"/>
      <c r="D102" s="41" t="s">
        <v>273</v>
      </c>
      <c r="E102" s="42" t="s">
        <v>137</v>
      </c>
      <c r="F102" s="41" t="s">
        <v>271</v>
      </c>
      <c r="G102" s="41" t="s">
        <v>119</v>
      </c>
      <c r="H102" s="41" t="s">
        <v>119</v>
      </c>
      <c r="I102" s="41" t="s">
        <v>119</v>
      </c>
      <c r="P102" s="5">
        <v>2</v>
      </c>
      <c r="R102" s="5">
        <v>2</v>
      </c>
      <c r="S102" s="5">
        <v>1</v>
      </c>
      <c r="AJ102" s="5">
        <v>1</v>
      </c>
      <c r="DG102" s="5" t="s">
        <v>119</v>
      </c>
      <c r="DP102" s="42"/>
      <c r="DQ102" s="42"/>
      <c r="DR102" s="42"/>
      <c r="DS102" s="42"/>
      <c r="DT102" s="42"/>
      <c r="DU102" s="42"/>
    </row>
    <row r="103" spans="1:125" ht="45">
      <c r="A103" s="41"/>
      <c r="B103" s="41"/>
      <c r="C103" s="41"/>
      <c r="D103" s="41" t="s">
        <v>274</v>
      </c>
      <c r="E103" s="42" t="s">
        <v>275</v>
      </c>
      <c r="F103" s="41" t="s">
        <v>271</v>
      </c>
      <c r="G103" s="41" t="s">
        <v>119</v>
      </c>
      <c r="H103" s="41" t="s">
        <v>119</v>
      </c>
      <c r="I103" s="41" t="s">
        <v>119</v>
      </c>
      <c r="P103" s="5">
        <v>6</v>
      </c>
      <c r="R103" s="5">
        <v>6</v>
      </c>
      <c r="S103" s="5">
        <v>5</v>
      </c>
      <c r="AA103" s="5">
        <v>1</v>
      </c>
      <c r="AD103" s="5">
        <v>1</v>
      </c>
      <c r="AH103" s="5">
        <v>1</v>
      </c>
      <c r="AJ103" s="5">
        <v>1</v>
      </c>
      <c r="DG103" s="5" t="s">
        <v>119</v>
      </c>
      <c r="DP103" s="42"/>
      <c r="DQ103" s="42"/>
      <c r="DR103" s="42"/>
      <c r="DS103" s="42"/>
      <c r="DT103" s="42"/>
      <c r="DU103" s="42"/>
    </row>
    <row r="104" spans="1:125" ht="45">
      <c r="A104" s="41"/>
      <c r="B104" s="41"/>
      <c r="C104" s="41"/>
      <c r="D104" s="41" t="s">
        <v>276</v>
      </c>
      <c r="E104" s="42" t="s">
        <v>141</v>
      </c>
      <c r="F104" s="41" t="s">
        <v>271</v>
      </c>
      <c r="G104" s="41" t="s">
        <v>119</v>
      </c>
      <c r="H104" s="41" t="s">
        <v>119</v>
      </c>
      <c r="I104" s="41" t="s">
        <v>119</v>
      </c>
      <c r="P104" s="5">
        <v>2</v>
      </c>
      <c r="R104" s="5">
        <v>2</v>
      </c>
      <c r="S104" s="5">
        <v>2</v>
      </c>
      <c r="AA104" s="5">
        <v>1</v>
      </c>
      <c r="AD104" s="5">
        <v>1</v>
      </c>
      <c r="DG104" s="5" t="s">
        <v>119</v>
      </c>
      <c r="DP104" s="42"/>
      <c r="DQ104" s="42"/>
      <c r="DR104" s="42"/>
      <c r="DS104" s="42"/>
      <c r="DT104" s="42"/>
      <c r="DU104" s="42"/>
    </row>
    <row r="105" spans="1:125" ht="45">
      <c r="A105" s="41"/>
      <c r="B105" s="41"/>
      <c r="C105" s="41"/>
      <c r="D105" s="41" t="s">
        <v>277</v>
      </c>
      <c r="E105" s="42" t="s">
        <v>258</v>
      </c>
      <c r="F105" s="41" t="s">
        <v>271</v>
      </c>
      <c r="G105" s="41" t="s">
        <v>119</v>
      </c>
      <c r="H105" s="41" t="s">
        <v>119</v>
      </c>
      <c r="I105" s="41" t="s">
        <v>119</v>
      </c>
      <c r="P105" s="5">
        <v>1</v>
      </c>
      <c r="R105" s="5">
        <v>1</v>
      </c>
      <c r="S105" s="5">
        <v>1</v>
      </c>
      <c r="AA105" s="5">
        <v>1</v>
      </c>
      <c r="AD105" s="5">
        <v>1</v>
      </c>
      <c r="DG105" s="5" t="s">
        <v>119</v>
      </c>
      <c r="DP105" s="42"/>
      <c r="DQ105" s="42"/>
      <c r="DR105" s="42"/>
      <c r="DS105" s="42"/>
      <c r="DT105" s="42"/>
      <c r="DU105" s="42"/>
    </row>
    <row r="106" spans="1:125" ht="45">
      <c r="A106" s="41"/>
      <c r="B106" s="41"/>
      <c r="C106" s="41"/>
      <c r="D106" s="41" t="s">
        <v>278</v>
      </c>
      <c r="E106" s="42" t="s">
        <v>234</v>
      </c>
      <c r="F106" s="41" t="s">
        <v>271</v>
      </c>
      <c r="G106" s="41" t="s">
        <v>119</v>
      </c>
      <c r="H106" s="41" t="s">
        <v>119</v>
      </c>
      <c r="I106" s="41" t="s">
        <v>119</v>
      </c>
      <c r="J106" s="5">
        <v>3</v>
      </c>
      <c r="K106" s="5">
        <v>2</v>
      </c>
      <c r="L106" s="5">
        <v>1</v>
      </c>
      <c r="P106" s="5">
        <v>3</v>
      </c>
      <c r="R106" s="5">
        <v>3</v>
      </c>
      <c r="S106" s="5">
        <v>3</v>
      </c>
      <c r="AA106" s="5">
        <v>1</v>
      </c>
      <c r="AD106" s="5">
        <v>1</v>
      </c>
      <c r="AH106" s="5">
        <v>1</v>
      </c>
      <c r="AJ106" s="5">
        <v>1</v>
      </c>
      <c r="DG106" s="5" t="s">
        <v>119</v>
      </c>
      <c r="DP106" s="42"/>
      <c r="DQ106" s="42"/>
      <c r="DR106" s="42"/>
      <c r="DS106" s="42"/>
      <c r="DT106" s="42"/>
      <c r="DU106" s="42"/>
    </row>
    <row r="107" spans="1:125" ht="45">
      <c r="A107" s="41"/>
      <c r="B107" s="41"/>
      <c r="C107" s="41"/>
      <c r="D107" s="41" t="s">
        <v>279</v>
      </c>
      <c r="E107" s="42" t="s">
        <v>246</v>
      </c>
      <c r="F107" s="41" t="s">
        <v>271</v>
      </c>
      <c r="G107" s="41" t="s">
        <v>119</v>
      </c>
      <c r="H107" s="41" t="s">
        <v>119</v>
      </c>
      <c r="I107" s="41" t="s">
        <v>119</v>
      </c>
      <c r="P107" s="5">
        <v>1</v>
      </c>
      <c r="R107" s="5">
        <v>1</v>
      </c>
      <c r="S107" s="5">
        <v>1</v>
      </c>
      <c r="DG107" s="5" t="s">
        <v>119</v>
      </c>
      <c r="DP107" s="42"/>
      <c r="DQ107" s="42"/>
      <c r="DR107" s="42"/>
      <c r="DS107" s="42"/>
      <c r="DT107" s="42"/>
      <c r="DU107" s="42"/>
    </row>
    <row r="108" spans="1:125" ht="45">
      <c r="A108" s="41"/>
      <c r="B108" s="41"/>
      <c r="C108" s="41"/>
      <c r="D108" s="41" t="s">
        <v>280</v>
      </c>
      <c r="E108" s="42" t="s">
        <v>281</v>
      </c>
      <c r="F108" s="41" t="s">
        <v>271</v>
      </c>
      <c r="G108" s="41" t="s">
        <v>119</v>
      </c>
      <c r="H108" s="41" t="s">
        <v>119</v>
      </c>
      <c r="I108" s="41" t="s">
        <v>119</v>
      </c>
      <c r="P108" s="5">
        <v>3</v>
      </c>
      <c r="R108" s="5">
        <v>3</v>
      </c>
      <c r="S108" s="5">
        <v>3</v>
      </c>
      <c r="AA108" s="5">
        <v>1</v>
      </c>
      <c r="AH108" s="5">
        <v>1</v>
      </c>
      <c r="AJ108" s="5">
        <v>1</v>
      </c>
      <c r="DG108" s="5" t="s">
        <v>119</v>
      </c>
      <c r="DP108" s="42"/>
      <c r="DQ108" s="42"/>
      <c r="DR108" s="42"/>
      <c r="DS108" s="42"/>
      <c r="DT108" s="42"/>
      <c r="DU108" s="42"/>
    </row>
    <row r="109" spans="1:125" ht="45">
      <c r="A109" s="41"/>
      <c r="B109" s="41"/>
      <c r="C109" s="41"/>
      <c r="D109" s="41" t="s">
        <v>282</v>
      </c>
      <c r="E109" s="42" t="s">
        <v>220</v>
      </c>
      <c r="F109" s="41" t="s">
        <v>271</v>
      </c>
      <c r="G109" s="41" t="s">
        <v>119</v>
      </c>
      <c r="H109" s="41" t="s">
        <v>119</v>
      </c>
      <c r="I109" s="41" t="s">
        <v>119</v>
      </c>
      <c r="P109" s="5">
        <v>1</v>
      </c>
      <c r="R109" s="5">
        <v>1</v>
      </c>
      <c r="S109" s="5">
        <v>1</v>
      </c>
      <c r="AJ109" s="5">
        <v>1</v>
      </c>
      <c r="DG109" s="5" t="s">
        <v>119</v>
      </c>
      <c r="DP109" s="42"/>
      <c r="DQ109" s="42"/>
      <c r="DR109" s="42"/>
      <c r="DS109" s="42"/>
      <c r="DT109" s="42"/>
      <c r="DU109" s="42"/>
    </row>
    <row r="110" spans="1:125" ht="45">
      <c r="A110" s="41"/>
      <c r="B110" s="41"/>
      <c r="C110" s="41"/>
      <c r="D110" s="41" t="s">
        <v>283</v>
      </c>
      <c r="E110" s="42" t="s">
        <v>284</v>
      </c>
      <c r="F110" s="41" t="s">
        <v>271</v>
      </c>
      <c r="G110" s="41" t="s">
        <v>119</v>
      </c>
      <c r="H110" s="41" t="s">
        <v>119</v>
      </c>
      <c r="I110" s="41" t="s">
        <v>119</v>
      </c>
      <c r="P110" s="5">
        <v>1</v>
      </c>
      <c r="R110" s="5">
        <v>1</v>
      </c>
      <c r="S110" s="5">
        <v>1</v>
      </c>
      <c r="DG110" s="5" t="s">
        <v>119</v>
      </c>
      <c r="DP110" s="42"/>
      <c r="DQ110" s="42"/>
      <c r="DR110" s="42"/>
      <c r="DS110" s="42"/>
      <c r="DT110" s="42"/>
      <c r="DU110" s="42"/>
    </row>
    <row r="111" spans="1:125" ht="45">
      <c r="A111" s="41"/>
      <c r="B111" s="41"/>
      <c r="C111" s="41"/>
      <c r="D111" s="41" t="s">
        <v>138</v>
      </c>
      <c r="E111" s="42" t="s">
        <v>139</v>
      </c>
      <c r="F111" s="41" t="s">
        <v>271</v>
      </c>
      <c r="G111" s="41" t="s">
        <v>119</v>
      </c>
      <c r="H111" s="41" t="s">
        <v>119</v>
      </c>
      <c r="I111" s="41" t="s">
        <v>119</v>
      </c>
      <c r="P111" s="5">
        <v>1</v>
      </c>
      <c r="R111" s="5">
        <v>1</v>
      </c>
      <c r="AA111" s="5">
        <v>1</v>
      </c>
      <c r="AH111" s="5">
        <v>1</v>
      </c>
      <c r="AJ111" s="5">
        <v>1</v>
      </c>
      <c r="DG111" s="5" t="s">
        <v>119</v>
      </c>
      <c r="DP111" s="42"/>
      <c r="DQ111" s="42"/>
      <c r="DR111" s="42"/>
      <c r="DS111" s="42"/>
      <c r="DT111" s="42"/>
      <c r="DU111" s="42"/>
    </row>
    <row r="112" spans="1:125" ht="45">
      <c r="A112" s="41"/>
      <c r="B112" s="41"/>
      <c r="C112" s="41"/>
      <c r="D112" s="41" t="s">
        <v>285</v>
      </c>
      <c r="E112" s="42" t="s">
        <v>286</v>
      </c>
      <c r="F112" s="41" t="s">
        <v>271</v>
      </c>
      <c r="G112" s="41" t="s">
        <v>119</v>
      </c>
      <c r="H112" s="41" t="s">
        <v>119</v>
      </c>
      <c r="I112" s="41" t="s">
        <v>119</v>
      </c>
      <c r="P112" s="5">
        <v>1</v>
      </c>
      <c r="R112" s="5">
        <v>1</v>
      </c>
      <c r="S112" s="5">
        <v>1</v>
      </c>
      <c r="DG112" s="5" t="s">
        <v>119</v>
      </c>
      <c r="DP112" s="42"/>
      <c r="DQ112" s="42"/>
      <c r="DR112" s="42"/>
      <c r="DS112" s="42"/>
      <c r="DT112" s="42"/>
      <c r="DU112" s="42"/>
    </row>
    <row r="113" spans="1:125" ht="45">
      <c r="A113" s="41"/>
      <c r="B113" s="41"/>
      <c r="C113" s="41"/>
      <c r="D113" s="41" t="s">
        <v>287</v>
      </c>
      <c r="E113" s="42" t="s">
        <v>116</v>
      </c>
      <c r="F113" s="41" t="s">
        <v>271</v>
      </c>
      <c r="G113" s="41" t="s">
        <v>119</v>
      </c>
      <c r="H113" s="41" t="s">
        <v>119</v>
      </c>
      <c r="I113" s="41" t="s">
        <v>119</v>
      </c>
      <c r="P113" s="5">
        <v>1</v>
      </c>
      <c r="R113" s="5">
        <v>1</v>
      </c>
      <c r="S113" s="5">
        <v>1</v>
      </c>
      <c r="DG113" s="5" t="s">
        <v>119</v>
      </c>
      <c r="DP113" s="42"/>
      <c r="DQ113" s="42"/>
      <c r="DR113" s="42"/>
      <c r="DS113" s="42"/>
      <c r="DT113" s="42"/>
      <c r="DU113" s="42"/>
    </row>
    <row r="114" spans="1:125" ht="45">
      <c r="A114" s="41"/>
      <c r="B114" s="41"/>
      <c r="C114" s="41"/>
      <c r="D114" s="41" t="s">
        <v>288</v>
      </c>
      <c r="E114" s="42" t="s">
        <v>164</v>
      </c>
      <c r="F114" s="41" t="s">
        <v>271</v>
      </c>
      <c r="G114" s="41" t="s">
        <v>119</v>
      </c>
      <c r="H114" s="41" t="s">
        <v>119</v>
      </c>
      <c r="I114" s="41" t="s">
        <v>119</v>
      </c>
      <c r="P114" s="5">
        <v>1</v>
      </c>
      <c r="R114" s="5">
        <v>1</v>
      </c>
      <c r="S114" s="5">
        <v>1</v>
      </c>
      <c r="DG114" s="5" t="s">
        <v>119</v>
      </c>
      <c r="DP114" s="42"/>
      <c r="DQ114" s="42"/>
      <c r="DR114" s="42"/>
      <c r="DS114" s="42"/>
      <c r="DT114" s="42"/>
      <c r="DU114" s="42"/>
    </row>
    <row r="115" spans="1:125" ht="45">
      <c r="A115" s="41"/>
      <c r="B115" s="41"/>
      <c r="C115" s="41"/>
      <c r="D115" s="41" t="s">
        <v>289</v>
      </c>
      <c r="E115" s="42" t="s">
        <v>164</v>
      </c>
      <c r="F115" s="41" t="s">
        <v>271</v>
      </c>
      <c r="G115" s="41" t="s">
        <v>119</v>
      </c>
      <c r="H115" s="41" t="s">
        <v>119</v>
      </c>
      <c r="I115" s="41" t="s">
        <v>119</v>
      </c>
      <c r="P115" s="5">
        <v>1</v>
      </c>
      <c r="R115" s="5">
        <v>1</v>
      </c>
      <c r="S115" s="5">
        <v>1</v>
      </c>
      <c r="DG115" s="5" t="s">
        <v>119</v>
      </c>
      <c r="DP115" s="42"/>
      <c r="DQ115" s="42"/>
      <c r="DR115" s="42"/>
      <c r="DS115" s="42"/>
      <c r="DT115" s="42"/>
      <c r="DU115" s="42"/>
    </row>
    <row r="116" spans="1:125" ht="90">
      <c r="A116" s="41" t="s">
        <v>290</v>
      </c>
      <c r="B116" s="41">
        <v>24</v>
      </c>
      <c r="C116" s="16">
        <v>24</v>
      </c>
      <c r="D116" s="41" t="s">
        <v>291</v>
      </c>
      <c r="E116" s="42" t="s">
        <v>258</v>
      </c>
      <c r="F116" s="41" t="s">
        <v>292</v>
      </c>
      <c r="G116" s="41" t="s">
        <v>119</v>
      </c>
      <c r="H116" s="41" t="s">
        <v>293</v>
      </c>
      <c r="I116" s="41"/>
      <c r="J116" s="5">
        <v>15</v>
      </c>
      <c r="K116" s="5">
        <v>7</v>
      </c>
      <c r="L116" s="5">
        <v>8</v>
      </c>
      <c r="M116" s="42"/>
      <c r="P116" s="5">
        <v>15</v>
      </c>
      <c r="R116" s="5">
        <v>15</v>
      </c>
      <c r="AA116" s="5">
        <v>15</v>
      </c>
      <c r="AH116" s="5">
        <v>15</v>
      </c>
      <c r="DB116" s="6">
        <v>24</v>
      </c>
      <c r="DC116" s="6">
        <v>0</v>
      </c>
      <c r="DD116" s="5">
        <v>22</v>
      </c>
      <c r="DG116" s="5" t="s">
        <v>119</v>
      </c>
      <c r="DP116" s="42"/>
      <c r="DQ116" s="42"/>
      <c r="DR116" s="42"/>
      <c r="DS116" s="42"/>
      <c r="DT116" s="42"/>
      <c r="DU116" s="42"/>
    </row>
    <row r="117" spans="1:125" ht="90">
      <c r="A117" s="41"/>
      <c r="B117" s="41"/>
      <c r="C117" s="41"/>
      <c r="D117" s="41" t="s">
        <v>294</v>
      </c>
      <c r="E117" s="42" t="s">
        <v>295</v>
      </c>
      <c r="F117" s="41" t="s">
        <v>292</v>
      </c>
      <c r="G117" s="41" t="s">
        <v>119</v>
      </c>
      <c r="H117" s="41" t="s">
        <v>293</v>
      </c>
      <c r="I117" s="41"/>
      <c r="J117" s="5">
        <v>10</v>
      </c>
      <c r="K117" s="5">
        <v>10</v>
      </c>
      <c r="P117" s="5">
        <v>10</v>
      </c>
      <c r="R117" s="5">
        <v>10</v>
      </c>
      <c r="AA117" s="5">
        <v>10</v>
      </c>
      <c r="AH117" s="5">
        <v>10</v>
      </c>
      <c r="DG117" s="5" t="s">
        <v>119</v>
      </c>
      <c r="DP117" s="42"/>
      <c r="DQ117" s="42"/>
      <c r="DR117" s="42"/>
      <c r="DS117" s="42"/>
      <c r="DT117" s="42"/>
      <c r="DU117" s="42"/>
    </row>
    <row r="118" spans="1:125" ht="90">
      <c r="A118" s="41"/>
      <c r="B118" s="41"/>
      <c r="C118" s="41"/>
      <c r="D118" s="41" t="s">
        <v>296</v>
      </c>
      <c r="E118" s="42" t="s">
        <v>297</v>
      </c>
      <c r="F118" s="41" t="s">
        <v>292</v>
      </c>
      <c r="G118" s="41" t="s">
        <v>119</v>
      </c>
      <c r="H118" s="41" t="s">
        <v>293</v>
      </c>
      <c r="I118" s="41"/>
      <c r="P118" s="5">
        <v>15</v>
      </c>
      <c r="R118" s="5">
        <v>15</v>
      </c>
      <c r="AA118" s="5">
        <v>15</v>
      </c>
      <c r="DG118" s="5" t="s">
        <v>119</v>
      </c>
      <c r="DP118" s="42"/>
      <c r="DQ118" s="42"/>
      <c r="DR118" s="42"/>
      <c r="DS118" s="42"/>
      <c r="DT118" s="42"/>
      <c r="DU118" s="42"/>
    </row>
    <row r="119" spans="1:125" ht="90">
      <c r="A119" s="41"/>
      <c r="B119" s="41"/>
      <c r="C119" s="41"/>
      <c r="D119" s="41" t="s">
        <v>298</v>
      </c>
      <c r="E119" s="42" t="s">
        <v>256</v>
      </c>
      <c r="F119" s="41" t="s">
        <v>292</v>
      </c>
      <c r="G119" s="41" t="s">
        <v>119</v>
      </c>
      <c r="H119" s="41" t="s">
        <v>293</v>
      </c>
      <c r="I119" s="41"/>
      <c r="DG119" s="5" t="s">
        <v>119</v>
      </c>
      <c r="DP119" s="42"/>
      <c r="DQ119" s="42"/>
      <c r="DR119" s="42"/>
      <c r="DS119" s="42"/>
      <c r="DT119" s="42"/>
      <c r="DU119" s="42"/>
    </row>
    <row r="120" spans="1:125" ht="90">
      <c r="A120" s="41"/>
      <c r="B120" s="41"/>
      <c r="C120" s="41"/>
      <c r="D120" s="41" t="s">
        <v>248</v>
      </c>
      <c r="E120" s="42" t="s">
        <v>248</v>
      </c>
      <c r="F120" s="41" t="s">
        <v>292</v>
      </c>
      <c r="G120" s="41" t="s">
        <v>119</v>
      </c>
      <c r="H120" s="41" t="s">
        <v>293</v>
      </c>
      <c r="I120" s="41"/>
      <c r="P120" s="5">
        <v>21</v>
      </c>
      <c r="R120" s="5">
        <v>21</v>
      </c>
      <c r="AA120" s="5">
        <v>21</v>
      </c>
      <c r="DG120" s="5" t="s">
        <v>119</v>
      </c>
      <c r="DP120" s="42"/>
      <c r="DQ120" s="42"/>
      <c r="DR120" s="42"/>
      <c r="DS120" s="42"/>
      <c r="DT120" s="42"/>
      <c r="DU120" s="42"/>
    </row>
    <row r="121" spans="1:125" ht="90">
      <c r="A121" s="41"/>
      <c r="B121" s="41"/>
      <c r="C121" s="41"/>
      <c r="D121" s="41" t="s">
        <v>299</v>
      </c>
      <c r="E121" s="42" t="s">
        <v>300</v>
      </c>
      <c r="F121" s="41" t="s">
        <v>292</v>
      </c>
      <c r="G121" s="41" t="s">
        <v>119</v>
      </c>
      <c r="H121" s="41" t="s">
        <v>293</v>
      </c>
      <c r="I121" s="41"/>
      <c r="P121" s="5">
        <v>7</v>
      </c>
      <c r="R121" s="5">
        <v>7</v>
      </c>
      <c r="AA121" s="5">
        <v>7</v>
      </c>
      <c r="DG121" s="5" t="s">
        <v>119</v>
      </c>
      <c r="DP121" s="42"/>
      <c r="DQ121" s="42"/>
      <c r="DR121" s="42"/>
      <c r="DS121" s="42"/>
      <c r="DT121" s="42"/>
      <c r="DU121" s="42"/>
    </row>
    <row r="122" spans="1:125" ht="90">
      <c r="A122" s="41"/>
      <c r="B122" s="41"/>
      <c r="C122" s="41"/>
      <c r="D122" s="41" t="s">
        <v>301</v>
      </c>
      <c r="E122" s="42" t="s">
        <v>236</v>
      </c>
      <c r="F122" s="41" t="s">
        <v>292</v>
      </c>
      <c r="G122" s="41" t="s">
        <v>119</v>
      </c>
      <c r="H122" s="41" t="s">
        <v>293</v>
      </c>
      <c r="I122" s="41"/>
      <c r="P122" s="5">
        <v>5</v>
      </c>
      <c r="R122" s="5">
        <v>5</v>
      </c>
      <c r="AA122" s="5">
        <v>5</v>
      </c>
      <c r="DG122" s="5" t="s">
        <v>119</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302</v>
      </c>
      <c r="B128" s="41">
        <v>1</v>
      </c>
      <c r="C128" s="41">
        <v>1</v>
      </c>
      <c r="D128" s="39" t="s">
        <v>303</v>
      </c>
      <c r="E128" s="42" t="s">
        <v>222</v>
      </c>
      <c r="F128" s="41" t="s">
        <v>304</v>
      </c>
      <c r="G128" s="41" t="s">
        <v>119</v>
      </c>
      <c r="H128" s="41"/>
      <c r="I128" s="41" t="s">
        <v>119</v>
      </c>
      <c r="J128" s="5">
        <v>1</v>
      </c>
      <c r="N128" s="5">
        <v>1</v>
      </c>
      <c r="P128" s="5">
        <v>1</v>
      </c>
      <c r="AL128" s="5">
        <v>1</v>
      </c>
      <c r="AV128" s="5">
        <v>1</v>
      </c>
      <c r="BQ128" s="5">
        <v>1</v>
      </c>
      <c r="BS128" s="5">
        <v>1</v>
      </c>
      <c r="DB128" s="6">
        <v>1</v>
      </c>
      <c r="DC128" s="6">
        <v>0</v>
      </c>
      <c r="DD128" s="5">
        <v>1</v>
      </c>
      <c r="DF128" s="5" t="s">
        <v>119</v>
      </c>
      <c r="DP128" s="42"/>
      <c r="DQ128" s="42"/>
      <c r="DR128" s="42"/>
      <c r="DS128" s="42"/>
      <c r="DT128" s="42"/>
      <c r="DU128" s="42"/>
    </row>
    <row r="129" spans="1:125" ht="30">
      <c r="A129" s="41"/>
      <c r="B129" s="41"/>
      <c r="C129" s="41"/>
      <c r="D129" s="39" t="s">
        <v>259</v>
      </c>
      <c r="E129" s="23" t="s">
        <v>305</v>
      </c>
      <c r="F129" s="41" t="s">
        <v>304</v>
      </c>
      <c r="G129" s="41" t="s">
        <v>119</v>
      </c>
      <c r="H129" s="41"/>
      <c r="I129" s="41" t="s">
        <v>119</v>
      </c>
      <c r="J129" s="5">
        <v>1</v>
      </c>
      <c r="N129" s="5">
        <v>1</v>
      </c>
      <c r="P129" s="5">
        <v>1</v>
      </c>
      <c r="AL129" s="5">
        <v>1</v>
      </c>
      <c r="AV129" s="5">
        <v>1</v>
      </c>
      <c r="BQ129" s="5">
        <v>1</v>
      </c>
      <c r="BS129" s="5">
        <v>1</v>
      </c>
      <c r="DF129" s="5" t="s">
        <v>119</v>
      </c>
      <c r="DP129" s="42"/>
      <c r="DQ129" s="42"/>
      <c r="DR129" s="42"/>
      <c r="DS129" s="42"/>
      <c r="DT129" s="42"/>
      <c r="DU129" s="42"/>
    </row>
    <row r="130" spans="1:125" ht="30">
      <c r="A130" s="41"/>
      <c r="B130" s="41"/>
      <c r="C130" s="41"/>
      <c r="D130" s="39" t="s">
        <v>141</v>
      </c>
      <c r="E130" s="23" t="s">
        <v>141</v>
      </c>
      <c r="F130" s="41" t="s">
        <v>304</v>
      </c>
      <c r="G130" s="41" t="s">
        <v>119</v>
      </c>
      <c r="H130" s="41"/>
      <c r="I130" s="41" t="s">
        <v>119</v>
      </c>
      <c r="J130" s="5">
        <v>1</v>
      </c>
      <c r="N130" s="5">
        <v>1</v>
      </c>
      <c r="P130" s="5">
        <v>1</v>
      </c>
      <c r="AL130" s="5">
        <v>1</v>
      </c>
      <c r="AV130" s="5">
        <v>1</v>
      </c>
      <c r="BQ130" s="5">
        <v>1</v>
      </c>
      <c r="BS130" s="5">
        <v>1</v>
      </c>
      <c r="DF130" s="5" t="s">
        <v>119</v>
      </c>
      <c r="DP130" s="42"/>
      <c r="DQ130" s="42"/>
      <c r="DR130" s="42"/>
      <c r="DS130" s="42"/>
      <c r="DT130" s="42"/>
      <c r="DU130" s="42"/>
    </row>
    <row r="131" spans="1:125" ht="30">
      <c r="A131" s="41"/>
      <c r="B131" s="41"/>
      <c r="C131" s="41"/>
      <c r="D131" s="39" t="s">
        <v>306</v>
      </c>
      <c r="E131" s="39" t="s">
        <v>306</v>
      </c>
      <c r="F131" s="41" t="s">
        <v>304</v>
      </c>
      <c r="G131" s="41" t="s">
        <v>119</v>
      </c>
      <c r="H131" s="41"/>
      <c r="I131" s="41" t="s">
        <v>119</v>
      </c>
      <c r="J131" s="5">
        <v>1</v>
      </c>
      <c r="N131" s="5">
        <v>1</v>
      </c>
      <c r="P131" s="5">
        <v>1</v>
      </c>
      <c r="AL131" s="5">
        <v>1</v>
      </c>
      <c r="AV131" s="5">
        <v>1</v>
      </c>
      <c r="BQ131" s="5">
        <v>1</v>
      </c>
      <c r="BS131" s="5">
        <v>1</v>
      </c>
      <c r="DF131" s="5" t="s">
        <v>119</v>
      </c>
      <c r="DP131" s="42"/>
      <c r="DQ131" s="42"/>
      <c r="DR131" s="42"/>
      <c r="DS131" s="42"/>
      <c r="DT131" s="42"/>
      <c r="DU131" s="42"/>
    </row>
    <row r="132" spans="1:125" ht="30">
      <c r="A132" s="41"/>
      <c r="B132" s="41"/>
      <c r="C132" s="41"/>
      <c r="D132" s="39" t="s">
        <v>307</v>
      </c>
      <c r="E132" s="39" t="s">
        <v>307</v>
      </c>
      <c r="F132" s="41" t="s">
        <v>304</v>
      </c>
      <c r="G132" s="41" t="s">
        <v>119</v>
      </c>
      <c r="H132" s="41"/>
      <c r="I132" s="41" t="s">
        <v>119</v>
      </c>
      <c r="J132" s="5">
        <v>1</v>
      </c>
      <c r="N132" s="5">
        <v>1</v>
      </c>
      <c r="P132" s="5">
        <v>1</v>
      </c>
      <c r="AL132" s="5">
        <v>1</v>
      </c>
      <c r="AV132" s="5">
        <v>1</v>
      </c>
      <c r="BQ132" s="5">
        <v>1</v>
      </c>
      <c r="BS132" s="5">
        <v>1</v>
      </c>
      <c r="DF132" s="5" t="s">
        <v>119</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308</v>
      </c>
      <c r="B142" s="41">
        <v>12</v>
      </c>
      <c r="C142" s="41">
        <v>4</v>
      </c>
      <c r="D142" s="41" t="s">
        <v>309</v>
      </c>
      <c r="E142" s="42" t="s">
        <v>236</v>
      </c>
      <c r="F142" s="41" t="s">
        <v>310</v>
      </c>
      <c r="G142" s="41"/>
      <c r="H142" s="41" t="s">
        <v>119</v>
      </c>
      <c r="I142" s="41"/>
      <c r="J142" s="5">
        <v>1</v>
      </c>
      <c r="K142" s="5">
        <v>1</v>
      </c>
      <c r="P142" s="5">
        <v>1</v>
      </c>
      <c r="BQ142" s="5">
        <v>1</v>
      </c>
      <c r="DF142" s="5" t="s">
        <v>119</v>
      </c>
      <c r="DP142" s="42"/>
      <c r="DQ142" s="42"/>
      <c r="DR142" s="42"/>
      <c r="DS142" s="42"/>
      <c r="DT142" s="42"/>
      <c r="DU142" s="42"/>
    </row>
    <row r="143" spans="1:125" ht="45">
      <c r="A143" s="41"/>
      <c r="B143" s="41"/>
      <c r="C143" s="41"/>
      <c r="D143" s="41" t="s">
        <v>311</v>
      </c>
      <c r="E143" s="42" t="s">
        <v>312</v>
      </c>
      <c r="F143" s="41" t="s">
        <v>313</v>
      </c>
      <c r="G143" s="41" t="s">
        <v>119</v>
      </c>
      <c r="H143" s="41" t="s">
        <v>119</v>
      </c>
      <c r="I143" s="41"/>
      <c r="J143" s="5">
        <v>1</v>
      </c>
      <c r="L143" s="5">
        <v>1</v>
      </c>
      <c r="P143" s="5">
        <v>1</v>
      </c>
      <c r="R143" s="5">
        <v>1</v>
      </c>
      <c r="AF143" s="5">
        <v>1</v>
      </c>
      <c r="AH143" s="5">
        <v>1</v>
      </c>
      <c r="DF143" s="5" t="s">
        <v>119</v>
      </c>
      <c r="DP143" s="42"/>
      <c r="DQ143" s="42"/>
      <c r="DR143" s="42"/>
      <c r="DS143" s="42"/>
      <c r="DT143" s="42"/>
      <c r="DU143" s="42"/>
    </row>
    <row r="144" spans="1:125" ht="45">
      <c r="A144" s="41"/>
      <c r="B144" s="41"/>
      <c r="C144" s="41"/>
      <c r="D144" s="41" t="s">
        <v>314</v>
      </c>
      <c r="E144" s="42" t="s">
        <v>236</v>
      </c>
      <c r="F144" s="41" t="s">
        <v>313</v>
      </c>
      <c r="G144" s="41" t="s">
        <v>119</v>
      </c>
      <c r="H144" s="41" t="s">
        <v>119</v>
      </c>
      <c r="I144" s="41"/>
      <c r="J144" s="5">
        <v>2</v>
      </c>
      <c r="K144" s="5">
        <v>2</v>
      </c>
      <c r="P144" s="5">
        <v>2</v>
      </c>
      <c r="R144" s="5">
        <v>2</v>
      </c>
      <c r="S144" s="5">
        <v>1</v>
      </c>
      <c r="AF144" s="5">
        <v>1</v>
      </c>
      <c r="AH144" s="5">
        <v>1</v>
      </c>
      <c r="DF144" s="5" t="s">
        <v>119</v>
      </c>
      <c r="DP144" s="42"/>
      <c r="DQ144" s="42"/>
      <c r="DR144" s="42"/>
      <c r="DS144" s="42"/>
      <c r="DT144" s="42"/>
      <c r="DU144" s="42"/>
    </row>
    <row r="145" spans="1:125" ht="105">
      <c r="A145" s="41" t="s">
        <v>315</v>
      </c>
      <c r="B145" s="41">
        <v>32</v>
      </c>
      <c r="C145" s="41">
        <v>30</v>
      </c>
      <c r="D145" s="41" t="s">
        <v>316</v>
      </c>
      <c r="E145" s="42" t="s">
        <v>312</v>
      </c>
      <c r="F145" s="41" t="s">
        <v>317</v>
      </c>
      <c r="G145" s="41" t="s">
        <v>119</v>
      </c>
      <c r="H145" s="41" t="s">
        <v>119</v>
      </c>
      <c r="I145" s="41" t="s">
        <v>118</v>
      </c>
      <c r="J145" s="5">
        <v>28</v>
      </c>
      <c r="L145" s="5">
        <v>28</v>
      </c>
      <c r="P145" s="5">
        <v>30</v>
      </c>
      <c r="R145" s="5">
        <v>30</v>
      </c>
      <c r="DB145" s="6">
        <v>32</v>
      </c>
      <c r="DC145" s="6">
        <v>0</v>
      </c>
      <c r="DD145" s="5">
        <v>24</v>
      </c>
      <c r="DG145" s="5" t="s">
        <v>119</v>
      </c>
      <c r="DP145" s="42"/>
      <c r="DQ145" s="42"/>
      <c r="DR145" s="42"/>
      <c r="DS145" s="42"/>
      <c r="DT145" s="42"/>
      <c r="DU145" s="42"/>
    </row>
    <row r="146" spans="1:125" ht="105">
      <c r="A146" s="41"/>
      <c r="B146" s="41"/>
      <c r="C146" s="41"/>
      <c r="D146" s="41" t="s">
        <v>234</v>
      </c>
      <c r="E146" s="42" t="s">
        <v>234</v>
      </c>
      <c r="F146" s="41" t="s">
        <v>317</v>
      </c>
      <c r="G146" s="41" t="s">
        <v>119</v>
      </c>
      <c r="H146" s="41" t="s">
        <v>119</v>
      </c>
      <c r="I146" s="41" t="s">
        <v>118</v>
      </c>
      <c r="J146" s="5">
        <v>30</v>
      </c>
      <c r="K146" s="5">
        <v>30</v>
      </c>
      <c r="P146" s="5">
        <v>30</v>
      </c>
      <c r="R146" s="5">
        <v>30</v>
      </c>
      <c r="DG146" s="5" t="s">
        <v>119</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318</v>
      </c>
      <c r="B149" s="41">
        <v>1</v>
      </c>
      <c r="C149" s="41">
        <v>1</v>
      </c>
      <c r="D149" s="38" t="s">
        <v>319</v>
      </c>
      <c r="E149" s="42" t="s">
        <v>116</v>
      </c>
      <c r="F149" s="56" t="s">
        <v>320</v>
      </c>
      <c r="G149" s="41"/>
      <c r="H149" s="41"/>
      <c r="I149" s="41" t="s">
        <v>118</v>
      </c>
      <c r="J149" s="5">
        <v>1</v>
      </c>
      <c r="N149" s="5">
        <v>1</v>
      </c>
      <c r="P149" s="5">
        <v>1</v>
      </c>
      <c r="R149" s="5">
        <v>1</v>
      </c>
      <c r="AJ149" s="5">
        <v>1</v>
      </c>
      <c r="DB149" s="6">
        <v>1</v>
      </c>
      <c r="DC149" s="6">
        <v>0</v>
      </c>
      <c r="DE149" s="5" t="s">
        <v>119</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321</v>
      </c>
      <c r="B153" s="41">
        <v>2</v>
      </c>
      <c r="C153" s="41">
        <v>2</v>
      </c>
      <c r="D153" s="40" t="s">
        <v>322</v>
      </c>
      <c r="E153" s="42" t="s">
        <v>174</v>
      </c>
      <c r="F153" s="41" t="s">
        <v>323</v>
      </c>
      <c r="G153" s="41" t="s">
        <v>119</v>
      </c>
      <c r="H153" s="41"/>
      <c r="I153" s="41"/>
      <c r="J153" s="5">
        <v>2</v>
      </c>
      <c r="K153" s="5">
        <v>2</v>
      </c>
      <c r="P153" s="5">
        <v>2</v>
      </c>
      <c r="AL153" s="5">
        <v>2</v>
      </c>
      <c r="AW153" s="5">
        <v>2</v>
      </c>
      <c r="BY153" s="5">
        <v>2</v>
      </c>
      <c r="BZ153" s="5">
        <v>2</v>
      </c>
      <c r="DB153" s="6">
        <v>2</v>
      </c>
      <c r="DC153" s="6">
        <v>0</v>
      </c>
      <c r="DD153" s="5">
        <v>2</v>
      </c>
      <c r="DF153" s="5" t="s">
        <v>119</v>
      </c>
      <c r="DP153" s="42"/>
      <c r="DQ153" s="42"/>
      <c r="DR153" s="42"/>
      <c r="DS153" s="42"/>
      <c r="DT153" s="42"/>
      <c r="DU153" s="42"/>
    </row>
    <row r="154" spans="1:125" ht="75">
      <c r="A154" s="41"/>
      <c r="B154" s="41"/>
      <c r="C154" s="41"/>
      <c r="D154" s="40" t="s">
        <v>324</v>
      </c>
      <c r="E154" s="42" t="s">
        <v>252</v>
      </c>
      <c r="F154" s="41" t="s">
        <v>323</v>
      </c>
      <c r="G154" s="41" t="s">
        <v>119</v>
      </c>
      <c r="H154" s="41"/>
      <c r="I154" s="41"/>
      <c r="J154" s="5">
        <v>2</v>
      </c>
      <c r="K154" s="5">
        <v>2</v>
      </c>
      <c r="P154" s="5">
        <v>2</v>
      </c>
      <c r="AL154" s="5">
        <v>2</v>
      </c>
      <c r="AW154" s="5">
        <v>2</v>
      </c>
      <c r="BY154" s="5">
        <v>2</v>
      </c>
      <c r="BZ154" s="5">
        <v>2</v>
      </c>
      <c r="DF154" s="5" t="s">
        <v>119</v>
      </c>
      <c r="DP154" s="42"/>
      <c r="DQ154" s="42"/>
      <c r="DR154" s="42"/>
      <c r="DS154" s="42"/>
      <c r="DT154" s="42"/>
      <c r="DU154" s="42"/>
    </row>
    <row r="155" spans="1:125" ht="75">
      <c r="A155" s="41"/>
      <c r="B155" s="41"/>
      <c r="C155" s="41"/>
      <c r="D155" s="40" t="s">
        <v>325</v>
      </c>
      <c r="E155" s="42" t="s">
        <v>252</v>
      </c>
      <c r="F155" s="41" t="s">
        <v>323</v>
      </c>
      <c r="G155" s="41" t="s">
        <v>119</v>
      </c>
      <c r="H155" s="41"/>
      <c r="I155" s="41"/>
      <c r="J155" s="5">
        <v>1</v>
      </c>
      <c r="K155" s="5">
        <v>1</v>
      </c>
      <c r="P155" s="5">
        <v>1</v>
      </c>
      <c r="AL155" s="5">
        <v>1</v>
      </c>
      <c r="AW155" s="5">
        <v>1</v>
      </c>
      <c r="BY155" s="5">
        <v>1</v>
      </c>
      <c r="BZ155" s="5">
        <v>1</v>
      </c>
      <c r="DF155" s="5" t="s">
        <v>119</v>
      </c>
      <c r="DP155" s="42"/>
      <c r="DQ155" s="42"/>
      <c r="DR155" s="42"/>
      <c r="DS155" s="42"/>
      <c r="DT155" s="42"/>
      <c r="DU155" s="42"/>
    </row>
    <row r="156" spans="1:125" ht="75">
      <c r="A156" s="41"/>
      <c r="B156" s="41"/>
      <c r="C156" s="41"/>
      <c r="D156" s="40" t="s">
        <v>326</v>
      </c>
      <c r="E156" s="42" t="s">
        <v>327</v>
      </c>
      <c r="F156" s="41" t="s">
        <v>323</v>
      </c>
      <c r="G156" s="41" t="s">
        <v>119</v>
      </c>
      <c r="H156" s="41"/>
      <c r="I156" s="41"/>
      <c r="J156" s="5">
        <v>1</v>
      </c>
      <c r="K156" s="5">
        <v>1</v>
      </c>
      <c r="P156" s="5">
        <v>1</v>
      </c>
      <c r="AL156" s="5">
        <v>1</v>
      </c>
      <c r="AW156" s="5">
        <v>1</v>
      </c>
      <c r="BY156" s="5">
        <v>1</v>
      </c>
      <c r="BZ156" s="5">
        <v>1</v>
      </c>
      <c r="DF156" s="5" t="s">
        <v>119</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328</v>
      </c>
      <c r="B159" s="41">
        <v>1</v>
      </c>
      <c r="C159" s="41">
        <v>1</v>
      </c>
      <c r="D159" s="40" t="s">
        <v>329</v>
      </c>
      <c r="E159" s="42" t="s">
        <v>330</v>
      </c>
      <c r="F159" s="41" t="s">
        <v>323</v>
      </c>
      <c r="G159" s="41" t="s">
        <v>119</v>
      </c>
      <c r="H159" s="41"/>
      <c r="I159" s="41"/>
      <c r="P159" s="5">
        <v>1</v>
      </c>
      <c r="R159" s="5">
        <v>1</v>
      </c>
      <c r="T159" s="5">
        <v>1</v>
      </c>
      <c r="Y159" s="5">
        <v>1</v>
      </c>
      <c r="AL159" s="5">
        <v>1</v>
      </c>
      <c r="AZ159" s="5">
        <v>1</v>
      </c>
      <c r="BE159" s="5">
        <v>1</v>
      </c>
      <c r="DB159" s="6">
        <v>1</v>
      </c>
      <c r="DC159" s="6">
        <v>0</v>
      </c>
      <c r="DD159" s="5">
        <v>1</v>
      </c>
      <c r="DF159" s="5" t="s">
        <v>119</v>
      </c>
      <c r="DP159" s="42"/>
      <c r="DQ159" s="42"/>
      <c r="DR159" s="42"/>
      <c r="DS159" s="42"/>
      <c r="DT159" s="42"/>
      <c r="DU159" s="42"/>
    </row>
    <row r="160" spans="1:125" ht="75">
      <c r="A160" s="41"/>
      <c r="B160" s="41"/>
      <c r="C160" s="41"/>
      <c r="D160" s="40" t="s">
        <v>331</v>
      </c>
      <c r="E160" s="42" t="s">
        <v>312</v>
      </c>
      <c r="F160" s="41" t="s">
        <v>323</v>
      </c>
      <c r="G160" s="41" t="s">
        <v>119</v>
      </c>
      <c r="H160" s="41"/>
      <c r="I160" s="41"/>
      <c r="J160" s="5">
        <v>1</v>
      </c>
      <c r="L160" s="5">
        <v>1</v>
      </c>
      <c r="P160" s="5">
        <v>1</v>
      </c>
      <c r="R160" s="5">
        <v>1</v>
      </c>
      <c r="T160" s="5">
        <v>1</v>
      </c>
      <c r="U160" s="5">
        <v>1</v>
      </c>
      <c r="Y160" s="5">
        <v>1</v>
      </c>
      <c r="AL160" s="5">
        <v>1</v>
      </c>
      <c r="AZ160" s="5">
        <v>1</v>
      </c>
      <c r="BC160" s="5">
        <v>1</v>
      </c>
      <c r="DF160" s="5" t="s">
        <v>119</v>
      </c>
      <c r="DP160" s="42"/>
      <c r="DQ160" s="42"/>
      <c r="DR160" s="42"/>
      <c r="DS160" s="42"/>
      <c r="DT160" s="42"/>
      <c r="DU160" s="42"/>
    </row>
    <row r="161" spans="1:125" ht="75">
      <c r="A161" s="41"/>
      <c r="B161" s="41"/>
      <c r="C161" s="41"/>
      <c r="D161" s="40" t="s">
        <v>332</v>
      </c>
      <c r="E161" s="42" t="s">
        <v>333</v>
      </c>
      <c r="F161" s="41" t="s">
        <v>323</v>
      </c>
      <c r="G161" s="41" t="s">
        <v>119</v>
      </c>
      <c r="H161" s="41"/>
      <c r="I161" s="41"/>
      <c r="P161" s="5">
        <v>1</v>
      </c>
      <c r="R161" s="5">
        <v>1</v>
      </c>
      <c r="T161" s="5">
        <v>1</v>
      </c>
      <c r="U161" s="5">
        <v>1</v>
      </c>
      <c r="Y161" s="5">
        <v>1</v>
      </c>
      <c r="AL161" s="5">
        <v>1</v>
      </c>
      <c r="AZ161" s="5">
        <v>1</v>
      </c>
      <c r="BC161" s="5">
        <v>1</v>
      </c>
      <c r="DF161" s="5" t="s">
        <v>119</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334</v>
      </c>
      <c r="B166" s="41">
        <v>1</v>
      </c>
      <c r="C166" s="41">
        <v>1</v>
      </c>
      <c r="D166" s="40" t="s">
        <v>335</v>
      </c>
      <c r="E166" s="42" t="s">
        <v>164</v>
      </c>
      <c r="F166" s="41" t="s">
        <v>336</v>
      </c>
      <c r="G166" s="41"/>
      <c r="H166" s="41" t="s">
        <v>119</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119</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337</v>
      </c>
      <c r="E167" s="42" t="s">
        <v>327</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119</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152</v>
      </c>
      <c r="E168" s="42" t="s">
        <v>236</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119</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338</v>
      </c>
      <c r="E169" s="42" t="s">
        <v>327</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119</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339</v>
      </c>
      <c r="E170" s="42" t="s">
        <v>340</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119</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341</v>
      </c>
      <c r="E171" s="42" t="s">
        <v>181</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119</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342</v>
      </c>
      <c r="E172" s="42" t="s">
        <v>181</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119</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343</v>
      </c>
      <c r="E173" s="42" t="s">
        <v>258</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119</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344</v>
      </c>
      <c r="B177" s="41">
        <v>1</v>
      </c>
      <c r="C177" s="41">
        <v>1</v>
      </c>
      <c r="D177" s="41" t="s">
        <v>345</v>
      </c>
      <c r="E177" s="42" t="s">
        <v>139</v>
      </c>
      <c r="F177" s="41" t="s">
        <v>346</v>
      </c>
      <c r="G177" s="41"/>
      <c r="H177" s="41" t="s">
        <v>119</v>
      </c>
      <c r="I177" s="41" t="s">
        <v>119</v>
      </c>
      <c r="P177" s="5">
        <v>1</v>
      </c>
      <c r="BQ177" s="5">
        <v>1</v>
      </c>
      <c r="BV177" s="5">
        <v>1</v>
      </c>
      <c r="DB177" s="6">
        <v>1</v>
      </c>
      <c r="DC177" s="6">
        <v>0</v>
      </c>
      <c r="DG177" s="5" t="s">
        <v>119</v>
      </c>
      <c r="DP177" s="42"/>
      <c r="DQ177" s="42"/>
      <c r="DR177" s="42"/>
      <c r="DS177" s="42"/>
      <c r="DT177" s="42"/>
      <c r="DU177" s="42"/>
    </row>
    <row r="178" spans="1:125" ht="45">
      <c r="A178" s="41"/>
      <c r="B178" s="41">
        <v>1</v>
      </c>
      <c r="C178" s="41">
        <v>1</v>
      </c>
      <c r="D178" s="41" t="s">
        <v>347</v>
      </c>
      <c r="E178" s="42" t="s">
        <v>141</v>
      </c>
      <c r="F178" s="41" t="s">
        <v>346</v>
      </c>
      <c r="G178" s="41"/>
      <c r="H178" s="41" t="s">
        <v>119</v>
      </c>
      <c r="I178" s="41" t="s">
        <v>119</v>
      </c>
      <c r="P178" s="5">
        <v>1</v>
      </c>
      <c r="BQ178" s="5">
        <v>1</v>
      </c>
      <c r="BV178" s="5">
        <v>1</v>
      </c>
      <c r="DG178" s="5" t="s">
        <v>119</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348</v>
      </c>
      <c r="B181" s="41">
        <v>15</v>
      </c>
      <c r="C181" s="41">
        <v>11</v>
      </c>
      <c r="D181" s="40" t="s">
        <v>273</v>
      </c>
      <c r="E181" s="42" t="s">
        <v>137</v>
      </c>
      <c r="F181" s="41" t="s">
        <v>349</v>
      </c>
      <c r="G181" s="41" t="s">
        <v>119</v>
      </c>
      <c r="H181" s="41"/>
      <c r="I181" s="41"/>
      <c r="P181" s="5">
        <v>11</v>
      </c>
      <c r="R181" s="5">
        <v>11</v>
      </c>
      <c r="DB181" s="6">
        <v>15</v>
      </c>
      <c r="DC181" s="6">
        <v>4</v>
      </c>
      <c r="DD181" s="5">
        <v>11</v>
      </c>
      <c r="DG181" s="5" t="s">
        <v>119</v>
      </c>
      <c r="DP181" s="42"/>
      <c r="DQ181" s="42"/>
      <c r="DR181" s="42"/>
      <c r="DS181" s="42"/>
      <c r="DT181" s="42"/>
      <c r="DU181" s="42"/>
    </row>
    <row r="182" spans="1:125" ht="30">
      <c r="A182" s="41"/>
      <c r="B182" s="41"/>
      <c r="C182" s="41"/>
      <c r="D182" s="40" t="s">
        <v>350</v>
      </c>
      <c r="E182" s="42" t="s">
        <v>286</v>
      </c>
      <c r="F182" s="41" t="s">
        <v>349</v>
      </c>
      <c r="G182" s="41" t="s">
        <v>119</v>
      </c>
      <c r="H182" s="41"/>
      <c r="I182" s="41"/>
      <c r="P182" s="5">
        <v>11</v>
      </c>
      <c r="R182" s="5">
        <v>11</v>
      </c>
      <c r="DG182" s="5" t="s">
        <v>119</v>
      </c>
      <c r="DP182" s="42"/>
      <c r="DQ182" s="42"/>
      <c r="DR182" s="42"/>
      <c r="DS182" s="42"/>
      <c r="DT182" s="42"/>
      <c r="DU182" s="42"/>
    </row>
    <row r="183" spans="1:125" ht="30">
      <c r="A183" s="41"/>
      <c r="B183" s="41"/>
      <c r="C183" s="41"/>
      <c r="D183" s="40" t="s">
        <v>351</v>
      </c>
      <c r="E183" s="42" t="s">
        <v>258</v>
      </c>
      <c r="F183" s="41" t="s">
        <v>349</v>
      </c>
      <c r="G183" s="41" t="s">
        <v>119</v>
      </c>
      <c r="H183" s="41"/>
      <c r="I183" s="41"/>
      <c r="P183" s="5">
        <v>11</v>
      </c>
      <c r="R183" s="5">
        <v>11</v>
      </c>
      <c r="DG183" s="5" t="s">
        <v>119</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352</v>
      </c>
      <c r="B185" s="41">
        <v>15</v>
      </c>
      <c r="C185" s="41">
        <v>10</v>
      </c>
      <c r="D185" s="41" t="s">
        <v>353</v>
      </c>
      <c r="E185" s="42" t="s">
        <v>354</v>
      </c>
      <c r="F185" s="41" t="s">
        <v>355</v>
      </c>
      <c r="G185" s="41" t="s">
        <v>119</v>
      </c>
      <c r="H185" s="41"/>
      <c r="I185" s="41"/>
      <c r="P185" s="5">
        <v>8</v>
      </c>
      <c r="R185" s="5">
        <v>5</v>
      </c>
      <c r="AL185" s="5">
        <v>6</v>
      </c>
      <c r="AW185" s="5">
        <v>2</v>
      </c>
      <c r="BY185" s="5">
        <v>6</v>
      </c>
      <c r="BZ185" s="5">
        <v>2</v>
      </c>
      <c r="CH185" s="5">
        <v>1</v>
      </c>
      <c r="DB185" s="6">
        <v>15</v>
      </c>
      <c r="DC185" s="6">
        <v>7</v>
      </c>
      <c r="DD185" s="5">
        <v>10</v>
      </c>
      <c r="DF185" s="5" t="s">
        <v>119</v>
      </c>
      <c r="DP185" s="42"/>
      <c r="DQ185" s="42"/>
      <c r="DR185" s="42"/>
      <c r="DS185" s="42"/>
      <c r="DT185" s="42"/>
      <c r="DU185" s="42"/>
    </row>
    <row r="186" spans="1:125" ht="60">
      <c r="A186" s="44" t="s">
        <v>356</v>
      </c>
      <c r="B186" s="41">
        <v>55</v>
      </c>
      <c r="C186" s="41">
        <v>55</v>
      </c>
      <c r="D186" s="41" t="s">
        <v>357</v>
      </c>
      <c r="E186" s="42" t="s">
        <v>358</v>
      </c>
      <c r="F186" s="41" t="s">
        <v>359</v>
      </c>
      <c r="G186" s="41" t="s">
        <v>119</v>
      </c>
      <c r="H186" s="41"/>
      <c r="I186" s="41"/>
      <c r="P186" s="5">
        <v>23</v>
      </c>
      <c r="R186" s="5">
        <v>23</v>
      </c>
      <c r="S186" s="5">
        <v>23</v>
      </c>
      <c r="DB186" s="6">
        <v>55</v>
      </c>
      <c r="DC186" s="6">
        <v>0</v>
      </c>
      <c r="DD186" s="5">
        <v>52</v>
      </c>
      <c r="DG186" s="5" t="s">
        <v>119</v>
      </c>
      <c r="DP186" s="42"/>
      <c r="DQ186" s="42"/>
      <c r="DR186" s="42"/>
      <c r="DS186" s="42"/>
      <c r="DT186" s="42"/>
      <c r="DU186" s="42"/>
    </row>
    <row r="187" spans="1:125" ht="30">
      <c r="A187" s="41"/>
      <c r="B187" s="41"/>
      <c r="C187" s="41"/>
      <c r="D187" s="41" t="s">
        <v>360</v>
      </c>
      <c r="E187" s="42" t="s">
        <v>246</v>
      </c>
      <c r="F187" s="41" t="s">
        <v>359</v>
      </c>
      <c r="G187" s="41" t="s">
        <v>119</v>
      </c>
      <c r="H187" s="41"/>
      <c r="I187" s="41"/>
      <c r="P187" s="5">
        <v>5</v>
      </c>
      <c r="R187" s="5">
        <v>5</v>
      </c>
      <c r="S187" s="5">
        <v>5</v>
      </c>
      <c r="DG187" s="5" t="s">
        <v>119</v>
      </c>
      <c r="DP187" s="42"/>
      <c r="DQ187" s="42"/>
      <c r="DR187" s="42"/>
      <c r="DS187" s="42"/>
      <c r="DT187" s="42"/>
      <c r="DU187" s="42"/>
    </row>
    <row r="188" spans="1:125" ht="30">
      <c r="A188" s="41"/>
      <c r="B188" s="41"/>
      <c r="C188" s="41"/>
      <c r="D188" s="41" t="s">
        <v>361</v>
      </c>
      <c r="E188" s="42" t="s">
        <v>286</v>
      </c>
      <c r="F188" s="41" t="s">
        <v>359</v>
      </c>
      <c r="G188" s="41" t="s">
        <v>119</v>
      </c>
      <c r="H188" s="41"/>
      <c r="I188" s="41"/>
      <c r="P188" s="5">
        <v>12</v>
      </c>
      <c r="R188" s="5">
        <v>12</v>
      </c>
      <c r="S188" s="5">
        <v>12</v>
      </c>
      <c r="DG188" s="5" t="s">
        <v>119</v>
      </c>
      <c r="DP188" s="42"/>
      <c r="DQ188" s="42"/>
      <c r="DR188" s="42"/>
      <c r="DS188" s="42"/>
      <c r="DT188" s="42"/>
      <c r="DU188" s="42"/>
    </row>
    <row r="189" spans="1:125" ht="30">
      <c r="A189" s="41"/>
      <c r="B189" s="41"/>
      <c r="C189" s="41"/>
      <c r="D189" s="41" t="s">
        <v>362</v>
      </c>
      <c r="E189" s="42" t="s">
        <v>256</v>
      </c>
      <c r="F189" s="41" t="s">
        <v>359</v>
      </c>
      <c r="G189" s="41" t="s">
        <v>119</v>
      </c>
      <c r="H189" s="41"/>
      <c r="I189" s="41"/>
      <c r="P189" s="5">
        <v>47</v>
      </c>
      <c r="R189" s="5">
        <v>47</v>
      </c>
      <c r="S189" s="5">
        <v>47</v>
      </c>
      <c r="DG189" s="5" t="s">
        <v>119</v>
      </c>
      <c r="DP189" s="42"/>
      <c r="DQ189" s="42"/>
      <c r="DR189" s="42"/>
      <c r="DS189" s="42"/>
      <c r="DT189" s="42"/>
      <c r="DU189" s="42"/>
    </row>
    <row r="190" spans="1:125" ht="30">
      <c r="A190" s="41"/>
      <c r="B190" s="41"/>
      <c r="C190" s="41"/>
      <c r="D190" s="45" t="s">
        <v>363</v>
      </c>
      <c r="E190" s="42" t="s">
        <v>275</v>
      </c>
      <c r="F190" s="41" t="s">
        <v>359</v>
      </c>
      <c r="G190" s="41" t="s">
        <v>119</v>
      </c>
      <c r="H190" s="41"/>
      <c r="I190" s="41"/>
      <c r="P190" s="5">
        <v>26</v>
      </c>
      <c r="R190" s="5">
        <v>26</v>
      </c>
      <c r="S190" s="5">
        <v>26</v>
      </c>
      <c r="DG190" s="5" t="s">
        <v>119</v>
      </c>
      <c r="DP190" s="42"/>
      <c r="DQ190" s="42"/>
      <c r="DR190" s="42"/>
      <c r="DS190" s="42"/>
      <c r="DT190" s="42"/>
      <c r="DU190" s="42"/>
    </row>
    <row r="191" spans="1:125" ht="30">
      <c r="A191" s="41"/>
      <c r="B191" s="41"/>
      <c r="C191" s="41"/>
      <c r="D191" s="41" t="s">
        <v>364</v>
      </c>
      <c r="E191" s="42" t="s">
        <v>155</v>
      </c>
      <c r="F191" s="41" t="s">
        <v>359</v>
      </c>
      <c r="G191" s="41" t="s">
        <v>119</v>
      </c>
      <c r="H191" s="41"/>
      <c r="I191" s="41"/>
      <c r="P191" s="5">
        <v>19</v>
      </c>
      <c r="R191" s="5">
        <v>19</v>
      </c>
      <c r="S191" s="5">
        <v>19</v>
      </c>
      <c r="DG191" s="5" t="s">
        <v>119</v>
      </c>
      <c r="DP191" s="42"/>
      <c r="DQ191" s="42"/>
      <c r="DR191" s="42"/>
      <c r="DS191" s="42"/>
      <c r="DT191" s="42"/>
      <c r="DU191" s="42"/>
    </row>
    <row r="192" spans="1:125" ht="30">
      <c r="A192" s="41"/>
      <c r="B192" s="41"/>
      <c r="C192" s="41"/>
      <c r="D192" s="41" t="s">
        <v>365</v>
      </c>
      <c r="E192" s="42" t="s">
        <v>366</v>
      </c>
      <c r="F192" s="41" t="s">
        <v>359</v>
      </c>
      <c r="G192" s="41" t="s">
        <v>119</v>
      </c>
      <c r="H192" s="41"/>
      <c r="I192" s="41"/>
      <c r="P192" s="5">
        <v>8</v>
      </c>
      <c r="R192" s="5">
        <v>8</v>
      </c>
      <c r="S192" s="5">
        <v>8</v>
      </c>
      <c r="DG192" s="5" t="s">
        <v>119</v>
      </c>
      <c r="DP192" s="42"/>
      <c r="DQ192" s="42"/>
      <c r="DR192" s="42"/>
      <c r="DS192" s="42"/>
      <c r="DT192" s="42"/>
      <c r="DU192" s="42"/>
    </row>
    <row r="193" spans="1:125" ht="30">
      <c r="A193" s="41"/>
      <c r="B193" s="41"/>
      <c r="C193" s="41"/>
      <c r="D193" s="41" t="s">
        <v>367</v>
      </c>
      <c r="E193" s="42" t="s">
        <v>368</v>
      </c>
      <c r="F193" s="41" t="s">
        <v>359</v>
      </c>
      <c r="G193" s="41" t="s">
        <v>119</v>
      </c>
      <c r="H193" s="41"/>
      <c r="I193" s="41"/>
      <c r="P193" s="5">
        <v>4</v>
      </c>
      <c r="R193" s="5">
        <v>4</v>
      </c>
      <c r="S193" s="5">
        <v>4</v>
      </c>
      <c r="DG193" s="5" t="s">
        <v>119</v>
      </c>
      <c r="DP193" s="42"/>
      <c r="DQ193" s="42"/>
      <c r="DR193" s="42"/>
      <c r="DS193" s="42"/>
      <c r="DT193" s="42"/>
      <c r="DU193" s="42"/>
    </row>
    <row r="194" spans="1:125" ht="30">
      <c r="A194" s="41"/>
      <c r="B194" s="41"/>
      <c r="C194" s="41"/>
      <c r="D194" s="41" t="s">
        <v>369</v>
      </c>
      <c r="E194" s="42" t="s">
        <v>370</v>
      </c>
      <c r="F194" s="41" t="s">
        <v>359</v>
      </c>
      <c r="G194" s="41" t="s">
        <v>119</v>
      </c>
      <c r="H194" s="41"/>
      <c r="I194" s="41"/>
      <c r="P194" s="5">
        <v>1</v>
      </c>
      <c r="R194" s="5">
        <v>1</v>
      </c>
      <c r="S194" s="5">
        <v>1</v>
      </c>
      <c r="DG194" s="5" t="s">
        <v>119</v>
      </c>
      <c r="DP194" s="42"/>
      <c r="DQ194" s="42"/>
      <c r="DR194" s="42"/>
      <c r="DS194" s="42"/>
      <c r="DT194" s="42"/>
      <c r="DU194" s="42"/>
    </row>
    <row r="195" spans="1:125" ht="30">
      <c r="A195" s="41"/>
      <c r="B195" s="41"/>
      <c r="C195" s="41"/>
      <c r="D195" s="41" t="s">
        <v>371</v>
      </c>
      <c r="E195" s="42" t="s">
        <v>372</v>
      </c>
      <c r="F195" s="41" t="s">
        <v>359</v>
      </c>
      <c r="G195" s="41" t="s">
        <v>119</v>
      </c>
      <c r="H195" s="41"/>
      <c r="I195" s="41"/>
      <c r="P195" s="5">
        <v>1</v>
      </c>
      <c r="R195" s="5">
        <v>1</v>
      </c>
      <c r="S195" s="5">
        <v>1</v>
      </c>
      <c r="DG195" s="5" t="s">
        <v>119</v>
      </c>
      <c r="DP195" s="42"/>
      <c r="DQ195" s="42"/>
      <c r="DR195" s="42"/>
      <c r="DS195" s="42"/>
      <c r="DT195" s="42"/>
      <c r="DU195" s="42"/>
    </row>
    <row r="196" spans="1:125" ht="30">
      <c r="A196" s="41"/>
      <c r="B196" s="41"/>
      <c r="C196" s="41"/>
      <c r="D196" s="41" t="s">
        <v>373</v>
      </c>
      <c r="E196" s="42" t="s">
        <v>374</v>
      </c>
      <c r="F196" s="41" t="s">
        <v>359</v>
      </c>
      <c r="G196" s="41" t="s">
        <v>119</v>
      </c>
      <c r="H196" s="41"/>
      <c r="I196" s="41"/>
      <c r="P196" s="5">
        <v>3</v>
      </c>
      <c r="R196" s="5">
        <v>3</v>
      </c>
      <c r="S196" s="5">
        <v>3</v>
      </c>
      <c r="DG196" s="5" t="s">
        <v>119</v>
      </c>
      <c r="DP196" s="42"/>
      <c r="DQ196" s="42"/>
      <c r="DR196" s="42"/>
      <c r="DS196" s="42"/>
      <c r="DT196" s="42"/>
      <c r="DU196" s="42"/>
    </row>
    <row r="197" spans="1:125" ht="30">
      <c r="A197" s="41"/>
      <c r="B197" s="41"/>
      <c r="C197" s="41"/>
      <c r="D197" s="41" t="s">
        <v>375</v>
      </c>
      <c r="E197" s="42" t="s">
        <v>376</v>
      </c>
      <c r="F197" s="41" t="s">
        <v>359</v>
      </c>
      <c r="G197" s="41" t="s">
        <v>119</v>
      </c>
      <c r="H197" s="41"/>
      <c r="I197" s="41"/>
      <c r="P197" s="5">
        <v>2</v>
      </c>
      <c r="R197" s="5">
        <v>2</v>
      </c>
      <c r="S197" s="5">
        <v>2</v>
      </c>
      <c r="DG197" s="5" t="s">
        <v>119</v>
      </c>
      <c r="DP197" s="42"/>
      <c r="DQ197" s="42"/>
      <c r="DR197" s="42"/>
      <c r="DS197" s="42"/>
      <c r="DT197" s="42"/>
      <c r="DU197" s="42"/>
    </row>
    <row r="198" spans="1:125" ht="30">
      <c r="A198" s="41"/>
      <c r="B198" s="41"/>
      <c r="C198" s="41"/>
      <c r="D198" s="41" t="s">
        <v>377</v>
      </c>
      <c r="E198" s="42" t="s">
        <v>139</v>
      </c>
      <c r="F198" s="41" t="s">
        <v>359</v>
      </c>
      <c r="G198" s="41" t="s">
        <v>119</v>
      </c>
      <c r="H198" s="41"/>
      <c r="I198" s="41"/>
      <c r="P198" s="5">
        <v>4</v>
      </c>
      <c r="R198" s="5">
        <v>4</v>
      </c>
      <c r="S198" s="5">
        <v>4</v>
      </c>
      <c r="DG198" s="5" t="s">
        <v>119</v>
      </c>
      <c r="DP198" s="42"/>
      <c r="DQ198" s="42"/>
      <c r="DR198" s="42"/>
      <c r="DS198" s="42"/>
      <c r="DT198" s="42"/>
      <c r="DU198" s="42"/>
    </row>
    <row r="199" spans="1:125" ht="30">
      <c r="A199" s="41"/>
      <c r="B199" s="41"/>
      <c r="C199" s="41"/>
      <c r="D199" s="41" t="s">
        <v>378</v>
      </c>
      <c r="E199" s="42" t="s">
        <v>379</v>
      </c>
      <c r="F199" s="41" t="s">
        <v>359</v>
      </c>
      <c r="G199" s="41" t="s">
        <v>119</v>
      </c>
      <c r="H199" s="41"/>
      <c r="I199" s="41"/>
      <c r="P199" s="5">
        <v>1</v>
      </c>
      <c r="R199" s="5">
        <v>1</v>
      </c>
      <c r="S199" s="5">
        <v>1</v>
      </c>
      <c r="DG199" s="5" t="s">
        <v>119</v>
      </c>
      <c r="DP199" s="42"/>
      <c r="DQ199" s="42"/>
      <c r="DR199" s="42"/>
      <c r="DS199" s="42"/>
      <c r="DT199" s="42"/>
      <c r="DU199" s="42"/>
    </row>
    <row r="200" spans="1:125" ht="30">
      <c r="A200" s="41"/>
      <c r="B200" s="41"/>
      <c r="C200" s="41"/>
      <c r="D200" s="41" t="s">
        <v>380</v>
      </c>
      <c r="E200" s="42" t="s">
        <v>123</v>
      </c>
      <c r="F200" s="41" t="s">
        <v>359</v>
      </c>
      <c r="G200" s="41" t="s">
        <v>119</v>
      </c>
      <c r="H200" s="41"/>
      <c r="I200" s="41"/>
      <c r="P200" s="5">
        <v>7</v>
      </c>
      <c r="R200" s="5">
        <v>7</v>
      </c>
      <c r="S200" s="5">
        <v>7</v>
      </c>
      <c r="DG200" s="5" t="s">
        <v>119</v>
      </c>
      <c r="DP200" s="42"/>
      <c r="DQ200" s="42"/>
      <c r="DR200" s="42"/>
      <c r="DS200" s="42"/>
      <c r="DT200" s="42"/>
      <c r="DU200" s="42"/>
    </row>
    <row r="201" spans="1:125" ht="30">
      <c r="A201" s="41"/>
      <c r="B201" s="41"/>
      <c r="C201" s="41"/>
      <c r="D201" s="41" t="s">
        <v>381</v>
      </c>
      <c r="E201" s="42" t="s">
        <v>382</v>
      </c>
      <c r="F201" s="41" t="s">
        <v>359</v>
      </c>
      <c r="G201" s="41" t="s">
        <v>119</v>
      </c>
      <c r="H201" s="41"/>
      <c r="I201" s="41"/>
      <c r="P201" s="5">
        <v>3</v>
      </c>
      <c r="R201" s="5">
        <v>3</v>
      </c>
      <c r="S201" s="5">
        <v>3</v>
      </c>
      <c r="DG201" s="5" t="s">
        <v>119</v>
      </c>
      <c r="DP201" s="42"/>
      <c r="DQ201" s="42"/>
      <c r="DR201" s="42"/>
      <c r="DS201" s="42"/>
      <c r="DT201" s="42"/>
      <c r="DU201" s="42"/>
    </row>
    <row r="202" spans="1:125" ht="30">
      <c r="A202" s="41"/>
      <c r="B202" s="41"/>
      <c r="C202" s="41"/>
      <c r="D202" s="41" t="s">
        <v>383</v>
      </c>
      <c r="E202" s="42" t="s">
        <v>137</v>
      </c>
      <c r="F202" s="41" t="s">
        <v>359</v>
      </c>
      <c r="G202" s="41" t="s">
        <v>119</v>
      </c>
      <c r="H202" s="41"/>
      <c r="I202" s="41"/>
      <c r="P202" s="5">
        <v>14</v>
      </c>
      <c r="R202" s="5">
        <v>14</v>
      </c>
      <c r="S202" s="5">
        <v>14</v>
      </c>
      <c r="DG202" s="5" t="s">
        <v>119</v>
      </c>
      <c r="DP202" s="42"/>
      <c r="DQ202" s="42"/>
      <c r="DR202" s="42"/>
      <c r="DS202" s="42"/>
      <c r="DT202" s="42"/>
      <c r="DU202" s="42"/>
    </row>
    <row r="203" spans="1:125" ht="60">
      <c r="A203" s="43" t="s">
        <v>384</v>
      </c>
      <c r="B203" s="41">
        <v>15</v>
      </c>
      <c r="C203" s="41">
        <v>1</v>
      </c>
      <c r="D203" s="41" t="s">
        <v>385</v>
      </c>
      <c r="E203" s="42" t="s">
        <v>181</v>
      </c>
      <c r="F203" s="41" t="s">
        <v>386</v>
      </c>
      <c r="G203" s="41" t="s">
        <v>119</v>
      </c>
      <c r="H203" s="41" t="s">
        <v>119</v>
      </c>
      <c r="I203" s="41" t="s">
        <v>119</v>
      </c>
      <c r="P203" s="5">
        <v>1</v>
      </c>
      <c r="BY203" s="5">
        <v>1</v>
      </c>
      <c r="DG203" s="5" t="s">
        <v>119</v>
      </c>
      <c r="DP203" s="42"/>
      <c r="DQ203" s="42"/>
      <c r="DR203" s="42"/>
      <c r="DS203" s="42"/>
      <c r="DT203" s="42"/>
      <c r="DU203" s="42"/>
    </row>
    <row r="204" spans="1:125">
      <c r="A204" s="41"/>
      <c r="B204" s="41"/>
      <c r="C204" s="41"/>
      <c r="D204" s="41" t="s">
        <v>387</v>
      </c>
      <c r="E204" s="42" t="s">
        <v>388</v>
      </c>
      <c r="F204" s="41" t="s">
        <v>386</v>
      </c>
      <c r="G204" s="41" t="s">
        <v>119</v>
      </c>
      <c r="H204" s="41" t="s">
        <v>119</v>
      </c>
      <c r="I204" s="41" t="s">
        <v>119</v>
      </c>
      <c r="P204" s="5">
        <v>1</v>
      </c>
      <c r="BY204" s="5">
        <v>1</v>
      </c>
      <c r="DG204" s="5" t="s">
        <v>119</v>
      </c>
      <c r="DP204" s="42"/>
      <c r="DQ204" s="42"/>
      <c r="DR204" s="42"/>
      <c r="DS204" s="42"/>
      <c r="DT204" s="42"/>
      <c r="DU204" s="42"/>
    </row>
    <row r="205" spans="1:125">
      <c r="A205" s="41"/>
      <c r="B205" s="41"/>
      <c r="C205" s="41"/>
      <c r="D205" s="41" t="s">
        <v>389</v>
      </c>
      <c r="E205" s="42" t="s">
        <v>252</v>
      </c>
      <c r="F205" s="41" t="s">
        <v>386</v>
      </c>
      <c r="G205" s="41" t="s">
        <v>119</v>
      </c>
      <c r="H205" s="41" t="s">
        <v>119</v>
      </c>
      <c r="I205" s="41" t="s">
        <v>119</v>
      </c>
      <c r="J205" s="41">
        <v>1</v>
      </c>
      <c r="K205" s="41"/>
      <c r="L205" s="41">
        <v>1</v>
      </c>
      <c r="P205" s="5">
        <v>1</v>
      </c>
      <c r="BY205" s="5">
        <v>1</v>
      </c>
      <c r="DG205" s="5" t="s">
        <v>119</v>
      </c>
      <c r="DP205" s="42"/>
      <c r="DQ205" s="42"/>
      <c r="DR205" s="42"/>
      <c r="DS205" s="42"/>
      <c r="DT205" s="42"/>
      <c r="DU205" s="42"/>
    </row>
    <row r="206" spans="1:125" ht="75">
      <c r="A206" s="46" t="s">
        <v>390</v>
      </c>
      <c r="B206" s="41">
        <v>14</v>
      </c>
      <c r="C206" s="41">
        <v>9</v>
      </c>
      <c r="D206" s="41" t="s">
        <v>247</v>
      </c>
      <c r="E206" s="42" t="s">
        <v>248</v>
      </c>
      <c r="F206" s="41" t="s">
        <v>391</v>
      </c>
      <c r="G206" s="41" t="s">
        <v>119</v>
      </c>
      <c r="H206" s="41"/>
      <c r="I206" s="41"/>
      <c r="P206" s="5">
        <v>3</v>
      </c>
      <c r="BY206" s="5">
        <v>2</v>
      </c>
      <c r="CH206" s="5">
        <v>2</v>
      </c>
      <c r="DB206" s="6">
        <v>14</v>
      </c>
      <c r="DC206" s="6">
        <v>5</v>
      </c>
      <c r="DD206" s="5">
        <v>9</v>
      </c>
      <c r="DF206" s="5" t="s">
        <v>119</v>
      </c>
      <c r="DP206" s="42"/>
      <c r="DQ206" s="42"/>
      <c r="DR206" s="42"/>
      <c r="DS206" s="42"/>
      <c r="DT206" s="42"/>
      <c r="DU206" s="42"/>
    </row>
    <row r="207" spans="1:125">
      <c r="A207" s="41"/>
      <c r="B207" s="41"/>
      <c r="C207" s="41"/>
      <c r="D207" s="41" t="s">
        <v>385</v>
      </c>
      <c r="E207" s="42" t="s">
        <v>181</v>
      </c>
      <c r="F207" s="41" t="s">
        <v>391</v>
      </c>
      <c r="G207" s="41" t="s">
        <v>119</v>
      </c>
      <c r="H207" s="41"/>
      <c r="I207" s="41"/>
      <c r="P207" s="5">
        <v>8</v>
      </c>
      <c r="R207" s="5">
        <v>3</v>
      </c>
      <c r="AI207" s="5">
        <v>2</v>
      </c>
      <c r="AL207" s="5">
        <v>1</v>
      </c>
      <c r="AW207" s="5">
        <v>1</v>
      </c>
      <c r="AY207" s="5">
        <v>1</v>
      </c>
      <c r="BY207" s="5">
        <v>5</v>
      </c>
      <c r="CH207" s="5">
        <v>5</v>
      </c>
      <c r="DF207" s="5" t="s">
        <v>119</v>
      </c>
      <c r="DP207" s="42"/>
      <c r="DQ207" s="42"/>
      <c r="DR207" s="42"/>
      <c r="DS207" s="42"/>
      <c r="DT207" s="42"/>
      <c r="DU207" s="42"/>
    </row>
    <row r="208" spans="1:125">
      <c r="A208" s="41"/>
      <c r="B208" s="41"/>
      <c r="C208" s="41"/>
      <c r="D208" s="41" t="s">
        <v>392</v>
      </c>
      <c r="E208" s="42" t="s">
        <v>199</v>
      </c>
      <c r="F208" s="41" t="s">
        <v>391</v>
      </c>
      <c r="G208" s="41" t="s">
        <v>119</v>
      </c>
      <c r="H208" s="41"/>
      <c r="I208" s="41"/>
      <c r="P208" s="5">
        <v>9</v>
      </c>
      <c r="R208" s="5">
        <v>3</v>
      </c>
      <c r="AI208" s="5">
        <v>2</v>
      </c>
      <c r="AL208" s="5">
        <v>1</v>
      </c>
      <c r="AW208" s="5">
        <v>1</v>
      </c>
      <c r="AY208" s="5">
        <v>1</v>
      </c>
      <c r="BY208" s="5">
        <v>6</v>
      </c>
      <c r="CH208" s="5">
        <v>5</v>
      </c>
      <c r="DF208" s="5" t="s">
        <v>119</v>
      </c>
      <c r="DP208" s="42"/>
      <c r="DQ208" s="42"/>
      <c r="DR208" s="42"/>
      <c r="DS208" s="42"/>
      <c r="DT208" s="42"/>
      <c r="DU208" s="42"/>
    </row>
    <row r="209" spans="1:125">
      <c r="A209" s="41"/>
      <c r="B209" s="41"/>
      <c r="C209" s="41"/>
      <c r="D209" s="41" t="s">
        <v>393</v>
      </c>
      <c r="E209" s="42" t="s">
        <v>258</v>
      </c>
      <c r="F209" s="41" t="s">
        <v>391</v>
      </c>
      <c r="G209" s="41" t="s">
        <v>119</v>
      </c>
      <c r="H209" s="41"/>
      <c r="I209" s="41"/>
      <c r="P209" s="5">
        <v>2</v>
      </c>
      <c r="BY209" s="5">
        <v>1</v>
      </c>
      <c r="CH209" s="5">
        <v>2</v>
      </c>
      <c r="DP209" s="42"/>
      <c r="DQ209" s="42"/>
      <c r="DR209" s="42"/>
      <c r="DS209" s="42"/>
      <c r="DT209" s="42"/>
      <c r="DU209" s="42"/>
    </row>
    <row r="210" spans="1:125">
      <c r="A210" s="41"/>
      <c r="B210" s="41"/>
      <c r="C210" s="41"/>
      <c r="D210" s="41" t="s">
        <v>274</v>
      </c>
      <c r="E210" s="42" t="s">
        <v>275</v>
      </c>
      <c r="F210" s="41" t="s">
        <v>391</v>
      </c>
      <c r="G210" s="41" t="s">
        <v>119</v>
      </c>
      <c r="H210" s="41"/>
      <c r="I210" s="41"/>
      <c r="P210" s="5">
        <v>2</v>
      </c>
      <c r="BY210" s="5">
        <v>1</v>
      </c>
      <c r="CH210" s="5">
        <v>1</v>
      </c>
      <c r="DF210" s="5" t="s">
        <v>119</v>
      </c>
      <c r="DP210" s="42"/>
      <c r="DQ210" s="42"/>
      <c r="DR210" s="42"/>
      <c r="DS210" s="42"/>
      <c r="DT210" s="42"/>
      <c r="DU210" s="42"/>
    </row>
    <row r="211" spans="1:125">
      <c r="A211" s="41"/>
      <c r="B211" s="41"/>
      <c r="C211" s="41"/>
      <c r="D211" s="5" t="s">
        <v>394</v>
      </c>
      <c r="E211" s="42" t="s">
        <v>366</v>
      </c>
      <c r="F211" s="41" t="s">
        <v>391</v>
      </c>
      <c r="G211" s="41" t="s">
        <v>119</v>
      </c>
      <c r="H211" s="41"/>
      <c r="I211" s="41"/>
      <c r="P211" s="5">
        <v>1</v>
      </c>
      <c r="BY211" s="5">
        <v>1</v>
      </c>
      <c r="DF211" s="5" t="s">
        <v>119</v>
      </c>
      <c r="DP211" s="42"/>
      <c r="DQ211" s="42"/>
      <c r="DR211" s="42"/>
      <c r="DS211" s="42"/>
      <c r="DT211" s="42"/>
      <c r="DU211" s="42"/>
    </row>
    <row r="215" spans="1:125" ht="60">
      <c r="A215" s="46" t="s">
        <v>395</v>
      </c>
      <c r="B215" s="41">
        <v>2</v>
      </c>
      <c r="C215" s="41">
        <v>2</v>
      </c>
      <c r="D215" s="41" t="s">
        <v>396</v>
      </c>
      <c r="E215" s="42" t="s">
        <v>116</v>
      </c>
      <c r="F215" s="41" t="s">
        <v>397</v>
      </c>
      <c r="G215" s="41" t="s">
        <v>119</v>
      </c>
      <c r="H215" s="41"/>
      <c r="I215" s="41" t="s">
        <v>119</v>
      </c>
      <c r="P215" s="5">
        <v>1</v>
      </c>
      <c r="AL215" s="5">
        <v>1</v>
      </c>
      <c r="BI215" s="5">
        <v>1</v>
      </c>
      <c r="BK215" s="5">
        <v>1</v>
      </c>
      <c r="BN215" s="5">
        <v>1</v>
      </c>
      <c r="BO215" s="5">
        <v>1</v>
      </c>
      <c r="DB215" s="6">
        <v>2</v>
      </c>
      <c r="DC215" s="6">
        <v>0</v>
      </c>
      <c r="DD215" s="5">
        <v>2</v>
      </c>
      <c r="DF215" s="5" t="s">
        <v>119</v>
      </c>
      <c r="DP215" s="42"/>
      <c r="DQ215" s="42"/>
      <c r="DR215" s="42"/>
      <c r="DS215" s="42"/>
      <c r="DT215" s="42"/>
      <c r="DU215" s="42"/>
    </row>
    <row r="216" spans="1:125" ht="45">
      <c r="A216" s="41"/>
      <c r="B216" s="41"/>
      <c r="C216" s="41"/>
      <c r="D216" s="41" t="s">
        <v>398</v>
      </c>
      <c r="E216" s="42" t="s">
        <v>399</v>
      </c>
      <c r="F216" s="41" t="s">
        <v>397</v>
      </c>
      <c r="G216" s="41" t="s">
        <v>119</v>
      </c>
      <c r="H216" s="41"/>
      <c r="I216" s="41" t="s">
        <v>119</v>
      </c>
      <c r="J216" s="5">
        <v>2</v>
      </c>
      <c r="L216" s="5">
        <v>2</v>
      </c>
      <c r="P216" s="5">
        <v>2</v>
      </c>
      <c r="AL216" s="5">
        <v>2</v>
      </c>
      <c r="AN216" s="5">
        <v>1</v>
      </c>
      <c r="BC216" s="5">
        <v>1</v>
      </c>
      <c r="BI216" s="5">
        <v>2</v>
      </c>
      <c r="BK216" s="5">
        <v>1</v>
      </c>
      <c r="BN216" s="5">
        <v>2</v>
      </c>
      <c r="BO216" s="5">
        <v>2</v>
      </c>
      <c r="BQ216" s="5">
        <v>1</v>
      </c>
      <c r="DF216" s="5" t="s">
        <v>119</v>
      </c>
      <c r="DP216" s="42"/>
      <c r="DQ216" s="42"/>
      <c r="DR216" s="42"/>
      <c r="DS216" s="42"/>
      <c r="DT216" s="42"/>
      <c r="DU216" s="42"/>
    </row>
    <row r="217" spans="1:125" ht="30">
      <c r="A217" s="41"/>
      <c r="B217" s="41"/>
      <c r="C217" s="41"/>
      <c r="D217" s="41" t="s">
        <v>154</v>
      </c>
      <c r="E217" s="42" t="s">
        <v>155</v>
      </c>
      <c r="F217" s="41" t="s">
        <v>397</v>
      </c>
      <c r="G217" s="41" t="s">
        <v>119</v>
      </c>
      <c r="H217" s="41"/>
      <c r="I217" s="41" t="s">
        <v>119</v>
      </c>
      <c r="P217" s="5">
        <v>1</v>
      </c>
      <c r="AL217" s="5">
        <v>1</v>
      </c>
      <c r="BI217" s="5">
        <v>1</v>
      </c>
      <c r="BK217" s="5">
        <v>1</v>
      </c>
      <c r="BN217" s="5">
        <v>1</v>
      </c>
      <c r="BO217" s="5">
        <v>1</v>
      </c>
      <c r="DF217" s="5" t="s">
        <v>119</v>
      </c>
      <c r="DP217" s="42"/>
      <c r="DQ217" s="42"/>
      <c r="DR217" s="42"/>
      <c r="DS217" s="42"/>
      <c r="DT217" s="42"/>
      <c r="DU217" s="42"/>
    </row>
    <row r="218" spans="1:125" ht="30">
      <c r="A218" s="41"/>
      <c r="B218" s="41"/>
      <c r="C218" s="41"/>
      <c r="D218" s="41" t="s">
        <v>400</v>
      </c>
      <c r="E218" s="42" t="s">
        <v>164</v>
      </c>
      <c r="F218" s="41" t="s">
        <v>401</v>
      </c>
      <c r="G218" s="41" t="s">
        <v>119</v>
      </c>
      <c r="H218" s="41"/>
      <c r="I218" s="41"/>
      <c r="P218" s="5">
        <v>1</v>
      </c>
      <c r="AL218" s="5">
        <v>1</v>
      </c>
      <c r="BI218" s="5">
        <v>1</v>
      </c>
      <c r="BK218" s="5">
        <v>1</v>
      </c>
      <c r="BN218" s="5">
        <v>1</v>
      </c>
      <c r="BO218" s="5">
        <v>1</v>
      </c>
      <c r="DF218" s="5" t="s">
        <v>119</v>
      </c>
      <c r="DP218" s="42"/>
      <c r="DQ218" s="42"/>
      <c r="DR218" s="42"/>
      <c r="DS218" s="42"/>
      <c r="DT218" s="42"/>
      <c r="DU218" s="42"/>
    </row>
    <row r="219" spans="1:125">
      <c r="A219" s="41"/>
      <c r="B219" s="41"/>
      <c r="C219" s="41"/>
      <c r="D219" s="41" t="s">
        <v>385</v>
      </c>
      <c r="E219" s="42" t="s">
        <v>181</v>
      </c>
      <c r="F219" s="41" t="s">
        <v>401</v>
      </c>
      <c r="G219" s="41" t="s">
        <v>119</v>
      </c>
      <c r="H219" s="41"/>
      <c r="I219" s="41"/>
      <c r="P219" s="5">
        <v>1</v>
      </c>
      <c r="AL219" s="5">
        <v>1</v>
      </c>
      <c r="BC219" s="5">
        <v>1</v>
      </c>
      <c r="BI219" s="5">
        <v>1</v>
      </c>
      <c r="BN219" s="5">
        <v>1</v>
      </c>
      <c r="BO219" s="5">
        <v>1</v>
      </c>
      <c r="BQ219" s="5">
        <v>1</v>
      </c>
      <c r="DF219" s="5" t="s">
        <v>119</v>
      </c>
      <c r="DP219" s="42"/>
      <c r="DQ219" s="42"/>
      <c r="DR219" s="42"/>
      <c r="DS219" s="42"/>
      <c r="DT219" s="42"/>
      <c r="DU219" s="42"/>
    </row>
    <row r="220" spans="1:125">
      <c r="A220" s="41"/>
      <c r="B220" s="41"/>
      <c r="C220" s="41"/>
      <c r="D220" s="47"/>
      <c r="E220" s="90"/>
      <c r="G220" s="41"/>
      <c r="H220" s="41"/>
      <c r="I220" s="41"/>
      <c r="DP220" s="42"/>
      <c r="DQ220" s="42"/>
      <c r="DR220" s="42"/>
      <c r="DS220" s="42"/>
      <c r="DT220" s="42"/>
      <c r="DU220" s="42"/>
    </row>
    <row r="221" spans="1:125" ht="105">
      <c r="A221" s="46" t="s">
        <v>402</v>
      </c>
      <c r="B221" s="41">
        <v>3</v>
      </c>
      <c r="C221" s="41">
        <v>3</v>
      </c>
      <c r="D221" s="41" t="s">
        <v>403</v>
      </c>
      <c r="E221" s="42" t="s">
        <v>286</v>
      </c>
      <c r="F221" s="41" t="s">
        <v>404</v>
      </c>
      <c r="G221" s="41"/>
      <c r="H221" s="41"/>
      <c r="I221" s="41" t="s">
        <v>119</v>
      </c>
      <c r="P221" s="5">
        <v>1</v>
      </c>
      <c r="AL221" s="5">
        <v>1</v>
      </c>
      <c r="AQ221" s="5">
        <v>1</v>
      </c>
      <c r="BQ221" s="5">
        <v>1</v>
      </c>
      <c r="BS221" s="5">
        <v>1</v>
      </c>
      <c r="BU221" s="5">
        <v>1</v>
      </c>
      <c r="DB221" s="6">
        <v>3</v>
      </c>
      <c r="DC221" s="6">
        <v>0</v>
      </c>
      <c r="DD221" s="5">
        <v>0</v>
      </c>
      <c r="DG221" s="5" t="s">
        <v>119</v>
      </c>
      <c r="DP221" s="42"/>
      <c r="DQ221" s="42"/>
      <c r="DR221" s="42"/>
      <c r="DS221" s="42"/>
      <c r="DT221" s="42"/>
      <c r="DU221" s="42"/>
    </row>
    <row r="222" spans="1:125" ht="30">
      <c r="A222" s="41"/>
      <c r="B222" s="41"/>
      <c r="C222" s="41"/>
      <c r="D222" s="41" t="s">
        <v>405</v>
      </c>
      <c r="E222" s="42" t="s">
        <v>139</v>
      </c>
      <c r="F222" s="41" t="s">
        <v>404</v>
      </c>
      <c r="G222" s="41"/>
      <c r="H222" s="41"/>
      <c r="I222" s="41" t="s">
        <v>119</v>
      </c>
      <c r="P222" s="5">
        <v>3</v>
      </c>
      <c r="R222" s="5">
        <v>1</v>
      </c>
      <c r="S222" s="5">
        <v>1</v>
      </c>
      <c r="AL222" s="5">
        <v>3</v>
      </c>
      <c r="AN222" s="5">
        <v>1</v>
      </c>
      <c r="AO222" s="5">
        <v>1</v>
      </c>
      <c r="AQ222" s="5">
        <v>2</v>
      </c>
      <c r="BQ222" s="5">
        <v>2</v>
      </c>
      <c r="BS222" s="5">
        <v>2</v>
      </c>
      <c r="BU222" s="5">
        <v>2</v>
      </c>
      <c r="DG222" s="5" t="s">
        <v>119</v>
      </c>
      <c r="DP222" s="42"/>
      <c r="DQ222" s="42"/>
      <c r="DR222" s="42"/>
      <c r="DS222" s="42"/>
      <c r="DT222" s="42"/>
      <c r="DU222" s="42"/>
    </row>
    <row r="223" spans="1:125">
      <c r="A223" s="41"/>
      <c r="B223" s="41"/>
      <c r="C223" s="41"/>
      <c r="D223" s="41" t="s">
        <v>406</v>
      </c>
      <c r="E223" s="42" t="s">
        <v>306</v>
      </c>
      <c r="F223" s="41" t="s">
        <v>404</v>
      </c>
      <c r="G223" s="41"/>
      <c r="H223" s="41"/>
      <c r="I223" s="41" t="s">
        <v>119</v>
      </c>
      <c r="P223" s="5">
        <v>2</v>
      </c>
      <c r="R223" s="5">
        <v>1</v>
      </c>
      <c r="S223" s="5">
        <v>1</v>
      </c>
      <c r="AL223" s="5">
        <v>2</v>
      </c>
      <c r="AN223" s="5">
        <v>1</v>
      </c>
      <c r="AO223" s="5">
        <v>1</v>
      </c>
      <c r="AQ223" s="5">
        <v>1</v>
      </c>
      <c r="BQ223" s="5">
        <v>1</v>
      </c>
      <c r="BS223" s="5">
        <v>1</v>
      </c>
      <c r="BU223" s="5">
        <v>1</v>
      </c>
      <c r="DG223" s="5" t="s">
        <v>119</v>
      </c>
      <c r="DP223" s="42"/>
      <c r="DQ223" s="42"/>
      <c r="DR223" s="42"/>
      <c r="DS223" s="42"/>
      <c r="DT223" s="42"/>
      <c r="DU223" s="42"/>
    </row>
    <row r="224" spans="1:125">
      <c r="A224" s="41"/>
      <c r="B224" s="41"/>
      <c r="C224" s="41"/>
      <c r="D224" s="41" t="s">
        <v>407</v>
      </c>
      <c r="E224" s="42" t="s">
        <v>155</v>
      </c>
      <c r="F224" s="41" t="s">
        <v>404</v>
      </c>
      <c r="G224" s="41"/>
      <c r="H224" s="41"/>
      <c r="I224" s="41" t="s">
        <v>119</v>
      </c>
      <c r="P224" s="5">
        <v>2</v>
      </c>
      <c r="R224" s="5">
        <v>1</v>
      </c>
      <c r="S224" s="5">
        <v>1</v>
      </c>
      <c r="AL224" s="5">
        <v>2</v>
      </c>
      <c r="AQ224" s="5">
        <v>2</v>
      </c>
      <c r="BQ224" s="5">
        <v>1</v>
      </c>
      <c r="BS224" s="5">
        <v>1</v>
      </c>
      <c r="BU224" s="5">
        <v>1</v>
      </c>
      <c r="DG224" s="5" t="s">
        <v>119</v>
      </c>
      <c r="DP224" s="42"/>
      <c r="DQ224" s="42"/>
      <c r="DR224" s="42"/>
      <c r="DS224" s="42"/>
      <c r="DT224" s="42"/>
      <c r="DU224" s="42"/>
    </row>
    <row r="225" spans="1:125">
      <c r="A225" s="41"/>
      <c r="B225" s="41"/>
      <c r="C225" s="41"/>
      <c r="D225" s="41" t="s">
        <v>408</v>
      </c>
      <c r="E225" s="42" t="s">
        <v>141</v>
      </c>
      <c r="F225" s="41" t="s">
        <v>404</v>
      </c>
      <c r="G225" s="41"/>
      <c r="H225" s="41"/>
      <c r="I225" s="41" t="s">
        <v>119</v>
      </c>
      <c r="P225" s="5">
        <v>1</v>
      </c>
      <c r="AL225" s="5">
        <v>1</v>
      </c>
      <c r="AQ225" s="5">
        <v>1</v>
      </c>
      <c r="BQ225" s="5">
        <v>1</v>
      </c>
      <c r="BS225" s="5">
        <v>1</v>
      </c>
      <c r="BU225" s="5">
        <v>1</v>
      </c>
      <c r="DG225" s="5" t="s">
        <v>119</v>
      </c>
      <c r="DP225" s="42"/>
      <c r="DQ225" s="42"/>
      <c r="DR225" s="42"/>
      <c r="DS225" s="42"/>
      <c r="DT225" s="42"/>
      <c r="DU225" s="42"/>
    </row>
    <row r="227" spans="1:125" ht="75">
      <c r="A227" s="46" t="s">
        <v>409</v>
      </c>
      <c r="B227" s="41">
        <v>1</v>
      </c>
      <c r="C227" s="41">
        <v>1</v>
      </c>
      <c r="D227" s="41" t="s">
        <v>410</v>
      </c>
      <c r="E227" s="42" t="s">
        <v>411</v>
      </c>
      <c r="F227" s="41" t="s">
        <v>412</v>
      </c>
      <c r="G227" s="41" t="s">
        <v>119</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413</v>
      </c>
      <c r="E228" s="42" t="s">
        <v>414</v>
      </c>
      <c r="F228" s="41" t="s">
        <v>412</v>
      </c>
      <c r="G228" s="41" t="s">
        <v>119</v>
      </c>
      <c r="H228" s="41"/>
      <c r="I228" s="41"/>
      <c r="P228" s="5">
        <v>1</v>
      </c>
      <c r="CW228" s="5">
        <v>1</v>
      </c>
      <c r="DP228" s="42"/>
      <c r="DQ228" s="42"/>
      <c r="DR228" s="42"/>
      <c r="DS228" s="42"/>
      <c r="DT228" s="42"/>
      <c r="DU228" s="42"/>
    </row>
    <row r="229" spans="1:125" ht="30">
      <c r="A229" s="41"/>
      <c r="B229" s="41"/>
      <c r="C229" s="41"/>
      <c r="D229" s="50" t="s">
        <v>415</v>
      </c>
      <c r="E229" s="42" t="s">
        <v>164</v>
      </c>
      <c r="F229" s="41" t="s">
        <v>412</v>
      </c>
      <c r="G229" s="41" t="s">
        <v>119</v>
      </c>
      <c r="H229" s="41"/>
      <c r="I229" s="41"/>
      <c r="P229" s="5">
        <v>1</v>
      </c>
      <c r="CW229" s="5">
        <v>1</v>
      </c>
      <c r="DP229" s="42"/>
      <c r="DQ229" s="42"/>
      <c r="DR229" s="42"/>
      <c r="DS229" s="42"/>
      <c r="DT229" s="42"/>
      <c r="DU229" s="42"/>
    </row>
    <row r="231" spans="1:125" ht="75">
      <c r="A231" s="46" t="s">
        <v>416</v>
      </c>
      <c r="B231" s="41">
        <v>14</v>
      </c>
      <c r="C231" s="41">
        <v>14</v>
      </c>
      <c r="D231" s="41" t="s">
        <v>417</v>
      </c>
      <c r="E231" s="42" t="s">
        <v>354</v>
      </c>
      <c r="F231" s="41" t="s">
        <v>418</v>
      </c>
      <c r="G231" s="41" t="s">
        <v>119</v>
      </c>
      <c r="H231" s="41" t="s">
        <v>119</v>
      </c>
      <c r="I231" s="41"/>
      <c r="J231" s="5">
        <v>1</v>
      </c>
      <c r="K231" s="5">
        <v>1</v>
      </c>
      <c r="P231" s="5">
        <v>1</v>
      </c>
      <c r="AL231" s="5">
        <v>1</v>
      </c>
      <c r="AO231" s="5">
        <v>1</v>
      </c>
      <c r="DB231" s="6">
        <v>18</v>
      </c>
      <c r="DC231" s="6">
        <v>4</v>
      </c>
      <c r="DD231" s="5">
        <v>6</v>
      </c>
      <c r="DF231" s="5" t="s">
        <v>119</v>
      </c>
      <c r="DG231" s="5" t="s">
        <v>119</v>
      </c>
      <c r="DP231" s="42"/>
      <c r="DQ231" s="42"/>
      <c r="DR231" s="42"/>
      <c r="DS231" s="42"/>
      <c r="DT231" s="42"/>
      <c r="DU231" s="42"/>
    </row>
    <row r="232" spans="1:125" ht="30">
      <c r="A232" s="41"/>
      <c r="B232" s="41"/>
      <c r="C232" s="41"/>
      <c r="D232" s="41" t="s">
        <v>419</v>
      </c>
      <c r="E232" s="42" t="s">
        <v>146</v>
      </c>
      <c r="F232" s="41" t="s">
        <v>418</v>
      </c>
      <c r="G232" s="41" t="s">
        <v>119</v>
      </c>
      <c r="H232" s="41" t="s">
        <v>119</v>
      </c>
      <c r="I232" s="41"/>
      <c r="J232" s="5">
        <v>1</v>
      </c>
      <c r="K232" s="5">
        <v>1</v>
      </c>
      <c r="P232" s="5">
        <v>1</v>
      </c>
      <c r="AL232" s="5">
        <v>1</v>
      </c>
      <c r="BQ232" s="5">
        <v>1</v>
      </c>
      <c r="DF232" s="5" t="s">
        <v>119</v>
      </c>
      <c r="DG232" s="5" t="s">
        <v>119</v>
      </c>
      <c r="DP232" s="42"/>
      <c r="DQ232" s="42"/>
      <c r="DR232" s="42"/>
      <c r="DS232" s="42"/>
      <c r="DT232" s="42"/>
      <c r="DU232" s="42"/>
    </row>
    <row r="233" spans="1:125" ht="30">
      <c r="A233" s="41"/>
      <c r="B233" s="41"/>
      <c r="C233" s="41"/>
      <c r="D233" s="41" t="s">
        <v>420</v>
      </c>
      <c r="E233" s="42" t="s">
        <v>421</v>
      </c>
      <c r="F233" s="41" t="s">
        <v>418</v>
      </c>
      <c r="G233" s="41" t="s">
        <v>119</v>
      </c>
      <c r="H233" s="41" t="s">
        <v>119</v>
      </c>
      <c r="I233" s="41"/>
      <c r="J233" s="5">
        <v>2</v>
      </c>
      <c r="K233" s="5">
        <v>2</v>
      </c>
      <c r="P233" s="5">
        <v>3</v>
      </c>
      <c r="R233" s="5">
        <v>1</v>
      </c>
      <c r="U233" s="5">
        <v>1</v>
      </c>
      <c r="V233" s="5">
        <v>1</v>
      </c>
      <c r="AL233" s="5">
        <v>2</v>
      </c>
      <c r="AO233" s="5">
        <v>2</v>
      </c>
      <c r="BE233" s="5">
        <v>1</v>
      </c>
      <c r="BH233" s="5">
        <v>1</v>
      </c>
      <c r="DF233" s="5" t="s">
        <v>119</v>
      </c>
      <c r="DG233" s="5" t="s">
        <v>119</v>
      </c>
      <c r="DP233" s="42"/>
      <c r="DQ233" s="42"/>
      <c r="DR233" s="42"/>
      <c r="DS233" s="42"/>
      <c r="DT233" s="42"/>
      <c r="DU233" s="42"/>
    </row>
    <row r="234" spans="1:125" ht="30">
      <c r="A234" s="41"/>
      <c r="B234" s="41"/>
      <c r="C234" s="41"/>
      <c r="D234" s="41" t="s">
        <v>141</v>
      </c>
      <c r="E234" s="42" t="s">
        <v>141</v>
      </c>
      <c r="F234" s="41" t="s">
        <v>418</v>
      </c>
      <c r="G234" s="41" t="s">
        <v>119</v>
      </c>
      <c r="H234" s="41" t="s">
        <v>119</v>
      </c>
      <c r="I234" s="41"/>
      <c r="P234" s="5">
        <v>1</v>
      </c>
      <c r="AL234" s="5">
        <v>1</v>
      </c>
      <c r="AQ234" s="5">
        <v>1</v>
      </c>
      <c r="BY234" s="5">
        <v>1</v>
      </c>
      <c r="CG234" s="5">
        <v>1</v>
      </c>
      <c r="DF234" s="5" t="s">
        <v>119</v>
      </c>
      <c r="DG234" s="5" t="s">
        <v>119</v>
      </c>
      <c r="DP234" s="42"/>
      <c r="DQ234" s="42"/>
      <c r="DR234" s="42"/>
      <c r="DS234" s="42"/>
      <c r="DT234" s="42"/>
      <c r="DU234" s="42"/>
    </row>
    <row r="235" spans="1:125" ht="30">
      <c r="A235" s="41"/>
      <c r="B235" s="41"/>
      <c r="C235" s="41"/>
      <c r="D235" s="41" t="s">
        <v>422</v>
      </c>
      <c r="E235" s="42" t="s">
        <v>139</v>
      </c>
      <c r="F235" s="41" t="s">
        <v>418</v>
      </c>
      <c r="G235" s="41" t="s">
        <v>119</v>
      </c>
      <c r="H235" s="41" t="s">
        <v>119</v>
      </c>
      <c r="I235" s="41"/>
      <c r="P235" s="5">
        <v>1</v>
      </c>
      <c r="AL235" s="5">
        <v>1</v>
      </c>
      <c r="AQ235" s="5">
        <v>1</v>
      </c>
      <c r="DF235" s="5" t="s">
        <v>119</v>
      </c>
      <c r="DG235" s="5" t="s">
        <v>119</v>
      </c>
      <c r="DP235" s="42"/>
      <c r="DQ235" s="42"/>
      <c r="DR235" s="42"/>
      <c r="DS235" s="42"/>
      <c r="DT235" s="42"/>
      <c r="DU235" s="42"/>
    </row>
    <row r="236" spans="1:125" ht="30">
      <c r="A236" s="41"/>
      <c r="B236" s="41"/>
      <c r="C236" s="41"/>
      <c r="D236" s="41" t="s">
        <v>155</v>
      </c>
      <c r="E236" s="42" t="s">
        <v>155</v>
      </c>
      <c r="F236" s="41" t="s">
        <v>418</v>
      </c>
      <c r="G236" s="41" t="s">
        <v>119</v>
      </c>
      <c r="H236" s="41" t="s">
        <v>119</v>
      </c>
      <c r="I236" s="41"/>
      <c r="P236" s="5">
        <v>1</v>
      </c>
      <c r="R236" s="5">
        <v>1</v>
      </c>
      <c r="U236" s="5">
        <v>1</v>
      </c>
      <c r="V236" s="5">
        <v>1</v>
      </c>
      <c r="AL236" s="5">
        <v>1</v>
      </c>
      <c r="BE236" s="5">
        <v>1</v>
      </c>
      <c r="BH236" s="5">
        <v>1</v>
      </c>
      <c r="BY236" s="5">
        <v>1</v>
      </c>
      <c r="CG236" s="5">
        <v>1</v>
      </c>
      <c r="DF236" s="5" t="s">
        <v>119</v>
      </c>
      <c r="DG236" s="5" t="s">
        <v>119</v>
      </c>
      <c r="DP236" s="42"/>
      <c r="DQ236" s="42"/>
      <c r="DR236" s="42"/>
      <c r="DS236" s="42"/>
      <c r="DT236" s="42"/>
      <c r="DU236" s="42"/>
    </row>
    <row r="237" spans="1:125">
      <c r="A237" s="41"/>
      <c r="B237" s="41"/>
      <c r="C237" s="41"/>
      <c r="D237" s="41" t="s">
        <v>420</v>
      </c>
      <c r="E237" s="42" t="s">
        <v>421</v>
      </c>
      <c r="F237" s="41" t="s">
        <v>423</v>
      </c>
      <c r="G237" s="41"/>
      <c r="H237" s="41" t="s">
        <v>119</v>
      </c>
      <c r="I237" s="41"/>
      <c r="P237" s="5">
        <v>1</v>
      </c>
      <c r="AL237" s="5">
        <v>1</v>
      </c>
      <c r="AO237" s="5">
        <v>1</v>
      </c>
      <c r="DF237" s="5" t="s">
        <v>119</v>
      </c>
      <c r="DG237" s="5" t="s">
        <v>119</v>
      </c>
      <c r="DP237" s="42"/>
      <c r="DQ237" s="42"/>
      <c r="DR237" s="42"/>
      <c r="DS237" s="42"/>
      <c r="DT237" s="42"/>
      <c r="DU237" s="42"/>
    </row>
    <row r="238" spans="1:125">
      <c r="A238" s="41"/>
      <c r="B238" s="41"/>
      <c r="C238" s="41"/>
      <c r="D238" s="41" t="s">
        <v>424</v>
      </c>
      <c r="E238" s="42" t="s">
        <v>252</v>
      </c>
      <c r="F238" s="41" t="s">
        <v>423</v>
      </c>
      <c r="G238" s="41"/>
      <c r="H238" s="41" t="s">
        <v>119</v>
      </c>
      <c r="I238" s="41"/>
      <c r="P238" s="5">
        <v>4</v>
      </c>
      <c r="R238" s="5">
        <v>1</v>
      </c>
      <c r="U238" s="5">
        <v>1</v>
      </c>
      <c r="V238" s="5">
        <v>1</v>
      </c>
      <c r="AL238" s="5">
        <v>3</v>
      </c>
      <c r="AN238" s="5">
        <v>1</v>
      </c>
      <c r="BE238" s="5">
        <v>1</v>
      </c>
      <c r="BH238" s="5">
        <v>1</v>
      </c>
      <c r="BI238" s="5">
        <v>1</v>
      </c>
      <c r="BY238" s="5">
        <v>1</v>
      </c>
      <c r="BZ238" s="5">
        <v>1</v>
      </c>
      <c r="CG238" s="5">
        <v>1</v>
      </c>
      <c r="CH238" s="5">
        <v>1</v>
      </c>
      <c r="DF238" s="5" t="s">
        <v>119</v>
      </c>
      <c r="DG238" s="5" t="s">
        <v>119</v>
      </c>
      <c r="DP238" s="42"/>
      <c r="DQ238" s="42"/>
      <c r="DR238" s="42"/>
      <c r="DS238" s="42"/>
      <c r="DT238" s="42"/>
      <c r="DU238" s="42"/>
    </row>
    <row r="239" spans="1:125">
      <c r="A239" s="41"/>
      <c r="B239" s="41"/>
      <c r="C239" s="41"/>
      <c r="D239" s="41" t="s">
        <v>417</v>
      </c>
      <c r="E239" s="42" t="s">
        <v>354</v>
      </c>
      <c r="F239" s="41" t="s">
        <v>423</v>
      </c>
      <c r="G239" s="41"/>
      <c r="H239" s="41" t="s">
        <v>119</v>
      </c>
      <c r="I239" s="41"/>
      <c r="P239" s="5">
        <v>4</v>
      </c>
      <c r="R239" s="5">
        <v>1</v>
      </c>
      <c r="U239" s="5">
        <v>1</v>
      </c>
      <c r="V239" s="5">
        <v>1</v>
      </c>
      <c r="AL239" s="5">
        <v>4</v>
      </c>
      <c r="AN239" s="5">
        <v>2</v>
      </c>
      <c r="AO239" s="5">
        <v>2</v>
      </c>
      <c r="BE239" s="5">
        <v>2</v>
      </c>
      <c r="BH239" s="5">
        <v>1</v>
      </c>
      <c r="BY239" s="5">
        <v>1</v>
      </c>
      <c r="CG239" s="5">
        <v>1</v>
      </c>
      <c r="DF239" s="5" t="s">
        <v>119</v>
      </c>
      <c r="DG239" s="5" t="s">
        <v>119</v>
      </c>
      <c r="DP239" s="42"/>
      <c r="DQ239" s="42"/>
      <c r="DR239" s="42"/>
      <c r="DS239" s="42"/>
      <c r="DT239" s="42"/>
      <c r="DU239" s="42"/>
    </row>
    <row r="240" spans="1:125">
      <c r="A240" s="41"/>
      <c r="B240" s="41"/>
      <c r="C240" s="41"/>
      <c r="D240" s="41" t="s">
        <v>141</v>
      </c>
      <c r="E240" s="42" t="s">
        <v>141</v>
      </c>
      <c r="F240" s="41" t="s">
        <v>423</v>
      </c>
      <c r="G240" s="41"/>
      <c r="H240" s="41" t="s">
        <v>119</v>
      </c>
      <c r="I240" s="41"/>
      <c r="P240" s="5">
        <v>5</v>
      </c>
      <c r="AL240" s="5">
        <v>4</v>
      </c>
      <c r="AN240" s="5">
        <v>2</v>
      </c>
      <c r="AO240" s="5">
        <v>1</v>
      </c>
      <c r="AW240" s="5">
        <v>1</v>
      </c>
      <c r="BI240" s="5">
        <v>1</v>
      </c>
      <c r="BK240" s="5">
        <v>1</v>
      </c>
      <c r="BQ240" s="5">
        <v>1</v>
      </c>
      <c r="DF240" s="5" t="s">
        <v>119</v>
      </c>
      <c r="DG240" s="5" t="s">
        <v>119</v>
      </c>
      <c r="DP240" s="42"/>
      <c r="DQ240" s="42"/>
      <c r="DR240" s="42"/>
      <c r="DS240" s="42"/>
      <c r="DT240" s="42"/>
      <c r="DU240" s="42"/>
    </row>
    <row r="241" spans="1:125">
      <c r="A241" s="41"/>
      <c r="B241" s="41"/>
      <c r="C241" s="41"/>
      <c r="D241" s="41" t="s">
        <v>155</v>
      </c>
      <c r="E241" s="42" t="s">
        <v>155</v>
      </c>
      <c r="F241" s="41" t="s">
        <v>423</v>
      </c>
      <c r="G241" s="41"/>
      <c r="H241" s="41" t="s">
        <v>119</v>
      </c>
      <c r="I241" s="41"/>
      <c r="P241" s="5">
        <v>2</v>
      </c>
      <c r="AL241" s="5">
        <v>1</v>
      </c>
      <c r="AW241" s="5">
        <v>1</v>
      </c>
      <c r="BI241" s="5">
        <v>1</v>
      </c>
      <c r="BK241" s="5">
        <v>1</v>
      </c>
      <c r="BQ241" s="5">
        <v>1</v>
      </c>
      <c r="DF241" s="5" t="s">
        <v>119</v>
      </c>
      <c r="DG241" s="5" t="s">
        <v>119</v>
      </c>
      <c r="DP241" s="42"/>
      <c r="DQ241" s="42"/>
      <c r="DR241" s="42"/>
      <c r="DS241" s="42"/>
      <c r="DT241" s="42"/>
      <c r="DU241" s="42"/>
    </row>
    <row r="242" spans="1:125">
      <c r="A242" s="41"/>
      <c r="B242" s="41"/>
      <c r="C242" s="41"/>
      <c r="D242" s="41" t="s">
        <v>422</v>
      </c>
      <c r="E242" s="42" t="s">
        <v>139</v>
      </c>
      <c r="F242" s="41" t="s">
        <v>423</v>
      </c>
      <c r="G242" s="41"/>
      <c r="H242" s="41" t="s">
        <v>119</v>
      </c>
      <c r="I242" s="41"/>
      <c r="P242" s="5">
        <v>2</v>
      </c>
      <c r="AL242" s="5">
        <v>1</v>
      </c>
      <c r="AN242" s="5">
        <v>1</v>
      </c>
      <c r="BQ242" s="5">
        <v>1</v>
      </c>
      <c r="DF242" s="5" t="s">
        <v>119</v>
      </c>
      <c r="DG242" s="5" t="s">
        <v>119</v>
      </c>
      <c r="DP242" s="42"/>
      <c r="DQ242" s="42"/>
      <c r="DR242" s="42"/>
      <c r="DS242" s="42"/>
      <c r="DT242" s="42"/>
      <c r="DU242" s="42"/>
    </row>
    <row r="243" spans="1:125">
      <c r="A243" s="41"/>
      <c r="B243" s="41"/>
      <c r="C243" s="41"/>
      <c r="D243" s="41" t="s">
        <v>425</v>
      </c>
      <c r="E243" s="42" t="s">
        <v>327</v>
      </c>
      <c r="F243" s="41" t="s">
        <v>423</v>
      </c>
      <c r="G243" s="41"/>
      <c r="H243" s="41" t="s">
        <v>119</v>
      </c>
      <c r="I243" s="41"/>
      <c r="P243" s="5">
        <v>2</v>
      </c>
      <c r="AL243" s="5">
        <v>2</v>
      </c>
      <c r="AN243" s="5">
        <v>1</v>
      </c>
      <c r="BI243" s="5">
        <v>1</v>
      </c>
      <c r="BY243" s="5">
        <v>1</v>
      </c>
      <c r="CH243" s="5">
        <v>1</v>
      </c>
      <c r="DF243" s="5" t="s">
        <v>119</v>
      </c>
      <c r="DG243" s="5" t="s">
        <v>119</v>
      </c>
      <c r="DP243" s="42"/>
      <c r="DQ243" s="42"/>
      <c r="DR243" s="42"/>
      <c r="DS243" s="42"/>
      <c r="DT243" s="42"/>
      <c r="DU243" s="42"/>
    </row>
    <row r="244" spans="1:125">
      <c r="A244" s="41"/>
      <c r="B244" s="41"/>
      <c r="C244" s="41"/>
      <c r="D244" s="41" t="s">
        <v>263</v>
      </c>
      <c r="E244" s="42" t="s">
        <v>426</v>
      </c>
      <c r="F244" s="41" t="s">
        <v>423</v>
      </c>
      <c r="G244" s="41"/>
      <c r="H244" s="41" t="s">
        <v>119</v>
      </c>
      <c r="I244" s="41"/>
      <c r="P244" s="5">
        <v>1</v>
      </c>
      <c r="AL244" s="5">
        <v>1</v>
      </c>
      <c r="AN244" s="5">
        <v>1</v>
      </c>
      <c r="DF244" s="5" t="s">
        <v>119</v>
      </c>
      <c r="DG244" s="5" t="s">
        <v>119</v>
      </c>
      <c r="DP244" s="42"/>
      <c r="DQ244" s="42"/>
      <c r="DR244" s="42"/>
      <c r="DS244" s="42"/>
      <c r="DT244" s="42"/>
      <c r="DU244" s="42"/>
    </row>
    <row r="245" spans="1:125" ht="75">
      <c r="A245" s="46" t="s">
        <v>427</v>
      </c>
      <c r="B245" s="41">
        <v>17</v>
      </c>
      <c r="C245" s="41">
        <v>4</v>
      </c>
      <c r="D245" s="41" t="s">
        <v>428</v>
      </c>
      <c r="E245" s="42" t="s">
        <v>421</v>
      </c>
      <c r="F245" s="41" t="s">
        <v>429</v>
      </c>
      <c r="G245" s="41"/>
      <c r="H245" s="41" t="s">
        <v>119</v>
      </c>
      <c r="I245" s="41"/>
      <c r="J245" s="5">
        <v>1</v>
      </c>
      <c r="K245" s="5">
        <v>1</v>
      </c>
      <c r="DB245" s="6">
        <v>17</v>
      </c>
      <c r="DC245" s="6">
        <v>13</v>
      </c>
      <c r="DD245" s="5">
        <v>0</v>
      </c>
      <c r="DF245" s="5" t="s">
        <v>119</v>
      </c>
      <c r="DP245" s="42"/>
      <c r="DQ245" s="42"/>
      <c r="DR245" s="42"/>
      <c r="DS245" s="42"/>
      <c r="DT245" s="42"/>
      <c r="DU245" s="42"/>
    </row>
    <row r="246" spans="1:125" ht="30">
      <c r="A246" s="41"/>
      <c r="B246" s="41"/>
      <c r="C246" s="41"/>
      <c r="D246" s="41" t="s">
        <v>128</v>
      </c>
      <c r="E246" s="42" t="s">
        <v>129</v>
      </c>
      <c r="F246" s="41" t="s">
        <v>429</v>
      </c>
      <c r="G246" s="41"/>
      <c r="H246" s="41" t="s">
        <v>119</v>
      </c>
      <c r="I246" s="41"/>
      <c r="P246" s="5">
        <v>2</v>
      </c>
      <c r="R246" s="5">
        <v>1</v>
      </c>
      <c r="BY246" s="5">
        <v>1</v>
      </c>
      <c r="CH246" s="5">
        <v>2</v>
      </c>
      <c r="DF246" s="5" t="s">
        <v>119</v>
      </c>
      <c r="DP246" s="42"/>
      <c r="DQ246" s="42"/>
      <c r="DR246" s="42"/>
      <c r="DS246" s="42"/>
      <c r="DT246" s="42"/>
      <c r="DU246" s="42"/>
    </row>
    <row r="247" spans="1:125" ht="30">
      <c r="A247" s="41"/>
      <c r="B247" s="41"/>
      <c r="C247" s="41"/>
      <c r="D247" s="41" t="s">
        <v>430</v>
      </c>
      <c r="E247" s="42" t="s">
        <v>431</v>
      </c>
      <c r="F247" s="41" t="s">
        <v>429</v>
      </c>
      <c r="G247" s="41"/>
      <c r="H247" s="41" t="s">
        <v>119</v>
      </c>
      <c r="I247" s="41"/>
      <c r="P247" s="5">
        <v>3</v>
      </c>
      <c r="R247" s="5">
        <v>1</v>
      </c>
      <c r="BY247" s="5">
        <v>2</v>
      </c>
      <c r="CH247" s="5">
        <v>3</v>
      </c>
      <c r="DF247" s="5" t="s">
        <v>119</v>
      </c>
      <c r="DP247" s="42"/>
      <c r="DQ247" s="42"/>
      <c r="DR247" s="42"/>
      <c r="DS247" s="42"/>
      <c r="DT247" s="42"/>
      <c r="DU247" s="42"/>
    </row>
    <row r="248" spans="1:125" ht="30">
      <c r="A248" s="41"/>
      <c r="B248" s="41"/>
      <c r="C248" s="41"/>
      <c r="D248" s="41" t="s">
        <v>385</v>
      </c>
      <c r="E248" s="42" t="s">
        <v>181</v>
      </c>
      <c r="F248" s="41" t="s">
        <v>429</v>
      </c>
      <c r="G248" s="41"/>
      <c r="H248" s="41" t="s">
        <v>119</v>
      </c>
      <c r="I248" s="41"/>
      <c r="P248" s="5">
        <v>2</v>
      </c>
      <c r="R248" s="5">
        <v>1</v>
      </c>
      <c r="BY248" s="5">
        <v>1</v>
      </c>
      <c r="CH248" s="5">
        <v>2</v>
      </c>
      <c r="DF248" s="5" t="s">
        <v>119</v>
      </c>
      <c r="DP248" s="42"/>
      <c r="DQ248" s="42"/>
      <c r="DR248" s="42"/>
      <c r="DS248" s="42"/>
      <c r="DT248" s="42"/>
      <c r="DU248" s="42"/>
    </row>
    <row r="249" spans="1:125" ht="90">
      <c r="A249" s="46" t="s">
        <v>432</v>
      </c>
      <c r="B249" s="41">
        <v>19</v>
      </c>
      <c r="C249" s="41">
        <v>6</v>
      </c>
      <c r="D249" s="41" t="s">
        <v>433</v>
      </c>
      <c r="E249" s="42" t="s">
        <v>137</v>
      </c>
      <c r="F249" s="41" t="s">
        <v>429</v>
      </c>
      <c r="G249" s="41"/>
      <c r="H249" s="41" t="s">
        <v>119</v>
      </c>
      <c r="I249" s="41"/>
      <c r="P249" s="5">
        <v>4</v>
      </c>
      <c r="R249" s="5">
        <v>4</v>
      </c>
      <c r="AA249" s="5">
        <v>1</v>
      </c>
      <c r="AH249" s="5">
        <v>1</v>
      </c>
      <c r="DB249" s="6">
        <v>19</v>
      </c>
      <c r="DC249" s="6">
        <v>13</v>
      </c>
      <c r="DD249" s="5">
        <v>0</v>
      </c>
      <c r="DG249" s="5" t="s">
        <v>119</v>
      </c>
      <c r="DP249" s="42"/>
      <c r="DQ249" s="42"/>
      <c r="DR249" s="42"/>
      <c r="DS249" s="42"/>
      <c r="DT249" s="42"/>
      <c r="DU249" s="42"/>
    </row>
    <row r="250" spans="1:125" ht="30">
      <c r="A250" s="41"/>
      <c r="B250" s="41"/>
      <c r="C250" s="41"/>
      <c r="D250" s="41" t="s">
        <v>434</v>
      </c>
      <c r="E250" s="42" t="s">
        <v>246</v>
      </c>
      <c r="F250" s="41" t="s">
        <v>429</v>
      </c>
      <c r="G250" s="41"/>
      <c r="H250" s="41" t="s">
        <v>119</v>
      </c>
      <c r="I250" s="41"/>
      <c r="P250" s="5">
        <v>2</v>
      </c>
      <c r="R250" s="5">
        <v>2</v>
      </c>
      <c r="AA250" s="5">
        <v>1</v>
      </c>
      <c r="AH250" s="5">
        <v>1</v>
      </c>
      <c r="DG250" s="5" t="s">
        <v>119</v>
      </c>
      <c r="DP250" s="42"/>
      <c r="DQ250" s="42"/>
      <c r="DR250" s="42"/>
      <c r="DS250" s="42"/>
      <c r="DT250" s="42"/>
      <c r="DU250" s="42"/>
    </row>
    <row r="251" spans="1:125" ht="30">
      <c r="A251" s="41"/>
      <c r="B251" s="41"/>
      <c r="C251" s="41"/>
      <c r="D251" s="41" t="s">
        <v>435</v>
      </c>
      <c r="E251" s="42" t="s">
        <v>164</v>
      </c>
      <c r="F251" s="41" t="s">
        <v>429</v>
      </c>
      <c r="G251" s="41"/>
      <c r="H251" s="41" t="s">
        <v>119</v>
      </c>
      <c r="I251" s="41"/>
      <c r="P251" s="5">
        <v>1</v>
      </c>
      <c r="R251" s="5">
        <v>1</v>
      </c>
      <c r="DG251" s="5" t="s">
        <v>119</v>
      </c>
      <c r="DP251" s="42"/>
      <c r="DQ251" s="42"/>
      <c r="DR251" s="42"/>
      <c r="DS251" s="42"/>
      <c r="DT251" s="42"/>
      <c r="DU251" s="42"/>
    </row>
    <row r="252" spans="1:125" ht="30">
      <c r="A252" s="41"/>
      <c r="B252" s="41"/>
      <c r="C252" s="41"/>
      <c r="D252" s="41" t="s">
        <v>385</v>
      </c>
      <c r="E252" s="42" t="s">
        <v>181</v>
      </c>
      <c r="F252" s="41" t="s">
        <v>429</v>
      </c>
      <c r="G252" s="41"/>
      <c r="H252" s="41" t="s">
        <v>119</v>
      </c>
      <c r="I252" s="41"/>
      <c r="P252" s="5">
        <v>5</v>
      </c>
      <c r="R252" s="5">
        <v>5</v>
      </c>
      <c r="AA252" s="5">
        <v>2</v>
      </c>
      <c r="AH252" s="5">
        <v>2</v>
      </c>
      <c r="DG252" s="5" t="s">
        <v>119</v>
      </c>
      <c r="DP252" s="42"/>
      <c r="DQ252" s="42"/>
      <c r="DR252" s="42"/>
      <c r="DS252" s="42"/>
      <c r="DT252" s="42"/>
      <c r="DU252" s="42"/>
    </row>
    <row r="253" spans="1:125" ht="30">
      <c r="A253" s="41"/>
      <c r="B253" s="41"/>
      <c r="C253" s="41"/>
      <c r="D253" s="41" t="s">
        <v>436</v>
      </c>
      <c r="E253" s="42" t="s">
        <v>258</v>
      </c>
      <c r="F253" s="41" t="s">
        <v>429</v>
      </c>
      <c r="G253" s="41"/>
      <c r="H253" s="41" t="s">
        <v>119</v>
      </c>
      <c r="I253" s="41"/>
      <c r="P253" s="5">
        <v>2</v>
      </c>
      <c r="R253" s="5">
        <v>2</v>
      </c>
      <c r="AA253" s="5">
        <v>1</v>
      </c>
      <c r="AH253" s="5">
        <v>1</v>
      </c>
      <c r="DG253" s="5" t="s">
        <v>119</v>
      </c>
      <c r="DP253" s="42"/>
      <c r="DQ253" s="42"/>
      <c r="DR253" s="42"/>
      <c r="DS253" s="42"/>
      <c r="DT253" s="42"/>
      <c r="DU253" s="42"/>
    </row>
    <row r="254" spans="1:125" ht="30">
      <c r="A254" s="41"/>
      <c r="B254" s="41"/>
      <c r="C254" s="41"/>
      <c r="D254" s="41" t="s">
        <v>437</v>
      </c>
      <c r="E254" s="42" t="s">
        <v>431</v>
      </c>
      <c r="F254" s="41" t="s">
        <v>429</v>
      </c>
      <c r="G254" s="41"/>
      <c r="H254" s="41" t="s">
        <v>119</v>
      </c>
      <c r="I254" s="41"/>
      <c r="P254" s="5">
        <v>1</v>
      </c>
      <c r="R254" s="5">
        <v>1</v>
      </c>
      <c r="DG254" s="5" t="s">
        <v>119</v>
      </c>
      <c r="DP254" s="42"/>
      <c r="DQ254" s="42"/>
      <c r="DR254" s="42"/>
      <c r="DS254" s="42"/>
      <c r="DT254" s="42"/>
      <c r="DU254" s="42"/>
    </row>
    <row r="255" spans="1:125" ht="30">
      <c r="A255" s="41"/>
      <c r="B255" s="41"/>
      <c r="C255" s="41"/>
      <c r="D255" s="41" t="s">
        <v>438</v>
      </c>
      <c r="E255" s="42" t="s">
        <v>259</v>
      </c>
      <c r="F255" s="41" t="s">
        <v>429</v>
      </c>
      <c r="G255" s="41"/>
      <c r="H255" s="41" t="s">
        <v>119</v>
      </c>
      <c r="I255" s="41"/>
      <c r="P255" s="5">
        <v>1</v>
      </c>
      <c r="R255" s="5">
        <v>1</v>
      </c>
      <c r="DG255" s="5" t="s">
        <v>119</v>
      </c>
      <c r="DP255" s="42"/>
      <c r="DQ255" s="42"/>
      <c r="DR255" s="42"/>
      <c r="DS255" s="42"/>
      <c r="DT255" s="42"/>
      <c r="DU255" s="42"/>
    </row>
    <row r="256" spans="1:125" ht="30">
      <c r="A256" s="41"/>
      <c r="B256" s="41"/>
      <c r="C256" s="41"/>
      <c r="D256" s="41" t="s">
        <v>439</v>
      </c>
      <c r="E256" s="42" t="s">
        <v>181</v>
      </c>
      <c r="F256" s="41" t="s">
        <v>429</v>
      </c>
      <c r="G256" s="41"/>
      <c r="H256" s="41" t="s">
        <v>119</v>
      </c>
      <c r="I256" s="41"/>
      <c r="P256" s="5">
        <v>3</v>
      </c>
      <c r="R256" s="5">
        <v>3</v>
      </c>
      <c r="AA256" s="5">
        <v>1</v>
      </c>
      <c r="AH256" s="5">
        <v>1</v>
      </c>
      <c r="DG256" s="5" t="s">
        <v>119</v>
      </c>
      <c r="DP256" s="42"/>
      <c r="DQ256" s="42"/>
      <c r="DR256" s="42"/>
      <c r="DS256" s="42"/>
      <c r="DT256" s="42"/>
      <c r="DU256" s="42"/>
    </row>
    <row r="257" spans="1:125" ht="30">
      <c r="A257" s="41"/>
      <c r="B257" s="41"/>
      <c r="C257" s="41"/>
      <c r="D257" s="41" t="s">
        <v>440</v>
      </c>
      <c r="E257" s="42" t="s">
        <v>275</v>
      </c>
      <c r="F257" s="41" t="s">
        <v>429</v>
      </c>
      <c r="G257" s="41"/>
      <c r="H257" s="41" t="s">
        <v>119</v>
      </c>
      <c r="I257" s="41"/>
      <c r="P257" s="5">
        <v>2</v>
      </c>
      <c r="R257" s="5">
        <v>2</v>
      </c>
      <c r="AA257" s="5">
        <v>1</v>
      </c>
      <c r="AH257" s="5">
        <v>1</v>
      </c>
      <c r="DG257" s="5" t="s">
        <v>119</v>
      </c>
      <c r="DP257" s="42"/>
      <c r="DQ257" s="42"/>
      <c r="DR257" s="42"/>
      <c r="DS257" s="42"/>
      <c r="DT257" s="42"/>
      <c r="DU257" s="42"/>
    </row>
    <row r="258" spans="1:125" ht="30">
      <c r="A258" s="41"/>
      <c r="B258" s="41"/>
      <c r="C258" s="41"/>
      <c r="D258" s="41" t="s">
        <v>441</v>
      </c>
      <c r="E258" s="42" t="s">
        <v>258</v>
      </c>
      <c r="F258" s="41" t="s">
        <v>429</v>
      </c>
      <c r="G258" s="41"/>
      <c r="H258" s="41" t="s">
        <v>119</v>
      </c>
      <c r="I258" s="41"/>
      <c r="P258" s="5">
        <v>1</v>
      </c>
      <c r="R258" s="5">
        <v>1</v>
      </c>
      <c r="DG258" s="5" t="s">
        <v>119</v>
      </c>
      <c r="DP258" s="42"/>
      <c r="DQ258" s="42"/>
      <c r="DR258" s="42"/>
      <c r="DS258" s="42"/>
      <c r="DT258" s="42"/>
      <c r="DU258" s="42"/>
    </row>
    <row r="259" spans="1:125" ht="30">
      <c r="A259" s="41"/>
      <c r="B259" s="41"/>
      <c r="C259" s="41"/>
      <c r="D259" s="41" t="s">
        <v>442</v>
      </c>
      <c r="E259" s="42" t="s">
        <v>431</v>
      </c>
      <c r="F259" s="41" t="s">
        <v>429</v>
      </c>
      <c r="G259" s="41"/>
      <c r="H259" s="41" t="s">
        <v>119</v>
      </c>
      <c r="I259" s="41"/>
      <c r="DG259" s="5" t="s">
        <v>119</v>
      </c>
      <c r="DP259" s="42"/>
      <c r="DQ259" s="42"/>
      <c r="DR259" s="42"/>
      <c r="DS259" s="42"/>
      <c r="DT259" s="42"/>
      <c r="DU259" s="42"/>
    </row>
    <row r="260" spans="1:125" ht="30">
      <c r="A260" s="41"/>
      <c r="B260" s="41"/>
      <c r="C260" s="41"/>
      <c r="D260" s="41" t="s">
        <v>443</v>
      </c>
      <c r="E260" s="42" t="s">
        <v>172</v>
      </c>
      <c r="F260" s="41" t="s">
        <v>429</v>
      </c>
      <c r="G260" s="41"/>
      <c r="H260" s="41" t="s">
        <v>119</v>
      </c>
      <c r="I260" s="41"/>
      <c r="DG260" s="5" t="s">
        <v>119</v>
      </c>
      <c r="DP260" s="42"/>
      <c r="DQ260" s="42"/>
      <c r="DR260" s="42"/>
      <c r="DS260" s="42"/>
      <c r="DT260" s="42"/>
      <c r="DU260" s="42"/>
    </row>
    <row r="261" spans="1:125" ht="30">
      <c r="A261" s="41"/>
      <c r="B261" s="41"/>
      <c r="C261" s="41"/>
      <c r="D261" s="41" t="s">
        <v>444</v>
      </c>
      <c r="E261" s="42" t="s">
        <v>445</v>
      </c>
      <c r="F261" s="41" t="s">
        <v>429</v>
      </c>
      <c r="G261" s="41"/>
      <c r="H261" s="41" t="s">
        <v>119</v>
      </c>
      <c r="I261" s="41"/>
      <c r="DG261" s="5" t="s">
        <v>119</v>
      </c>
      <c r="DP261" s="42"/>
      <c r="DQ261" s="42"/>
      <c r="DR261" s="42"/>
      <c r="DS261" s="42"/>
      <c r="DT261" s="42"/>
      <c r="DU261" s="42"/>
    </row>
    <row r="262" spans="1:125" ht="30">
      <c r="A262" s="41"/>
      <c r="B262" s="41"/>
      <c r="C262" s="41"/>
      <c r="D262" s="41" t="s">
        <v>280</v>
      </c>
      <c r="E262" s="42" t="s">
        <v>246</v>
      </c>
      <c r="F262" s="41" t="s">
        <v>429</v>
      </c>
      <c r="G262" s="41"/>
      <c r="H262" s="41" t="s">
        <v>119</v>
      </c>
      <c r="I262" s="41"/>
      <c r="DG262" s="5" t="s">
        <v>119</v>
      </c>
      <c r="DP262" s="42"/>
      <c r="DQ262" s="42"/>
      <c r="DR262" s="42"/>
      <c r="DS262" s="42"/>
      <c r="DT262" s="42"/>
      <c r="DU262" s="42"/>
    </row>
    <row r="263" spans="1:125" ht="30">
      <c r="A263" s="41"/>
      <c r="B263" s="41"/>
      <c r="C263" s="41"/>
      <c r="D263" s="41" t="s">
        <v>394</v>
      </c>
      <c r="E263" s="42" t="s">
        <v>366</v>
      </c>
      <c r="F263" s="41" t="s">
        <v>429</v>
      </c>
      <c r="G263" s="41"/>
      <c r="H263" s="41" t="s">
        <v>119</v>
      </c>
      <c r="I263" s="41"/>
      <c r="P263" s="5">
        <v>1</v>
      </c>
      <c r="R263" s="5">
        <v>1</v>
      </c>
      <c r="DG263" s="5" t="s">
        <v>119</v>
      </c>
      <c r="DP263" s="42"/>
      <c r="DQ263" s="42"/>
      <c r="DR263" s="42"/>
      <c r="DS263" s="42"/>
      <c r="DT263" s="42"/>
      <c r="DU263" s="42"/>
    </row>
    <row r="264" spans="1:125" ht="150">
      <c r="A264" s="46" t="s">
        <v>446</v>
      </c>
      <c r="B264" s="41">
        <v>2</v>
      </c>
      <c r="C264" s="41">
        <v>2</v>
      </c>
      <c r="D264" s="41" t="s">
        <v>371</v>
      </c>
      <c r="E264" s="42" t="s">
        <v>372</v>
      </c>
      <c r="F264" s="41" t="s">
        <v>447</v>
      </c>
      <c r="G264" s="41" t="s">
        <v>119</v>
      </c>
      <c r="H264" s="41" t="s">
        <v>293</v>
      </c>
      <c r="I264" s="41"/>
      <c r="J264" s="5">
        <v>1</v>
      </c>
      <c r="O264" s="5">
        <v>1</v>
      </c>
      <c r="P264" s="5">
        <v>1</v>
      </c>
      <c r="R264" s="5">
        <v>1</v>
      </c>
      <c r="AA264" s="5">
        <v>1</v>
      </c>
      <c r="AF264" s="5">
        <v>1</v>
      </c>
      <c r="AH264" s="5">
        <v>1</v>
      </c>
      <c r="DB264" s="6">
        <v>2</v>
      </c>
      <c r="DC264" s="6">
        <v>0</v>
      </c>
      <c r="DD264" s="5">
        <v>2</v>
      </c>
      <c r="DG264" s="5" t="s">
        <v>119</v>
      </c>
      <c r="DP264" s="42"/>
      <c r="DQ264" s="42"/>
      <c r="DR264" s="42"/>
      <c r="DS264" s="42"/>
      <c r="DT264" s="42"/>
      <c r="DU264" s="42"/>
    </row>
    <row r="265" spans="1:125" s="42" customFormat="1" ht="150">
      <c r="A265" s="46"/>
      <c r="B265" s="41"/>
      <c r="C265" s="41"/>
      <c r="D265" s="41" t="s">
        <v>371</v>
      </c>
      <c r="E265" s="42" t="s">
        <v>372</v>
      </c>
      <c r="F265" s="41" t="s">
        <v>448</v>
      </c>
      <c r="G265" s="41" t="s">
        <v>119</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119</v>
      </c>
      <c r="DH265" s="5"/>
      <c r="DI265" s="5"/>
      <c r="DJ265" s="5"/>
      <c r="DK265" s="5"/>
      <c r="DL265" s="5"/>
      <c r="DM265" s="5"/>
      <c r="DN265" s="5"/>
      <c r="DO265" s="5"/>
    </row>
    <row r="266" spans="1:125" ht="30">
      <c r="A266" s="41"/>
      <c r="B266" s="41"/>
      <c r="C266" s="41"/>
      <c r="D266" s="41" t="s">
        <v>434</v>
      </c>
      <c r="E266" s="42" t="s">
        <v>246</v>
      </c>
      <c r="F266" s="41" t="s">
        <v>449</v>
      </c>
      <c r="G266" s="41" t="s">
        <v>119</v>
      </c>
      <c r="H266" s="41" t="s">
        <v>119</v>
      </c>
      <c r="I266" s="41"/>
      <c r="P266" s="5">
        <v>2</v>
      </c>
      <c r="R266" s="5">
        <v>2</v>
      </c>
      <c r="AA266" s="5">
        <v>2</v>
      </c>
      <c r="AF266" s="5">
        <v>2</v>
      </c>
      <c r="AH266" s="5">
        <v>2</v>
      </c>
      <c r="DG266" s="5" t="s">
        <v>119</v>
      </c>
      <c r="DP266" s="42"/>
      <c r="DQ266" s="42"/>
      <c r="DR266" s="42"/>
      <c r="DS266" s="42"/>
      <c r="DT266" s="42"/>
      <c r="DU266" s="42"/>
    </row>
    <row r="267" spans="1:125" ht="30">
      <c r="A267" s="41"/>
      <c r="B267" s="41"/>
      <c r="C267" s="41"/>
      <c r="D267" s="41" t="s">
        <v>450</v>
      </c>
      <c r="E267" s="42" t="s">
        <v>164</v>
      </c>
      <c r="F267" s="41" t="s">
        <v>449</v>
      </c>
      <c r="G267" s="41" t="s">
        <v>119</v>
      </c>
      <c r="H267" s="41" t="s">
        <v>119</v>
      </c>
      <c r="I267" s="41"/>
      <c r="P267" s="5">
        <v>2</v>
      </c>
      <c r="R267" s="5">
        <v>2</v>
      </c>
      <c r="AA267" s="5">
        <v>2</v>
      </c>
      <c r="AF267" s="5">
        <v>2</v>
      </c>
      <c r="AH267" s="5">
        <v>2</v>
      </c>
      <c r="DG267" s="5" t="s">
        <v>119</v>
      </c>
      <c r="DP267" s="42"/>
      <c r="DQ267" s="42"/>
      <c r="DR267" s="42"/>
      <c r="DS267" s="42"/>
      <c r="DT267" s="42"/>
      <c r="DU267" s="42"/>
    </row>
    <row r="268" spans="1:125" ht="75">
      <c r="A268" s="46" t="s">
        <v>451</v>
      </c>
      <c r="B268" s="41">
        <v>17</v>
      </c>
      <c r="C268" s="41">
        <v>4</v>
      </c>
      <c r="D268" s="41" t="s">
        <v>452</v>
      </c>
      <c r="E268" s="42" t="s">
        <v>137</v>
      </c>
      <c r="F268" s="41" t="s">
        <v>453</v>
      </c>
      <c r="G268" s="41" t="s">
        <v>119</v>
      </c>
      <c r="H268" s="41" t="s">
        <v>119</v>
      </c>
      <c r="I268" s="41"/>
      <c r="P268" s="5">
        <v>2</v>
      </c>
      <c r="R268" s="5">
        <v>2</v>
      </c>
      <c r="AA268" s="5">
        <v>1</v>
      </c>
      <c r="AF268" s="5">
        <v>1</v>
      </c>
      <c r="AH268" s="5">
        <v>1</v>
      </c>
      <c r="DB268" s="6">
        <v>17</v>
      </c>
      <c r="DC268" s="6">
        <v>13</v>
      </c>
      <c r="DD268" s="5">
        <v>3</v>
      </c>
      <c r="DF268" s="5" t="s">
        <v>119</v>
      </c>
      <c r="DP268" s="42"/>
      <c r="DQ268" s="42"/>
      <c r="DR268" s="42"/>
      <c r="DS268" s="42"/>
      <c r="DT268" s="42"/>
      <c r="DU268" s="42"/>
    </row>
    <row r="269" spans="1:125" ht="30">
      <c r="A269" s="41"/>
      <c r="B269" s="41"/>
      <c r="C269" s="41"/>
      <c r="D269" s="41" t="s">
        <v>454</v>
      </c>
      <c r="E269" s="42" t="s">
        <v>455</v>
      </c>
      <c r="F269" s="41" t="s">
        <v>456</v>
      </c>
      <c r="G269" s="41"/>
      <c r="H269" s="41" t="s">
        <v>119</v>
      </c>
      <c r="I269" s="41"/>
      <c r="P269" s="5">
        <v>1</v>
      </c>
      <c r="R269" s="5">
        <v>1</v>
      </c>
      <c r="DF269" s="5" t="s">
        <v>119</v>
      </c>
      <c r="DP269" s="42"/>
      <c r="DQ269" s="42"/>
      <c r="DR269" s="42"/>
      <c r="DS269" s="42"/>
      <c r="DT269" s="42"/>
      <c r="DU269" s="42"/>
    </row>
    <row r="270" spans="1:125" ht="30">
      <c r="A270" s="41"/>
      <c r="B270" s="41"/>
      <c r="C270" s="41"/>
      <c r="D270" s="41" t="s">
        <v>457</v>
      </c>
      <c r="E270" s="42" t="s">
        <v>137</v>
      </c>
      <c r="F270" s="41" t="s">
        <v>456</v>
      </c>
      <c r="G270" s="41"/>
      <c r="H270" s="41" t="s">
        <v>119</v>
      </c>
      <c r="I270" s="41"/>
      <c r="P270" s="5">
        <v>1</v>
      </c>
      <c r="R270" s="5">
        <v>1</v>
      </c>
      <c r="DF270" s="5" t="s">
        <v>119</v>
      </c>
      <c r="DP270" s="42"/>
      <c r="DQ270" s="42"/>
      <c r="DR270" s="42"/>
      <c r="DS270" s="42"/>
      <c r="DT270" s="42"/>
      <c r="DU270" s="42"/>
    </row>
    <row r="271" spans="1:125" ht="30">
      <c r="A271" s="41"/>
      <c r="B271" s="41"/>
      <c r="C271" s="41"/>
      <c r="D271" s="41" t="s">
        <v>282</v>
      </c>
      <c r="E271" s="42" t="s">
        <v>220</v>
      </c>
      <c r="F271" s="41" t="s">
        <v>456</v>
      </c>
      <c r="G271" s="41"/>
      <c r="H271" s="41" t="s">
        <v>119</v>
      </c>
      <c r="I271" s="41"/>
      <c r="P271" s="5">
        <v>1</v>
      </c>
      <c r="R271" s="5">
        <v>1</v>
      </c>
      <c r="DF271" s="5" t="s">
        <v>119</v>
      </c>
      <c r="DP271" s="42"/>
      <c r="DQ271" s="42"/>
      <c r="DR271" s="42"/>
      <c r="DS271" s="42"/>
      <c r="DT271" s="42"/>
      <c r="DU271" s="42"/>
    </row>
    <row r="272" spans="1:125" ht="45">
      <c r="A272" s="41"/>
      <c r="B272" s="41"/>
      <c r="C272" s="41"/>
      <c r="D272" s="41" t="s">
        <v>434</v>
      </c>
      <c r="E272" s="42" t="s">
        <v>458</v>
      </c>
      <c r="F272" s="41" t="s">
        <v>453</v>
      </c>
      <c r="G272" s="41" t="s">
        <v>119</v>
      </c>
      <c r="H272" s="41" t="s">
        <v>119</v>
      </c>
      <c r="I272" s="41"/>
      <c r="P272" s="5">
        <v>1</v>
      </c>
      <c r="R272" s="5">
        <v>1</v>
      </c>
      <c r="AA272" s="5">
        <v>1</v>
      </c>
      <c r="AF272" s="5">
        <v>1</v>
      </c>
      <c r="AH272" s="5">
        <v>1</v>
      </c>
      <c r="DF272" s="5" t="s">
        <v>119</v>
      </c>
      <c r="DP272" s="42"/>
      <c r="DQ272" s="42"/>
      <c r="DR272" s="42"/>
      <c r="DS272" s="42"/>
      <c r="DT272" s="42"/>
      <c r="DU272" s="42"/>
    </row>
    <row r="273" spans="1:125" ht="45">
      <c r="A273" s="41"/>
      <c r="B273" s="41"/>
      <c r="C273" s="41"/>
      <c r="D273" s="41" t="s">
        <v>459</v>
      </c>
      <c r="E273" s="42" t="s">
        <v>246</v>
      </c>
      <c r="F273" s="41" t="s">
        <v>453</v>
      </c>
      <c r="G273" s="41" t="s">
        <v>119</v>
      </c>
      <c r="H273" s="41" t="s">
        <v>119</v>
      </c>
      <c r="I273" s="41"/>
      <c r="P273" s="5">
        <v>1</v>
      </c>
      <c r="R273" s="5">
        <v>1</v>
      </c>
      <c r="AA273" s="5">
        <v>1</v>
      </c>
      <c r="AF273" s="5">
        <v>1</v>
      </c>
      <c r="AH273" s="5">
        <v>1</v>
      </c>
      <c r="DF273" s="5" t="s">
        <v>119</v>
      </c>
      <c r="DP273" s="42"/>
      <c r="DQ273" s="42"/>
      <c r="DR273" s="42"/>
      <c r="DS273" s="42"/>
      <c r="DT273" s="42"/>
      <c r="DU273" s="42"/>
    </row>
    <row r="274" spans="1:125" ht="45">
      <c r="A274" s="41"/>
      <c r="B274" s="41"/>
      <c r="C274" s="41"/>
      <c r="D274" s="41" t="s">
        <v>460</v>
      </c>
      <c r="E274" s="42" t="s">
        <v>139</v>
      </c>
      <c r="F274" s="41" t="s">
        <v>453</v>
      </c>
      <c r="G274" s="41" t="s">
        <v>119</v>
      </c>
      <c r="H274" s="41" t="s">
        <v>119</v>
      </c>
      <c r="I274" s="41"/>
      <c r="P274" s="5">
        <v>1</v>
      </c>
      <c r="R274" s="5">
        <v>1</v>
      </c>
      <c r="AA274" s="5">
        <v>1</v>
      </c>
      <c r="AF274" s="5">
        <v>1</v>
      </c>
      <c r="AH274" s="5">
        <v>1</v>
      </c>
      <c r="DF274" s="5" t="s">
        <v>119</v>
      </c>
      <c r="DP274" s="42"/>
      <c r="DQ274" s="42"/>
      <c r="DR274" s="42"/>
      <c r="DS274" s="42"/>
      <c r="DT274" s="42"/>
      <c r="DU274" s="42"/>
    </row>
    <row r="275" spans="1:125" ht="45">
      <c r="A275" s="41"/>
      <c r="B275" s="41"/>
      <c r="C275" s="41"/>
      <c r="D275" s="41" t="s">
        <v>461</v>
      </c>
      <c r="E275" s="42" t="s">
        <v>246</v>
      </c>
      <c r="F275" s="41" t="s">
        <v>453</v>
      </c>
      <c r="G275" s="41" t="s">
        <v>119</v>
      </c>
      <c r="H275" s="41" t="s">
        <v>119</v>
      </c>
      <c r="I275" s="41"/>
      <c r="P275" s="5">
        <v>1</v>
      </c>
      <c r="R275" s="5">
        <v>1</v>
      </c>
      <c r="AA275" s="5">
        <v>1</v>
      </c>
      <c r="AF275" s="5">
        <v>1</v>
      </c>
      <c r="AH275" s="5">
        <v>1</v>
      </c>
      <c r="DF275" s="5" t="s">
        <v>119</v>
      </c>
      <c r="DP275" s="42"/>
      <c r="DQ275" s="42"/>
      <c r="DR275" s="42"/>
      <c r="DS275" s="42"/>
      <c r="DT275" s="42"/>
      <c r="DU275" s="42"/>
    </row>
    <row r="276" spans="1:125" ht="75">
      <c r="A276" s="46" t="s">
        <v>462</v>
      </c>
      <c r="B276" s="41">
        <v>11</v>
      </c>
      <c r="C276" s="41">
        <v>6</v>
      </c>
      <c r="D276" s="41" t="s">
        <v>463</v>
      </c>
      <c r="E276" s="42" t="s">
        <v>464</v>
      </c>
      <c r="F276" s="41" t="s">
        <v>465</v>
      </c>
      <c r="G276" s="41" t="s">
        <v>119</v>
      </c>
      <c r="H276" s="41"/>
      <c r="I276" s="41" t="s">
        <v>119</v>
      </c>
      <c r="J276" s="5">
        <v>1</v>
      </c>
      <c r="K276" s="5">
        <v>1</v>
      </c>
      <c r="P276" s="5">
        <v>1</v>
      </c>
      <c r="AL276" s="5">
        <v>1</v>
      </c>
      <c r="AZ276" s="5">
        <v>1</v>
      </c>
      <c r="BC276" s="5">
        <v>1</v>
      </c>
      <c r="BI276" s="5">
        <v>1</v>
      </c>
      <c r="BN276" s="5">
        <v>1</v>
      </c>
      <c r="BO276" s="5">
        <v>1</v>
      </c>
      <c r="DB276" s="6">
        <v>11</v>
      </c>
      <c r="DC276" s="6">
        <v>5</v>
      </c>
      <c r="DD276" s="5">
        <v>6</v>
      </c>
      <c r="DG276" s="5" t="s">
        <v>119</v>
      </c>
      <c r="DP276" s="42"/>
      <c r="DQ276" s="42"/>
      <c r="DR276" s="42"/>
      <c r="DS276" s="42"/>
      <c r="DT276" s="42"/>
      <c r="DU276" s="42"/>
    </row>
    <row r="277" spans="1:125" ht="30">
      <c r="A277" s="41"/>
      <c r="B277" s="41"/>
      <c r="C277" s="41"/>
      <c r="D277" s="41" t="s">
        <v>466</v>
      </c>
      <c r="E277" s="42" t="s">
        <v>312</v>
      </c>
      <c r="F277" s="41" t="s">
        <v>465</v>
      </c>
      <c r="G277" s="41" t="s">
        <v>119</v>
      </c>
      <c r="H277" s="41"/>
      <c r="I277" s="41" t="s">
        <v>119</v>
      </c>
      <c r="J277" s="5">
        <v>3</v>
      </c>
      <c r="K277" s="5">
        <v>1</v>
      </c>
      <c r="L277" s="5">
        <v>2</v>
      </c>
      <c r="P277" s="5">
        <v>3</v>
      </c>
      <c r="AL277" s="5">
        <v>3</v>
      </c>
      <c r="AZ277" s="5">
        <v>1</v>
      </c>
      <c r="BC277" s="5">
        <v>1</v>
      </c>
      <c r="BE277" s="5">
        <v>1</v>
      </c>
      <c r="BH277" s="5">
        <v>1</v>
      </c>
      <c r="BI277" s="5">
        <v>3</v>
      </c>
      <c r="BK277" s="5">
        <v>1</v>
      </c>
      <c r="BN277" s="5">
        <v>3</v>
      </c>
      <c r="BO277" s="5">
        <v>2</v>
      </c>
      <c r="DG277" s="5" t="s">
        <v>119</v>
      </c>
      <c r="DP277" s="42"/>
      <c r="DQ277" s="42"/>
      <c r="DR277" s="42"/>
      <c r="DS277" s="42"/>
      <c r="DT277" s="42"/>
      <c r="DU277" s="42"/>
    </row>
    <row r="278" spans="1:125" ht="30">
      <c r="A278" s="41"/>
      <c r="B278" s="41"/>
      <c r="C278" s="41"/>
      <c r="D278" s="41" t="s">
        <v>467</v>
      </c>
      <c r="E278" s="42" t="s">
        <v>252</v>
      </c>
      <c r="F278" s="41" t="s">
        <v>465</v>
      </c>
      <c r="G278" s="41" t="s">
        <v>119</v>
      </c>
      <c r="H278" s="41"/>
      <c r="I278" s="41" t="s">
        <v>119</v>
      </c>
      <c r="J278" s="5">
        <v>3</v>
      </c>
      <c r="K278" s="5">
        <v>3</v>
      </c>
      <c r="P278" s="5">
        <v>2</v>
      </c>
      <c r="AL278" s="5">
        <v>3</v>
      </c>
      <c r="AZ278" s="5">
        <v>1</v>
      </c>
      <c r="BC278" s="5">
        <v>1</v>
      </c>
      <c r="BE278" s="5">
        <v>1</v>
      </c>
      <c r="BH278" s="5">
        <v>1</v>
      </c>
      <c r="BI278" s="5">
        <v>3</v>
      </c>
      <c r="BK278" s="5">
        <v>1</v>
      </c>
      <c r="BN278" s="5">
        <v>3</v>
      </c>
      <c r="BO278" s="5">
        <v>2</v>
      </c>
      <c r="DG278" s="5" t="s">
        <v>119</v>
      </c>
      <c r="DP278" s="42"/>
      <c r="DQ278" s="42"/>
      <c r="DR278" s="42"/>
      <c r="DS278" s="42"/>
      <c r="DT278" s="42"/>
      <c r="DU278" s="42"/>
    </row>
    <row r="279" spans="1:125" ht="30">
      <c r="A279" s="41"/>
      <c r="B279" s="41"/>
      <c r="C279" s="41"/>
      <c r="D279" s="41" t="s">
        <v>468</v>
      </c>
      <c r="E279" s="42" t="s">
        <v>252</v>
      </c>
      <c r="F279" s="41" t="s">
        <v>465</v>
      </c>
      <c r="G279" s="41" t="s">
        <v>119</v>
      </c>
      <c r="H279" s="41"/>
      <c r="I279" s="41" t="s">
        <v>119</v>
      </c>
      <c r="J279" s="5">
        <v>1</v>
      </c>
      <c r="O279" s="5">
        <v>1</v>
      </c>
      <c r="P279" s="5">
        <v>1</v>
      </c>
      <c r="AL279" s="5">
        <v>2</v>
      </c>
      <c r="AZ279" s="5">
        <v>1</v>
      </c>
      <c r="BC279" s="5">
        <v>1</v>
      </c>
      <c r="BE279" s="5">
        <v>1</v>
      </c>
      <c r="BH279" s="5">
        <v>1</v>
      </c>
      <c r="BI279" s="5">
        <v>2</v>
      </c>
      <c r="BK279" s="5">
        <v>1</v>
      </c>
      <c r="BN279" s="5">
        <v>2</v>
      </c>
      <c r="BO279" s="5">
        <v>1</v>
      </c>
      <c r="DG279" s="5" t="s">
        <v>119</v>
      </c>
      <c r="DP279" s="42"/>
      <c r="DQ279" s="42"/>
      <c r="DR279" s="42"/>
      <c r="DS279" s="42"/>
      <c r="DT279" s="42"/>
      <c r="DU279" s="42"/>
    </row>
    <row r="280" spans="1:125" ht="30">
      <c r="A280" s="41"/>
      <c r="B280" s="41"/>
      <c r="C280" s="41"/>
      <c r="D280" s="41" t="s">
        <v>244</v>
      </c>
      <c r="E280" s="42" t="s">
        <v>297</v>
      </c>
      <c r="F280" s="41" t="s">
        <v>465</v>
      </c>
      <c r="G280" s="41" t="s">
        <v>119</v>
      </c>
      <c r="H280" s="41"/>
      <c r="I280" s="41" t="s">
        <v>119</v>
      </c>
      <c r="J280" s="5">
        <v>3</v>
      </c>
      <c r="N280" s="5">
        <v>1</v>
      </c>
      <c r="O280" s="5">
        <v>2</v>
      </c>
      <c r="P280" s="5">
        <v>3</v>
      </c>
      <c r="AL280" s="5">
        <v>4</v>
      </c>
      <c r="AZ280" s="5">
        <v>2</v>
      </c>
      <c r="BC280" s="5">
        <v>3</v>
      </c>
      <c r="BE280" s="5">
        <v>1</v>
      </c>
      <c r="BH280" s="5">
        <v>1</v>
      </c>
      <c r="BI280" s="5">
        <v>3</v>
      </c>
      <c r="BK280" s="5">
        <v>2</v>
      </c>
      <c r="BN280" s="5">
        <v>3</v>
      </c>
      <c r="BO280" s="5">
        <v>2</v>
      </c>
      <c r="DG280" s="5" t="s">
        <v>119</v>
      </c>
      <c r="DP280" s="42"/>
      <c r="DQ280" s="42"/>
      <c r="DR280" s="42"/>
      <c r="DS280" s="42"/>
      <c r="DT280" s="42"/>
      <c r="DU280" s="42"/>
    </row>
    <row r="281" spans="1:125" ht="30">
      <c r="A281" s="41"/>
      <c r="B281" s="41"/>
      <c r="C281" s="41"/>
      <c r="D281" s="41" t="s">
        <v>469</v>
      </c>
      <c r="E281" s="42" t="s">
        <v>431</v>
      </c>
      <c r="F281" s="41" t="s">
        <v>465</v>
      </c>
      <c r="G281" s="41" t="s">
        <v>119</v>
      </c>
      <c r="H281" s="41"/>
      <c r="I281" s="41" t="s">
        <v>119</v>
      </c>
      <c r="J281" s="5">
        <v>3</v>
      </c>
      <c r="N281" s="5">
        <v>1</v>
      </c>
      <c r="O281" s="5">
        <v>2</v>
      </c>
      <c r="P281" s="5">
        <v>4</v>
      </c>
      <c r="AL281" s="5">
        <v>4</v>
      </c>
      <c r="AZ281" s="5">
        <v>1</v>
      </c>
      <c r="BC281" s="5">
        <v>2</v>
      </c>
      <c r="BE281" s="5">
        <v>1</v>
      </c>
      <c r="BH281" s="5">
        <v>1</v>
      </c>
      <c r="BI281" s="5">
        <v>3</v>
      </c>
      <c r="BK281" s="5">
        <v>2</v>
      </c>
      <c r="BN281" s="5">
        <v>3</v>
      </c>
      <c r="BO281" s="5">
        <v>2</v>
      </c>
      <c r="DG281" s="5" t="s">
        <v>119</v>
      </c>
      <c r="DP281" s="42"/>
      <c r="DQ281" s="42"/>
      <c r="DR281" s="42"/>
      <c r="DS281" s="42"/>
      <c r="DT281" s="42"/>
      <c r="DU281" s="42"/>
    </row>
    <row r="282" spans="1:125" ht="30">
      <c r="A282" s="41"/>
      <c r="B282" s="41"/>
      <c r="C282" s="41"/>
      <c r="D282" s="41" t="s">
        <v>470</v>
      </c>
      <c r="E282" s="42" t="s">
        <v>464</v>
      </c>
      <c r="F282" s="41" t="s">
        <v>465</v>
      </c>
      <c r="G282" s="41" t="s">
        <v>119</v>
      </c>
      <c r="H282" s="41"/>
      <c r="I282" s="41" t="s">
        <v>119</v>
      </c>
      <c r="J282" s="5">
        <v>1</v>
      </c>
      <c r="O282" s="5">
        <v>1</v>
      </c>
      <c r="P282" s="5">
        <v>1</v>
      </c>
      <c r="AL282" s="5">
        <v>1</v>
      </c>
      <c r="BE282" s="5">
        <v>1</v>
      </c>
      <c r="BH282" s="5">
        <v>1</v>
      </c>
      <c r="BI282" s="5">
        <v>1</v>
      </c>
      <c r="BK282" s="5">
        <v>1</v>
      </c>
      <c r="BN282" s="5">
        <v>1</v>
      </c>
      <c r="DG282" s="5" t="s">
        <v>119</v>
      </c>
      <c r="DP282" s="42"/>
      <c r="DQ282" s="42"/>
      <c r="DR282" s="42"/>
      <c r="DS282" s="42"/>
      <c r="DT282" s="42"/>
      <c r="DU282" s="42"/>
    </row>
    <row r="283" spans="1:125" ht="30">
      <c r="A283" s="41"/>
      <c r="B283" s="41"/>
      <c r="C283" s="41"/>
      <c r="D283" s="41" t="s">
        <v>471</v>
      </c>
      <c r="E283" s="42" t="s">
        <v>472</v>
      </c>
      <c r="F283" s="41" t="s">
        <v>465</v>
      </c>
      <c r="G283" s="41" t="s">
        <v>119</v>
      </c>
      <c r="H283" s="41"/>
      <c r="I283" s="41" t="s">
        <v>119</v>
      </c>
      <c r="J283" s="5">
        <v>2</v>
      </c>
      <c r="O283" s="5">
        <v>2</v>
      </c>
      <c r="P283" s="5">
        <v>2</v>
      </c>
      <c r="AL283" s="5">
        <v>2</v>
      </c>
      <c r="BC283" s="5">
        <v>1</v>
      </c>
      <c r="BE283" s="5">
        <v>1</v>
      </c>
      <c r="BH283" s="5">
        <v>1</v>
      </c>
      <c r="BI283" s="5">
        <v>2</v>
      </c>
      <c r="BK283" s="5">
        <v>2</v>
      </c>
      <c r="BN283" s="5">
        <v>2</v>
      </c>
      <c r="BO283" s="5">
        <v>1</v>
      </c>
      <c r="DG283" s="5" t="s">
        <v>119</v>
      </c>
      <c r="DP283" s="42"/>
      <c r="DQ283" s="42"/>
      <c r="DR283" s="42"/>
      <c r="DS283" s="42"/>
      <c r="DT283" s="42"/>
      <c r="DU283" s="42"/>
    </row>
    <row r="284" spans="1:125" ht="30">
      <c r="A284" s="41"/>
      <c r="B284" s="41"/>
      <c r="C284" s="41"/>
      <c r="D284" s="41" t="s">
        <v>473</v>
      </c>
      <c r="E284" s="42" t="s">
        <v>164</v>
      </c>
      <c r="F284" s="41" t="s">
        <v>465</v>
      </c>
      <c r="G284" s="41" t="s">
        <v>119</v>
      </c>
      <c r="H284" s="41"/>
      <c r="I284" s="41" t="s">
        <v>119</v>
      </c>
      <c r="J284" s="5">
        <v>1</v>
      </c>
      <c r="O284" s="5">
        <v>1</v>
      </c>
      <c r="P284" s="5">
        <v>1</v>
      </c>
      <c r="AL284" s="5">
        <v>1</v>
      </c>
      <c r="BE284" s="5">
        <v>1</v>
      </c>
      <c r="BH284" s="5">
        <v>1</v>
      </c>
      <c r="BI284" s="5">
        <v>1</v>
      </c>
      <c r="BK284" s="5">
        <v>1</v>
      </c>
      <c r="BN284" s="5">
        <v>1</v>
      </c>
      <c r="DG284" s="5" t="s">
        <v>119</v>
      </c>
      <c r="DP284" s="42"/>
      <c r="DQ284" s="42"/>
      <c r="DR284" s="42"/>
      <c r="DS284" s="42"/>
      <c r="DT284" s="42"/>
      <c r="DU284" s="42"/>
    </row>
    <row r="285" spans="1:125" ht="30">
      <c r="A285" s="41"/>
      <c r="B285" s="41"/>
      <c r="C285" s="41"/>
      <c r="D285" s="41" t="s">
        <v>474</v>
      </c>
      <c r="E285" s="42" t="s">
        <v>275</v>
      </c>
      <c r="F285" s="41" t="s">
        <v>465</v>
      </c>
      <c r="G285" s="41" t="s">
        <v>119</v>
      </c>
      <c r="H285" s="41"/>
      <c r="I285" s="41" t="s">
        <v>119</v>
      </c>
      <c r="J285" s="5">
        <v>1</v>
      </c>
      <c r="O285" s="5">
        <v>1</v>
      </c>
      <c r="P285" s="5">
        <v>1</v>
      </c>
      <c r="AL285" s="5">
        <v>1</v>
      </c>
      <c r="BE285" s="5">
        <v>1</v>
      </c>
      <c r="BH285" s="5">
        <v>1</v>
      </c>
      <c r="BI285" s="5">
        <v>1</v>
      </c>
      <c r="BK285" s="5">
        <v>1</v>
      </c>
      <c r="BN285" s="5">
        <v>1</v>
      </c>
      <c r="DG285" s="5" t="s">
        <v>119</v>
      </c>
      <c r="DP285" s="42"/>
      <c r="DQ285" s="42"/>
      <c r="DR285" s="42"/>
      <c r="DS285" s="42"/>
      <c r="DT285" s="42"/>
      <c r="DU285" s="42"/>
    </row>
    <row r="286" spans="1:125" ht="30">
      <c r="A286" s="41"/>
      <c r="B286" s="41"/>
      <c r="C286" s="41"/>
      <c r="D286" s="41" t="s">
        <v>475</v>
      </c>
      <c r="E286" s="42" t="s">
        <v>476</v>
      </c>
      <c r="F286" s="41" t="s">
        <v>465</v>
      </c>
      <c r="G286" s="41" t="s">
        <v>119</v>
      </c>
      <c r="H286" s="41"/>
      <c r="I286" s="41" t="s">
        <v>119</v>
      </c>
      <c r="J286" s="5">
        <v>1</v>
      </c>
      <c r="O286" s="5">
        <v>1</v>
      </c>
      <c r="P286" s="5">
        <v>1</v>
      </c>
      <c r="AL286" s="5">
        <v>1</v>
      </c>
      <c r="BE286" s="5">
        <v>1</v>
      </c>
      <c r="BH286" s="5">
        <v>1</v>
      </c>
      <c r="BI286" s="5">
        <v>1</v>
      </c>
      <c r="BK286" s="5">
        <v>1</v>
      </c>
      <c r="BN286" s="5">
        <v>1</v>
      </c>
      <c r="DG286" s="5" t="s">
        <v>119</v>
      </c>
      <c r="DP286" s="42"/>
      <c r="DQ286" s="42"/>
      <c r="DR286" s="42"/>
      <c r="DS286" s="42"/>
      <c r="DT286" s="42"/>
      <c r="DU286" s="42"/>
    </row>
    <row r="287" spans="1:125" ht="30">
      <c r="A287" s="41"/>
      <c r="B287" s="41"/>
      <c r="C287" s="41"/>
      <c r="D287" s="41" t="s">
        <v>477</v>
      </c>
      <c r="E287" s="42" t="s">
        <v>478</v>
      </c>
      <c r="F287" s="41" t="s">
        <v>465</v>
      </c>
      <c r="G287" s="41" t="s">
        <v>119</v>
      </c>
      <c r="H287" s="41"/>
      <c r="I287" s="41" t="s">
        <v>119</v>
      </c>
      <c r="J287" s="5">
        <v>1</v>
      </c>
      <c r="N287" s="5">
        <v>1</v>
      </c>
      <c r="O287" s="5">
        <v>1</v>
      </c>
      <c r="P287" s="5">
        <v>2</v>
      </c>
      <c r="AL287" s="5">
        <v>2</v>
      </c>
      <c r="AZ287" s="5">
        <v>1</v>
      </c>
      <c r="BC287" s="5">
        <v>1</v>
      </c>
      <c r="BI287" s="5">
        <v>1</v>
      </c>
      <c r="BN287" s="5">
        <v>1</v>
      </c>
      <c r="BO287" s="5">
        <v>1</v>
      </c>
      <c r="DG287" s="5" t="s">
        <v>119</v>
      </c>
      <c r="DP287" s="42"/>
      <c r="DQ287" s="42"/>
      <c r="DR287" s="42"/>
      <c r="DS287" s="42"/>
      <c r="DT287" s="42"/>
      <c r="DU287" s="42"/>
    </row>
    <row r="288" spans="1:125" ht="30">
      <c r="A288" s="41"/>
      <c r="B288" s="41"/>
      <c r="C288" s="41"/>
      <c r="D288" s="41" t="s">
        <v>479</v>
      </c>
      <c r="E288" s="42" t="s">
        <v>252</v>
      </c>
      <c r="F288" s="41" t="s">
        <v>465</v>
      </c>
      <c r="G288" s="41" t="s">
        <v>119</v>
      </c>
      <c r="H288" s="41"/>
      <c r="I288" s="41" t="s">
        <v>119</v>
      </c>
      <c r="J288" s="5">
        <v>1</v>
      </c>
      <c r="N288" s="5">
        <v>1</v>
      </c>
      <c r="P288" s="5">
        <v>1</v>
      </c>
      <c r="AL288" s="5">
        <v>1</v>
      </c>
      <c r="AZ288" s="5">
        <v>1</v>
      </c>
      <c r="BC288" s="5">
        <v>1</v>
      </c>
      <c r="DG288" s="5" t="s">
        <v>119</v>
      </c>
      <c r="DP288" s="42"/>
      <c r="DQ288" s="42"/>
      <c r="DR288" s="42"/>
      <c r="DS288" s="42"/>
      <c r="DT288" s="42"/>
      <c r="DU288" s="42"/>
    </row>
    <row r="289" spans="1:125" ht="30">
      <c r="A289" s="41"/>
      <c r="B289" s="41"/>
      <c r="C289" s="41"/>
      <c r="D289" s="41" t="s">
        <v>480</v>
      </c>
      <c r="E289" s="42" t="s">
        <v>202</v>
      </c>
      <c r="F289" s="41" t="s">
        <v>465</v>
      </c>
      <c r="G289" s="41" t="s">
        <v>119</v>
      </c>
      <c r="H289" s="41"/>
      <c r="I289" s="41" t="s">
        <v>119</v>
      </c>
      <c r="J289" s="5">
        <v>1</v>
      </c>
      <c r="N289" s="5">
        <v>1</v>
      </c>
      <c r="P289" s="5">
        <v>1</v>
      </c>
      <c r="AL289" s="5">
        <v>1</v>
      </c>
      <c r="AZ289" s="5">
        <v>1</v>
      </c>
      <c r="BC289" s="5">
        <v>1</v>
      </c>
      <c r="DG289" s="5" t="s">
        <v>119</v>
      </c>
      <c r="DP289" s="42"/>
      <c r="DQ289" s="42"/>
      <c r="DR289" s="42"/>
      <c r="DS289" s="42"/>
      <c r="DT289" s="42"/>
      <c r="DU289" s="42"/>
    </row>
    <row r="290" spans="1:125" ht="30">
      <c r="A290" s="41"/>
      <c r="B290" s="41"/>
      <c r="C290" s="41"/>
      <c r="D290" t="s">
        <v>155</v>
      </c>
      <c r="E290" s="42" t="s">
        <v>155</v>
      </c>
      <c r="F290" s="41" t="s">
        <v>465</v>
      </c>
      <c r="G290" s="41" t="s">
        <v>119</v>
      </c>
      <c r="H290" s="41"/>
      <c r="I290" s="41" t="s">
        <v>119</v>
      </c>
      <c r="J290" s="5">
        <v>1</v>
      </c>
      <c r="O290" s="5">
        <v>1</v>
      </c>
      <c r="P290" s="5">
        <v>1</v>
      </c>
      <c r="AL290" s="5">
        <v>1</v>
      </c>
      <c r="BC290" s="5">
        <v>1</v>
      </c>
      <c r="BI290" s="5">
        <v>1</v>
      </c>
      <c r="BK290" s="5">
        <v>1</v>
      </c>
      <c r="BN290" s="5">
        <v>1</v>
      </c>
      <c r="BO290" s="5">
        <v>1</v>
      </c>
      <c r="DG290" s="5" t="s">
        <v>119</v>
      </c>
      <c r="DP290" s="42"/>
      <c r="DQ290" s="42"/>
      <c r="DR290" s="42"/>
      <c r="DS290" s="42"/>
      <c r="DT290" s="42"/>
      <c r="DU290" s="42"/>
    </row>
    <row r="291" spans="1:125" ht="30">
      <c r="A291" s="41"/>
      <c r="B291" s="41"/>
      <c r="C291" s="41"/>
      <c r="D291" s="41" t="s">
        <v>481</v>
      </c>
      <c r="E291" s="42" t="s">
        <v>141</v>
      </c>
      <c r="F291" s="41" t="s">
        <v>465</v>
      </c>
      <c r="G291" s="41" t="s">
        <v>119</v>
      </c>
      <c r="H291" s="41"/>
      <c r="I291" s="41" t="s">
        <v>119</v>
      </c>
      <c r="J291" s="5">
        <v>1</v>
      </c>
      <c r="O291" s="5">
        <v>1</v>
      </c>
      <c r="P291" s="5">
        <v>1</v>
      </c>
      <c r="AL291" s="5">
        <v>1</v>
      </c>
      <c r="BC291" s="5">
        <v>1</v>
      </c>
      <c r="BI291" s="5">
        <v>1</v>
      </c>
      <c r="BK291" s="5">
        <v>1</v>
      </c>
      <c r="BN291" s="5">
        <v>1</v>
      </c>
      <c r="BO291" s="5">
        <v>1</v>
      </c>
      <c r="DG291" s="5" t="s">
        <v>119</v>
      </c>
      <c r="DP291" s="42"/>
      <c r="DQ291" s="42"/>
      <c r="DR291" s="42"/>
      <c r="DS291" s="42"/>
      <c r="DT291" s="42"/>
      <c r="DU291" s="42"/>
    </row>
    <row r="292" spans="1:125" ht="60">
      <c r="A292" s="46" t="s">
        <v>482</v>
      </c>
      <c r="B292" s="41">
        <v>14</v>
      </c>
      <c r="C292" s="41">
        <v>4</v>
      </c>
      <c r="D292" s="41" t="s">
        <v>483</v>
      </c>
      <c r="E292" s="42" t="s">
        <v>484</v>
      </c>
      <c r="F292" s="41" t="s">
        <v>449</v>
      </c>
      <c r="G292" s="41" t="s">
        <v>119</v>
      </c>
      <c r="H292" s="41"/>
      <c r="I292" s="41"/>
      <c r="J292" s="5">
        <v>4</v>
      </c>
      <c r="K292" s="5">
        <v>1</v>
      </c>
      <c r="L292" s="5">
        <v>3</v>
      </c>
      <c r="P292" s="5">
        <v>4</v>
      </c>
      <c r="R292" s="5">
        <v>3</v>
      </c>
      <c r="AL292" s="5">
        <v>1</v>
      </c>
      <c r="DB292" s="6">
        <v>14</v>
      </c>
      <c r="DC292" s="6">
        <v>10</v>
      </c>
      <c r="DD292" s="5">
        <v>4</v>
      </c>
      <c r="DF292" s="5" t="s">
        <v>119</v>
      </c>
      <c r="DP292" s="42"/>
      <c r="DQ292" s="42"/>
      <c r="DR292" s="42"/>
      <c r="DS292" s="42"/>
      <c r="DT292" s="42"/>
      <c r="DU292" s="42"/>
    </row>
    <row r="293" spans="1:125" ht="30">
      <c r="A293" s="41"/>
      <c r="B293" s="41"/>
      <c r="C293" s="41"/>
      <c r="D293" s="41" t="s">
        <v>485</v>
      </c>
      <c r="E293" s="42" t="s">
        <v>312</v>
      </c>
      <c r="F293" s="41" t="s">
        <v>449</v>
      </c>
      <c r="G293" s="41" t="s">
        <v>119</v>
      </c>
      <c r="H293" s="41"/>
      <c r="I293" s="41"/>
      <c r="J293" s="5">
        <v>1</v>
      </c>
      <c r="K293" s="5">
        <v>1</v>
      </c>
      <c r="P293" s="5">
        <v>1</v>
      </c>
      <c r="AL293" s="5">
        <v>1</v>
      </c>
      <c r="DF293" s="5" t="s">
        <v>119</v>
      </c>
      <c r="DP293" s="42"/>
      <c r="DQ293" s="42"/>
      <c r="DR293" s="42"/>
      <c r="DS293" s="42"/>
      <c r="DT293" s="42"/>
      <c r="DU293" s="42"/>
    </row>
    <row r="294" spans="1:125" ht="30">
      <c r="A294" s="41"/>
      <c r="B294" s="41"/>
      <c r="C294" s="41"/>
      <c r="D294" s="41" t="s">
        <v>486</v>
      </c>
      <c r="E294" s="42" t="s">
        <v>236</v>
      </c>
      <c r="F294" s="41" t="s">
        <v>449</v>
      </c>
      <c r="G294" s="41" t="s">
        <v>119</v>
      </c>
      <c r="H294" s="41"/>
      <c r="I294" s="41"/>
      <c r="J294" s="5">
        <v>2</v>
      </c>
      <c r="K294" s="5">
        <v>2</v>
      </c>
      <c r="P294" s="5">
        <v>2</v>
      </c>
      <c r="R294" s="5">
        <v>2</v>
      </c>
      <c r="DF294" s="5" t="s">
        <v>119</v>
      </c>
      <c r="DP294" s="42"/>
      <c r="DQ294" s="42"/>
      <c r="DR294" s="42"/>
      <c r="DS294" s="42"/>
      <c r="DT294" s="42"/>
      <c r="DU294" s="42"/>
    </row>
    <row r="295" spans="1:125" ht="30">
      <c r="A295" s="41"/>
      <c r="B295" s="41"/>
      <c r="C295" s="41"/>
      <c r="D295" s="41" t="s">
        <v>487</v>
      </c>
      <c r="E295" s="42" t="s">
        <v>234</v>
      </c>
      <c r="F295" s="41" t="s">
        <v>449</v>
      </c>
      <c r="G295" s="41" t="s">
        <v>119</v>
      </c>
      <c r="H295" s="41"/>
      <c r="I295" s="41"/>
      <c r="J295" s="5">
        <v>1</v>
      </c>
      <c r="K295" s="5">
        <v>1</v>
      </c>
      <c r="P295" s="5">
        <v>1</v>
      </c>
      <c r="R295" s="5">
        <v>1</v>
      </c>
      <c r="DF295" s="5" t="s">
        <v>119</v>
      </c>
      <c r="DP295" s="42"/>
      <c r="DQ295" s="42"/>
      <c r="DR295" s="42"/>
      <c r="DS295" s="42"/>
      <c r="DT295" s="42"/>
      <c r="DU295" s="42"/>
    </row>
    <row r="298" spans="1:125" ht="60">
      <c r="A298" s="46" t="s">
        <v>488</v>
      </c>
      <c r="B298" s="41">
        <v>11</v>
      </c>
      <c r="C298" s="41">
        <v>3</v>
      </c>
      <c r="D298" s="41" t="s">
        <v>489</v>
      </c>
      <c r="E298" s="42" t="s">
        <v>354</v>
      </c>
      <c r="F298" s="41" t="s">
        <v>490</v>
      </c>
      <c r="G298" s="41" t="s">
        <v>119</v>
      </c>
      <c r="H298" s="41"/>
      <c r="I298" s="41"/>
      <c r="P298" s="5">
        <v>3</v>
      </c>
      <c r="R298" s="5">
        <v>3</v>
      </c>
      <c r="DB298" s="6">
        <v>11</v>
      </c>
      <c r="DC298" s="6">
        <v>8</v>
      </c>
      <c r="DD298" s="5">
        <v>3</v>
      </c>
      <c r="DF298" s="5" t="s">
        <v>119</v>
      </c>
      <c r="DP298" s="42"/>
      <c r="DQ298" s="42"/>
      <c r="DR298" s="42"/>
      <c r="DS298" s="42"/>
      <c r="DT298" s="42"/>
      <c r="DU298" s="42"/>
    </row>
    <row r="299" spans="1:125" ht="30">
      <c r="A299" s="41"/>
      <c r="B299" s="41"/>
      <c r="C299" s="41"/>
      <c r="D299" s="41" t="s">
        <v>491</v>
      </c>
      <c r="E299" s="42" t="s">
        <v>312</v>
      </c>
      <c r="F299" s="41" t="s">
        <v>490</v>
      </c>
      <c r="G299" s="41" t="s">
        <v>119</v>
      </c>
      <c r="H299" s="41"/>
      <c r="I299" s="41"/>
      <c r="P299" s="5">
        <v>2</v>
      </c>
      <c r="R299" s="5">
        <v>2</v>
      </c>
      <c r="DF299" s="5" t="s">
        <v>119</v>
      </c>
      <c r="DP299" s="42"/>
      <c r="DQ299" s="42"/>
      <c r="DR299" s="42"/>
      <c r="DS299" s="42"/>
      <c r="DT299" s="42"/>
      <c r="DU299" s="42"/>
    </row>
    <row r="300" spans="1:125" ht="30">
      <c r="A300" s="41"/>
      <c r="B300" s="41"/>
      <c r="C300" s="41"/>
      <c r="D300" s="41" t="s">
        <v>492</v>
      </c>
      <c r="E300" s="42" t="s">
        <v>327</v>
      </c>
      <c r="F300" s="41" t="s">
        <v>490</v>
      </c>
      <c r="G300" s="41" t="s">
        <v>119</v>
      </c>
      <c r="H300" s="41"/>
      <c r="I300" s="41"/>
      <c r="P300" s="5">
        <v>2</v>
      </c>
      <c r="R300" s="5">
        <v>2</v>
      </c>
      <c r="DF300" s="5" t="s">
        <v>119</v>
      </c>
      <c r="DP300" s="42"/>
      <c r="DQ300" s="42"/>
      <c r="DR300" s="42"/>
      <c r="DS300" s="42"/>
      <c r="DT300" s="42"/>
      <c r="DU300" s="42"/>
    </row>
    <row r="301" spans="1:125" ht="75">
      <c r="A301" s="46" t="s">
        <v>493</v>
      </c>
      <c r="B301" s="41">
        <v>8</v>
      </c>
      <c r="C301" s="41">
        <v>4</v>
      </c>
      <c r="D301" s="41" t="s">
        <v>494</v>
      </c>
      <c r="E301" s="42" t="s">
        <v>137</v>
      </c>
      <c r="F301" s="41" t="s">
        <v>495</v>
      </c>
      <c r="G301" s="41"/>
      <c r="H301" s="41"/>
      <c r="I301" s="41" t="s">
        <v>119</v>
      </c>
      <c r="P301" s="5">
        <v>1</v>
      </c>
      <c r="R301" s="5">
        <v>1</v>
      </c>
      <c r="S301" s="5">
        <v>1</v>
      </c>
      <c r="AA301" s="5">
        <v>1</v>
      </c>
      <c r="AF301" s="5">
        <v>1</v>
      </c>
      <c r="AH301" s="5">
        <v>1</v>
      </c>
      <c r="DB301" s="6">
        <v>8</v>
      </c>
      <c r="DC301" s="6">
        <v>4</v>
      </c>
      <c r="DD301" s="5">
        <v>6</v>
      </c>
      <c r="DF301" s="5" t="s">
        <v>119</v>
      </c>
      <c r="DP301" s="42"/>
      <c r="DQ301" s="42"/>
      <c r="DR301" s="42"/>
      <c r="DS301" s="42"/>
      <c r="DT301" s="42"/>
      <c r="DU301" s="42"/>
    </row>
    <row r="302" spans="1:125" ht="45">
      <c r="A302" s="41"/>
      <c r="B302" s="41"/>
      <c r="C302" s="41"/>
      <c r="D302" s="41" t="s">
        <v>460</v>
      </c>
      <c r="E302" s="42" t="s">
        <v>139</v>
      </c>
      <c r="F302" s="41" t="s">
        <v>495</v>
      </c>
      <c r="G302" s="41"/>
      <c r="H302" s="41"/>
      <c r="I302" s="41" t="s">
        <v>119</v>
      </c>
      <c r="P302" s="5">
        <v>4</v>
      </c>
      <c r="R302" s="5">
        <v>3</v>
      </c>
      <c r="S302" s="5">
        <v>1</v>
      </c>
      <c r="AA302" s="5">
        <v>3</v>
      </c>
      <c r="AF302" s="5">
        <v>3</v>
      </c>
      <c r="AH302" s="5">
        <v>2</v>
      </c>
      <c r="AL302" s="5">
        <v>1</v>
      </c>
      <c r="AN302" s="5">
        <v>1</v>
      </c>
      <c r="AO302" s="5">
        <v>1</v>
      </c>
      <c r="BQ302" s="5">
        <v>2</v>
      </c>
      <c r="BS302" s="5">
        <v>2</v>
      </c>
      <c r="DF302" s="5" t="s">
        <v>119</v>
      </c>
      <c r="DP302" s="42"/>
      <c r="DQ302" s="42"/>
      <c r="DR302" s="42"/>
      <c r="DS302" s="42"/>
      <c r="DT302" s="42"/>
      <c r="DU302" s="42"/>
    </row>
    <row r="303" spans="1:125" ht="45">
      <c r="A303" s="41"/>
      <c r="B303" s="41"/>
      <c r="C303" s="41"/>
      <c r="D303" s="41" t="s">
        <v>496</v>
      </c>
      <c r="E303" s="42" t="s">
        <v>164</v>
      </c>
      <c r="F303" s="41" t="s">
        <v>495</v>
      </c>
      <c r="G303" s="41"/>
      <c r="H303" s="41"/>
      <c r="I303" s="41" t="s">
        <v>119</v>
      </c>
      <c r="P303" s="5">
        <v>2</v>
      </c>
      <c r="R303" s="5">
        <v>2</v>
      </c>
      <c r="AA303" s="5">
        <v>2</v>
      </c>
      <c r="AF303" s="5">
        <v>2</v>
      </c>
      <c r="AH303" s="5">
        <v>1</v>
      </c>
      <c r="AL303" s="5">
        <v>1</v>
      </c>
      <c r="AN303" s="5">
        <v>1</v>
      </c>
      <c r="AO303" s="5">
        <v>1</v>
      </c>
      <c r="BQ303" s="5">
        <v>1</v>
      </c>
      <c r="BS303" s="5">
        <v>1</v>
      </c>
      <c r="DF303" s="5" t="s">
        <v>119</v>
      </c>
      <c r="DP303" s="42"/>
      <c r="DQ303" s="42"/>
      <c r="DR303" s="42"/>
      <c r="DS303" s="42"/>
      <c r="DT303" s="42"/>
      <c r="DU303" s="42"/>
    </row>
    <row r="304" spans="1:125" ht="45">
      <c r="A304" s="41"/>
      <c r="B304" s="41"/>
      <c r="C304" s="41"/>
      <c r="D304" s="41" t="s">
        <v>497</v>
      </c>
      <c r="E304" s="42" t="s">
        <v>155</v>
      </c>
      <c r="F304" s="41" t="s">
        <v>495</v>
      </c>
      <c r="G304" s="41"/>
      <c r="H304" s="41"/>
      <c r="I304" s="41" t="s">
        <v>119</v>
      </c>
      <c r="P304" s="5">
        <v>1</v>
      </c>
      <c r="R304" s="5">
        <v>1</v>
      </c>
      <c r="S304" s="5">
        <v>1</v>
      </c>
      <c r="AA304" s="5">
        <v>1</v>
      </c>
      <c r="AF304" s="5">
        <v>1</v>
      </c>
      <c r="AH304" s="5">
        <v>1</v>
      </c>
      <c r="DF304" s="5" t="s">
        <v>119</v>
      </c>
      <c r="DP304" s="42"/>
      <c r="DQ304" s="42"/>
      <c r="DR304" s="42"/>
      <c r="DS304" s="42"/>
      <c r="DT304" s="42"/>
      <c r="DU304" s="42"/>
    </row>
    <row r="305" spans="1:125" ht="45">
      <c r="A305" s="41"/>
      <c r="B305" s="41"/>
      <c r="C305" s="41"/>
      <c r="D305" s="41" t="s">
        <v>498</v>
      </c>
      <c r="E305" s="42" t="s">
        <v>498</v>
      </c>
      <c r="F305" s="41" t="s">
        <v>495</v>
      </c>
      <c r="G305" s="41"/>
      <c r="H305" s="41"/>
      <c r="I305" s="41" t="s">
        <v>119</v>
      </c>
      <c r="R305" s="5">
        <v>1</v>
      </c>
      <c r="AA305" s="5">
        <v>1</v>
      </c>
      <c r="AF305" s="5">
        <v>1</v>
      </c>
      <c r="AH305" s="5">
        <v>1</v>
      </c>
      <c r="AL305" s="5">
        <v>1</v>
      </c>
      <c r="AN305" s="5">
        <v>1</v>
      </c>
      <c r="AO305" s="5">
        <v>1</v>
      </c>
      <c r="BQ305" s="5">
        <v>2</v>
      </c>
      <c r="BS305" s="5">
        <v>2</v>
      </c>
      <c r="DF305" s="5" t="s">
        <v>119</v>
      </c>
      <c r="DP305" s="42"/>
      <c r="DQ305" s="42"/>
      <c r="DR305" s="42"/>
      <c r="DS305" s="42"/>
      <c r="DT305" s="42"/>
      <c r="DU305" s="42"/>
    </row>
    <row r="306" spans="1:125" ht="45">
      <c r="A306" s="41"/>
      <c r="B306" s="41"/>
      <c r="C306" s="41"/>
      <c r="D306" s="41" t="s">
        <v>499</v>
      </c>
      <c r="E306" s="42" t="s">
        <v>366</v>
      </c>
      <c r="F306" s="41" t="s">
        <v>495</v>
      </c>
      <c r="G306" s="41"/>
      <c r="H306" s="41"/>
      <c r="I306" s="41" t="s">
        <v>119</v>
      </c>
      <c r="R306" s="5">
        <v>1</v>
      </c>
      <c r="AA306" s="5">
        <v>1</v>
      </c>
      <c r="AF306" s="5">
        <v>1</v>
      </c>
      <c r="BQ306" s="5">
        <v>1</v>
      </c>
      <c r="BS306" s="5">
        <v>1</v>
      </c>
      <c r="DF306" s="5" t="s">
        <v>119</v>
      </c>
      <c r="DP306" s="42"/>
      <c r="DQ306" s="42"/>
      <c r="DR306" s="42"/>
      <c r="DS306" s="42"/>
      <c r="DT306" s="42"/>
      <c r="DU306" s="42"/>
    </row>
    <row r="307" spans="1:125" ht="45">
      <c r="A307" s="41"/>
      <c r="B307" s="41"/>
      <c r="C307" s="41"/>
      <c r="D307" s="41" t="s">
        <v>500</v>
      </c>
      <c r="E307" s="42" t="s">
        <v>246</v>
      </c>
      <c r="F307" s="41" t="s">
        <v>495</v>
      </c>
      <c r="G307" s="41"/>
      <c r="H307" s="41"/>
      <c r="I307" s="41" t="s">
        <v>119</v>
      </c>
      <c r="P307" s="5">
        <v>4</v>
      </c>
      <c r="R307" s="5">
        <v>3</v>
      </c>
      <c r="S307" s="5">
        <v>1</v>
      </c>
      <c r="AA307" s="5">
        <v>3</v>
      </c>
      <c r="AF307" s="5">
        <v>3</v>
      </c>
      <c r="AH307" s="5">
        <v>2</v>
      </c>
      <c r="AL307" s="5">
        <v>1</v>
      </c>
      <c r="AN307" s="5">
        <v>1</v>
      </c>
      <c r="AO307" s="5">
        <v>1</v>
      </c>
      <c r="BQ307" s="5">
        <v>2</v>
      </c>
      <c r="BS307" s="5">
        <v>2</v>
      </c>
      <c r="DF307" s="5" t="s">
        <v>119</v>
      </c>
      <c r="DP307" s="42"/>
      <c r="DQ307" s="42"/>
      <c r="DR307" s="42"/>
      <c r="DS307" s="42"/>
      <c r="DT307" s="42"/>
      <c r="DU307" s="42"/>
    </row>
    <row r="308" spans="1:125" ht="45">
      <c r="A308" s="41"/>
      <c r="B308" s="41"/>
      <c r="C308" s="41"/>
      <c r="D308" s="55" t="s">
        <v>501</v>
      </c>
      <c r="E308" s="42" t="s">
        <v>502</v>
      </c>
      <c r="F308" s="41" t="s">
        <v>495</v>
      </c>
      <c r="G308" s="41"/>
      <c r="H308" s="41"/>
      <c r="I308" s="41" t="s">
        <v>119</v>
      </c>
      <c r="P308" s="5">
        <v>3</v>
      </c>
      <c r="R308" s="5">
        <v>2</v>
      </c>
      <c r="S308" s="5">
        <v>1</v>
      </c>
      <c r="AA308" s="5">
        <v>2</v>
      </c>
      <c r="AF308" s="5">
        <v>2</v>
      </c>
      <c r="AH308" s="5">
        <v>2</v>
      </c>
      <c r="AL308" s="5">
        <v>1</v>
      </c>
      <c r="AN308" s="5">
        <v>1</v>
      </c>
      <c r="AO308" s="5">
        <v>1</v>
      </c>
      <c r="BQ308" s="5">
        <v>2</v>
      </c>
      <c r="BS308" s="5">
        <v>2</v>
      </c>
      <c r="DF308" s="5" t="s">
        <v>119</v>
      </c>
      <c r="DP308" s="42"/>
      <c r="DQ308" s="42"/>
      <c r="DR308" s="42"/>
      <c r="DS308" s="42"/>
      <c r="DT308" s="42"/>
      <c r="DU308" s="42"/>
    </row>
    <row r="309" spans="1:125" ht="45">
      <c r="A309" s="41"/>
      <c r="B309" s="41"/>
      <c r="C309" s="41"/>
      <c r="D309" s="41" t="s">
        <v>503</v>
      </c>
      <c r="E309" s="42" t="s">
        <v>504</v>
      </c>
      <c r="F309" s="41" t="s">
        <v>495</v>
      </c>
      <c r="G309" s="41"/>
      <c r="H309" s="41"/>
      <c r="I309" s="41" t="s">
        <v>119</v>
      </c>
      <c r="P309" s="5">
        <v>3</v>
      </c>
      <c r="R309" s="5">
        <v>3</v>
      </c>
      <c r="S309" s="5">
        <v>1</v>
      </c>
      <c r="AA309" s="5">
        <v>3</v>
      </c>
      <c r="AF309" s="5">
        <v>3</v>
      </c>
      <c r="AH309" s="5">
        <v>2</v>
      </c>
      <c r="AL309" s="5">
        <v>1</v>
      </c>
      <c r="AN309" s="5">
        <v>1</v>
      </c>
      <c r="AO309" s="5">
        <v>1</v>
      </c>
      <c r="BQ309" s="5">
        <v>1</v>
      </c>
      <c r="BS309" s="5">
        <v>1</v>
      </c>
      <c r="DF309" s="5" t="s">
        <v>119</v>
      </c>
      <c r="DP309" s="42"/>
      <c r="DQ309" s="42"/>
      <c r="DR309" s="42"/>
      <c r="DS309" s="42"/>
      <c r="DT309" s="42"/>
      <c r="DU309" s="42"/>
    </row>
    <row r="310" spans="1:125" ht="45">
      <c r="A310" s="41"/>
      <c r="B310" s="41"/>
      <c r="C310" s="41"/>
      <c r="D310" s="41" t="s">
        <v>505</v>
      </c>
      <c r="E310" s="23" t="s">
        <v>252</v>
      </c>
      <c r="F310" s="41" t="s">
        <v>495</v>
      </c>
      <c r="G310" s="41"/>
      <c r="H310" s="41"/>
      <c r="I310" s="41" t="s">
        <v>119</v>
      </c>
      <c r="P310" s="5">
        <v>1</v>
      </c>
      <c r="R310" s="5">
        <v>1</v>
      </c>
      <c r="AA310" s="5">
        <v>1</v>
      </c>
      <c r="AF310" s="5">
        <v>1</v>
      </c>
      <c r="AH310" s="5">
        <v>1</v>
      </c>
      <c r="AL310" s="5">
        <v>1</v>
      </c>
      <c r="AN310" s="5">
        <v>1</v>
      </c>
      <c r="AO310" s="5">
        <v>1</v>
      </c>
      <c r="BQ310" s="5">
        <v>1</v>
      </c>
      <c r="BS310" s="5">
        <v>1</v>
      </c>
      <c r="DF310" s="5" t="s">
        <v>119</v>
      </c>
      <c r="DP310" s="42"/>
      <c r="DQ310" s="42"/>
      <c r="DR310" s="42"/>
      <c r="DS310" s="42"/>
      <c r="DT310" s="42"/>
      <c r="DU310" s="42"/>
    </row>
    <row r="311" spans="1:125" ht="45">
      <c r="A311" s="41"/>
      <c r="B311" s="41"/>
      <c r="C311" s="41"/>
      <c r="D311" s="41" t="s">
        <v>506</v>
      </c>
      <c r="E311" s="23" t="s">
        <v>275</v>
      </c>
      <c r="F311" s="41" t="s">
        <v>495</v>
      </c>
      <c r="G311" s="41"/>
      <c r="H311" s="41"/>
      <c r="I311" s="41" t="s">
        <v>119</v>
      </c>
      <c r="P311" s="5">
        <v>1</v>
      </c>
      <c r="R311" s="5">
        <v>1</v>
      </c>
      <c r="AA311" s="5">
        <v>1</v>
      </c>
      <c r="AF311" s="5">
        <v>1</v>
      </c>
      <c r="DF311" s="5" t="s">
        <v>119</v>
      </c>
      <c r="DP311" s="42"/>
      <c r="DQ311" s="42"/>
      <c r="DR311" s="42"/>
      <c r="DS311" s="42"/>
      <c r="DT311" s="42"/>
      <c r="DU311" s="42"/>
    </row>
    <row r="312" spans="1:125" ht="105">
      <c r="A312" s="46" t="s">
        <v>507</v>
      </c>
      <c r="B312" s="41">
        <v>9</v>
      </c>
      <c r="C312" s="41">
        <v>8</v>
      </c>
      <c r="D312" s="41" t="s">
        <v>508</v>
      </c>
      <c r="E312" s="39" t="s">
        <v>509</v>
      </c>
      <c r="F312" s="41" t="s">
        <v>510</v>
      </c>
      <c r="G312" s="41"/>
      <c r="H312" s="41" t="s">
        <v>119</v>
      </c>
      <c r="I312" s="41"/>
      <c r="P312" s="5">
        <v>7</v>
      </c>
      <c r="R312" s="5">
        <v>3</v>
      </c>
      <c r="AA312" s="5">
        <v>2</v>
      </c>
      <c r="AL312" s="5">
        <v>1</v>
      </c>
      <c r="CW312" s="5">
        <v>4</v>
      </c>
      <c r="DB312" s="6">
        <v>9</v>
      </c>
      <c r="DC312" s="6">
        <v>1</v>
      </c>
      <c r="DD312" s="5">
        <v>1</v>
      </c>
      <c r="DF312" s="5" t="s">
        <v>119</v>
      </c>
      <c r="DP312" s="42"/>
      <c r="DQ312" s="42"/>
      <c r="DR312" s="42"/>
      <c r="DS312" s="42"/>
      <c r="DT312" s="42"/>
      <c r="DU312" s="42"/>
    </row>
    <row r="313" spans="1:125" ht="30">
      <c r="A313" s="41"/>
      <c r="B313" s="41"/>
      <c r="C313" s="41"/>
      <c r="D313" s="41" t="s">
        <v>411</v>
      </c>
      <c r="E313" s="39" t="s">
        <v>411</v>
      </c>
      <c r="F313" s="41" t="s">
        <v>510</v>
      </c>
      <c r="G313" s="41"/>
      <c r="H313" s="41" t="s">
        <v>119</v>
      </c>
      <c r="I313" s="41"/>
      <c r="P313" s="5">
        <v>4</v>
      </c>
      <c r="CW313" s="5">
        <v>4</v>
      </c>
      <c r="DF313" s="5" t="s">
        <v>119</v>
      </c>
      <c r="DP313" s="42"/>
      <c r="DQ313" s="42"/>
      <c r="DR313" s="42"/>
      <c r="DS313" s="42"/>
      <c r="DT313" s="42"/>
      <c r="DU313" s="42"/>
    </row>
    <row r="314" spans="1:125" ht="30">
      <c r="A314" s="41"/>
      <c r="B314" s="41"/>
      <c r="C314" s="41"/>
      <c r="D314" s="41" t="s">
        <v>511</v>
      </c>
      <c r="E314" s="23" t="s">
        <v>512</v>
      </c>
      <c r="F314" s="41" t="s">
        <v>510</v>
      </c>
      <c r="G314" s="41"/>
      <c r="H314" s="41" t="s">
        <v>119</v>
      </c>
      <c r="I314" s="41"/>
      <c r="P314" s="5">
        <v>1</v>
      </c>
      <c r="CW314" s="5">
        <v>1</v>
      </c>
      <c r="DF314" s="5" t="s">
        <v>119</v>
      </c>
      <c r="DP314" s="42"/>
      <c r="DQ314" s="42"/>
      <c r="DR314" s="42"/>
      <c r="DS314" s="42"/>
      <c r="DT314" s="42"/>
      <c r="DU314" s="42"/>
    </row>
    <row r="315" spans="1:125" ht="30">
      <c r="A315" s="41"/>
      <c r="B315" s="41"/>
      <c r="C315" s="41"/>
      <c r="D315" s="41" t="s">
        <v>513</v>
      </c>
      <c r="E315" s="23" t="s">
        <v>513</v>
      </c>
      <c r="F315" s="41" t="s">
        <v>510</v>
      </c>
      <c r="G315" s="41"/>
      <c r="H315" s="41" t="s">
        <v>119</v>
      </c>
      <c r="I315" s="41"/>
      <c r="P315" s="5">
        <v>4</v>
      </c>
      <c r="R315" s="5">
        <v>1</v>
      </c>
      <c r="AL315" s="5">
        <v>1</v>
      </c>
      <c r="CW315" s="5">
        <v>3</v>
      </c>
      <c r="DF315" s="5" t="s">
        <v>119</v>
      </c>
      <c r="DP315" s="42"/>
      <c r="DQ315" s="42"/>
      <c r="DR315" s="42"/>
      <c r="DS315" s="42"/>
      <c r="DT315" s="42"/>
      <c r="DU315" s="42"/>
    </row>
    <row r="316" spans="1:125" ht="30">
      <c r="A316" s="41"/>
      <c r="B316" s="41"/>
      <c r="C316" s="41"/>
      <c r="D316" s="41" t="s">
        <v>514</v>
      </c>
      <c r="E316" s="23" t="s">
        <v>515</v>
      </c>
      <c r="F316" s="41" t="s">
        <v>510</v>
      </c>
      <c r="G316" s="41"/>
      <c r="H316" s="41" t="s">
        <v>119</v>
      </c>
      <c r="I316" s="41"/>
      <c r="P316" s="5">
        <v>2</v>
      </c>
      <c r="CW316" s="5">
        <v>2</v>
      </c>
      <c r="DF316" s="5" t="s">
        <v>119</v>
      </c>
      <c r="DP316" s="42"/>
      <c r="DQ316" s="42"/>
      <c r="DR316" s="42"/>
      <c r="DS316" s="42"/>
      <c r="DT316" s="42"/>
      <c r="DU316" s="42"/>
    </row>
    <row r="317" spans="1:125" ht="30">
      <c r="A317" s="41"/>
      <c r="B317" s="41"/>
      <c r="C317" s="41"/>
      <c r="D317" s="41" t="s">
        <v>248</v>
      </c>
      <c r="E317" s="23" t="s">
        <v>164</v>
      </c>
      <c r="F317" s="41" t="s">
        <v>516</v>
      </c>
      <c r="G317" s="41" t="s">
        <v>119</v>
      </c>
      <c r="H317" s="41"/>
      <c r="I317" s="41"/>
      <c r="P317" s="5">
        <v>1</v>
      </c>
      <c r="R317" s="5">
        <v>1</v>
      </c>
      <c r="AA317" s="5">
        <v>1</v>
      </c>
      <c r="AF317" s="5">
        <v>1</v>
      </c>
      <c r="AH317" s="5">
        <v>1</v>
      </c>
      <c r="DF317" s="5" t="s">
        <v>119</v>
      </c>
      <c r="DP317" s="42"/>
      <c r="DQ317" s="42"/>
      <c r="DR317" s="42"/>
      <c r="DS317" s="42"/>
      <c r="DT317" s="42"/>
      <c r="DU317" s="42"/>
    </row>
    <row r="318" spans="1:125" ht="45">
      <c r="A318" s="41"/>
      <c r="B318" s="41"/>
      <c r="C318" s="41"/>
      <c r="D318" s="41" t="s">
        <v>508</v>
      </c>
      <c r="E318" s="39" t="s">
        <v>509</v>
      </c>
      <c r="F318" s="41" t="s">
        <v>516</v>
      </c>
      <c r="G318" s="41" t="s">
        <v>119</v>
      </c>
      <c r="H318" s="41"/>
      <c r="I318" s="41"/>
      <c r="P318" s="5">
        <v>1</v>
      </c>
      <c r="R318" s="5">
        <v>1</v>
      </c>
      <c r="AA318" s="5">
        <v>1</v>
      </c>
      <c r="AF318" s="5">
        <v>1</v>
      </c>
      <c r="AH318" s="5">
        <v>1</v>
      </c>
      <c r="DF318" s="5" t="s">
        <v>119</v>
      </c>
      <c r="DP318" s="42"/>
      <c r="DQ318" s="42"/>
      <c r="DR318" s="42"/>
      <c r="DS318" s="42"/>
      <c r="DT318" s="42"/>
      <c r="DU318" s="42"/>
    </row>
    <row r="319" spans="1:125" ht="30">
      <c r="A319" s="41"/>
      <c r="B319" s="41"/>
      <c r="C319" s="41"/>
      <c r="D319" s="41" t="s">
        <v>517</v>
      </c>
      <c r="E319" s="23" t="s">
        <v>297</v>
      </c>
      <c r="F319" s="41" t="s">
        <v>516</v>
      </c>
      <c r="G319" s="41" t="s">
        <v>119</v>
      </c>
      <c r="H319" s="41"/>
      <c r="I319" s="41"/>
      <c r="P319" s="5">
        <v>1</v>
      </c>
      <c r="R319" s="5">
        <v>1</v>
      </c>
      <c r="AA319" s="5">
        <v>1</v>
      </c>
      <c r="DF319" s="5" t="s">
        <v>119</v>
      </c>
      <c r="DP319" s="42"/>
      <c r="DQ319" s="42"/>
      <c r="DR319" s="42"/>
      <c r="DS319" s="42"/>
      <c r="DT319" s="42"/>
      <c r="DU319" s="42"/>
    </row>
    <row r="320" spans="1:125" ht="30">
      <c r="A320" s="33"/>
      <c r="B320" s="41"/>
      <c r="C320" s="41"/>
      <c r="D320" s="41" t="s">
        <v>248</v>
      </c>
      <c r="E320" s="23" t="s">
        <v>164</v>
      </c>
      <c r="F320" s="41" t="s">
        <v>516</v>
      </c>
      <c r="G320" s="41" t="s">
        <v>119</v>
      </c>
      <c r="H320" s="41"/>
      <c r="I320" s="41"/>
      <c r="P320" s="5">
        <v>1</v>
      </c>
      <c r="R320" s="5">
        <v>1</v>
      </c>
      <c r="AA320" s="5">
        <v>1</v>
      </c>
      <c r="DF320" s="5" t="s">
        <v>119</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518</v>
      </c>
      <c r="B322" s="41">
        <v>6</v>
      </c>
      <c r="C322" s="33">
        <v>3</v>
      </c>
      <c r="D322" s="41" t="s">
        <v>519</v>
      </c>
      <c r="E322" s="23" t="s">
        <v>129</v>
      </c>
      <c r="F322" s="41" t="s">
        <v>520</v>
      </c>
      <c r="G322" s="41"/>
      <c r="H322" s="41"/>
      <c r="I322" s="41" t="s">
        <v>119</v>
      </c>
      <c r="P322" s="5">
        <v>1</v>
      </c>
      <c r="R322" s="5">
        <v>1</v>
      </c>
      <c r="T322" s="5">
        <v>1</v>
      </c>
      <c r="U322" s="5">
        <v>1</v>
      </c>
      <c r="Y322" s="5">
        <v>1</v>
      </c>
      <c r="DB322" s="6">
        <v>3</v>
      </c>
      <c r="DC322" s="6">
        <v>3</v>
      </c>
      <c r="DD322" s="5" t="s">
        <v>521</v>
      </c>
      <c r="DF322" s="5" t="s">
        <v>119</v>
      </c>
      <c r="DP322" s="42"/>
      <c r="DQ322" s="42"/>
      <c r="DR322" s="42"/>
      <c r="DS322" s="42"/>
      <c r="DT322" s="42"/>
      <c r="DU322" s="42"/>
    </row>
    <row r="323" spans="1:125" ht="30">
      <c r="A323" s="32"/>
      <c r="B323" s="33"/>
      <c r="C323" s="33"/>
      <c r="D323" s="41" t="s">
        <v>522</v>
      </c>
      <c r="E323" s="42" t="s">
        <v>116</v>
      </c>
      <c r="F323" s="41" t="s">
        <v>520</v>
      </c>
      <c r="G323" s="41"/>
      <c r="H323" s="41"/>
      <c r="I323" s="41" t="s">
        <v>119</v>
      </c>
      <c r="J323" s="35"/>
      <c r="O323" s="36"/>
      <c r="P323" s="35">
        <v>1</v>
      </c>
      <c r="Q323" s="77"/>
      <c r="R323" s="5">
        <v>1</v>
      </c>
      <c r="T323" s="5">
        <v>1</v>
      </c>
      <c r="U323" s="5">
        <v>1</v>
      </c>
      <c r="Y323" s="5">
        <v>1</v>
      </c>
      <c r="DF323" s="5" t="s">
        <v>119</v>
      </c>
      <c r="DP323" s="42"/>
      <c r="DQ323" s="42"/>
      <c r="DR323" s="42"/>
      <c r="DS323" s="42"/>
      <c r="DT323" s="42"/>
      <c r="DU323" s="42"/>
    </row>
    <row r="324" spans="1:125" ht="30">
      <c r="A324" s="33"/>
      <c r="B324" s="41"/>
      <c r="C324" s="33"/>
      <c r="D324" s="41" t="s">
        <v>523</v>
      </c>
      <c r="E324" s="42" t="s">
        <v>524</v>
      </c>
      <c r="F324" s="41" t="s">
        <v>520</v>
      </c>
      <c r="G324" s="41"/>
      <c r="H324" s="41"/>
      <c r="I324" s="41" t="s">
        <v>119</v>
      </c>
      <c r="J324" s="5">
        <v>1</v>
      </c>
      <c r="L324" s="5">
        <v>1</v>
      </c>
      <c r="P324" s="5">
        <v>1</v>
      </c>
      <c r="R324" s="5">
        <v>1</v>
      </c>
      <c r="T324" s="5">
        <v>1</v>
      </c>
      <c r="U324" s="5">
        <v>1</v>
      </c>
      <c r="Y324" s="5">
        <v>1</v>
      </c>
      <c r="DF324" s="5" t="s">
        <v>119</v>
      </c>
      <c r="DP324" s="42"/>
      <c r="DQ324" s="42"/>
      <c r="DR324" s="42"/>
      <c r="DS324" s="42"/>
      <c r="DT324" s="42"/>
      <c r="DU324" s="42"/>
    </row>
    <row r="325" spans="1:125" ht="30">
      <c r="A325" s="33"/>
      <c r="B325" s="41"/>
      <c r="C325" s="33"/>
      <c r="D325" s="41" t="s">
        <v>525</v>
      </c>
      <c r="E325" s="42" t="s">
        <v>526</v>
      </c>
      <c r="F325" s="41" t="s">
        <v>520</v>
      </c>
      <c r="G325" s="41"/>
      <c r="H325" s="41"/>
      <c r="I325" s="41" t="s">
        <v>119</v>
      </c>
      <c r="J325" s="5">
        <v>1</v>
      </c>
      <c r="L325" s="5">
        <v>1</v>
      </c>
      <c r="P325" s="5">
        <v>1</v>
      </c>
      <c r="R325" s="5">
        <v>1</v>
      </c>
      <c r="T325" s="5">
        <v>1</v>
      </c>
      <c r="U325" s="5">
        <v>1</v>
      </c>
      <c r="Y325" s="5">
        <v>1</v>
      </c>
      <c r="DF325" s="5" t="s">
        <v>119</v>
      </c>
      <c r="DP325" s="42"/>
      <c r="DQ325" s="42"/>
      <c r="DR325" s="42"/>
      <c r="DS325" s="42"/>
      <c r="DT325" s="42"/>
      <c r="DU325" s="42"/>
    </row>
    <row r="326" spans="1:125" ht="30">
      <c r="A326" s="33"/>
      <c r="B326" s="41"/>
      <c r="C326" s="41"/>
      <c r="D326" s="41" t="s">
        <v>527</v>
      </c>
      <c r="E326" s="42" t="s">
        <v>528</v>
      </c>
      <c r="F326" s="41" t="s">
        <v>520</v>
      </c>
      <c r="G326" s="41"/>
      <c r="H326" s="41"/>
      <c r="I326" s="41" t="s">
        <v>119</v>
      </c>
      <c r="J326" s="5">
        <v>1</v>
      </c>
      <c r="K326" s="5">
        <v>1</v>
      </c>
      <c r="P326" s="5">
        <v>1</v>
      </c>
      <c r="R326" s="5">
        <v>1</v>
      </c>
      <c r="T326" s="5">
        <v>1</v>
      </c>
      <c r="U326" s="5">
        <v>1</v>
      </c>
      <c r="Y326" s="5">
        <v>1</v>
      </c>
      <c r="DF326" s="5" t="s">
        <v>119</v>
      </c>
      <c r="DP326" s="42"/>
      <c r="DQ326" s="42"/>
      <c r="DR326" s="42"/>
      <c r="DS326" s="42"/>
      <c r="DT326" s="42"/>
      <c r="DU326" s="42"/>
    </row>
    <row r="327" spans="1:125">
      <c r="A327" s="33"/>
      <c r="B327" s="41"/>
      <c r="C327" s="41"/>
      <c r="D327" s="41" t="s">
        <v>529</v>
      </c>
      <c r="E327" s="42" t="s">
        <v>174</v>
      </c>
      <c r="F327" s="41" t="s">
        <v>530</v>
      </c>
      <c r="G327" s="41" t="s">
        <v>119</v>
      </c>
      <c r="H327" s="41"/>
      <c r="I327" s="41"/>
      <c r="P327" s="5">
        <v>1</v>
      </c>
      <c r="R327" s="5">
        <v>1</v>
      </c>
      <c r="DF327" s="5" t="s">
        <v>119</v>
      </c>
      <c r="DP327" s="42"/>
      <c r="DQ327" s="42"/>
      <c r="DR327" s="42"/>
      <c r="DS327" s="42"/>
      <c r="DT327" s="42"/>
      <c r="DU327" s="42"/>
    </row>
    <row r="328" spans="1:125" ht="30">
      <c r="A328" s="41"/>
      <c r="B328" s="41"/>
      <c r="C328" s="41"/>
      <c r="D328" s="41" t="s">
        <v>531</v>
      </c>
      <c r="E328" s="42" t="s">
        <v>137</v>
      </c>
      <c r="F328" s="41" t="s">
        <v>530</v>
      </c>
      <c r="G328" s="41" t="s">
        <v>119</v>
      </c>
      <c r="H328" s="41"/>
      <c r="I328" s="41"/>
      <c r="P328" s="5">
        <v>1</v>
      </c>
      <c r="R328" s="5">
        <v>1</v>
      </c>
      <c r="DF328" s="5" t="s">
        <v>119</v>
      </c>
      <c r="DP328" s="42"/>
      <c r="DQ328" s="42"/>
      <c r="DR328" s="42"/>
      <c r="DS328" s="42"/>
      <c r="DT328" s="42"/>
      <c r="DU328" s="42"/>
    </row>
    <row r="329" spans="1:125">
      <c r="A329" s="41"/>
      <c r="B329" s="41"/>
      <c r="C329" s="41"/>
      <c r="D329" s="41" t="s">
        <v>532</v>
      </c>
      <c r="E329" s="42" t="s">
        <v>275</v>
      </c>
      <c r="F329" s="41" t="s">
        <v>530</v>
      </c>
      <c r="G329" s="41" t="s">
        <v>119</v>
      </c>
      <c r="H329" s="41"/>
      <c r="I329" s="41"/>
      <c r="P329" s="5">
        <v>1</v>
      </c>
      <c r="R329" s="5">
        <v>1</v>
      </c>
      <c r="DF329" s="5" t="s">
        <v>119</v>
      </c>
      <c r="DP329" s="42"/>
      <c r="DQ329" s="42"/>
      <c r="DR329" s="42"/>
      <c r="DS329" s="42"/>
      <c r="DT329" s="42"/>
      <c r="DU329" s="42"/>
    </row>
    <row r="330" spans="1:125" ht="75">
      <c r="A330" s="41"/>
      <c r="B330" s="41"/>
      <c r="C330" s="41"/>
      <c r="D330" s="41" t="s">
        <v>434</v>
      </c>
      <c r="E330" s="42" t="s">
        <v>458</v>
      </c>
      <c r="F330" s="41" t="s">
        <v>533</v>
      </c>
      <c r="G330" s="41"/>
      <c r="H330" s="41" t="s">
        <v>119</v>
      </c>
      <c r="I330" s="41"/>
      <c r="P330" s="5">
        <v>1</v>
      </c>
      <c r="R330" s="5">
        <v>1</v>
      </c>
      <c r="AA330" s="5">
        <v>1</v>
      </c>
      <c r="AH330" s="5">
        <v>1</v>
      </c>
      <c r="DF330" s="5" t="s">
        <v>119</v>
      </c>
      <c r="DP330" s="42"/>
      <c r="DQ330" s="42"/>
      <c r="DR330" s="42"/>
      <c r="DS330" s="42"/>
      <c r="DT330" s="42"/>
      <c r="DU330" s="42"/>
    </row>
    <row r="331" spans="1:125" ht="75">
      <c r="A331" s="41"/>
      <c r="B331" s="41"/>
      <c r="C331" s="41"/>
      <c r="D331" s="41" t="s">
        <v>534</v>
      </c>
      <c r="E331" s="42" t="s">
        <v>137</v>
      </c>
      <c r="F331" s="41" t="s">
        <v>533</v>
      </c>
      <c r="G331" s="41"/>
      <c r="H331" s="41" t="s">
        <v>119</v>
      </c>
      <c r="I331" s="41"/>
      <c r="P331" s="5">
        <v>1</v>
      </c>
      <c r="R331" s="5">
        <v>1</v>
      </c>
      <c r="AA331" s="5">
        <v>1</v>
      </c>
      <c r="AH331" s="5">
        <v>1</v>
      </c>
      <c r="DF331" s="5" t="s">
        <v>119</v>
      </c>
      <c r="DP331" s="42"/>
      <c r="DQ331" s="42"/>
      <c r="DR331" s="42"/>
      <c r="DS331" s="42"/>
      <c r="DT331" s="42"/>
      <c r="DU331" s="42"/>
    </row>
    <row r="332" spans="1:125" ht="75">
      <c r="A332" s="41"/>
      <c r="B332" s="41"/>
      <c r="C332" s="41"/>
      <c r="D332" s="41" t="s">
        <v>280</v>
      </c>
      <c r="E332" s="42" t="s">
        <v>455</v>
      </c>
      <c r="F332" s="41" t="s">
        <v>533</v>
      </c>
      <c r="G332" s="41"/>
      <c r="H332" s="41" t="s">
        <v>119</v>
      </c>
      <c r="I332" s="41"/>
      <c r="P332" s="5">
        <v>1</v>
      </c>
      <c r="R332" s="5">
        <v>1</v>
      </c>
      <c r="AA332" s="5">
        <v>1</v>
      </c>
      <c r="AH332" s="5">
        <v>1</v>
      </c>
      <c r="DF332" s="5" t="s">
        <v>119</v>
      </c>
      <c r="DP332" s="42"/>
      <c r="DQ332" s="42"/>
      <c r="DR332" s="42"/>
      <c r="DS332" s="42"/>
      <c r="DT332" s="42"/>
      <c r="DU332" s="42"/>
    </row>
    <row r="333" spans="1:125" ht="75">
      <c r="A333" s="41"/>
      <c r="B333" s="41"/>
      <c r="C333" s="41"/>
      <c r="D333" s="41" t="s">
        <v>535</v>
      </c>
      <c r="E333" s="42" t="s">
        <v>526</v>
      </c>
      <c r="F333" s="41" t="s">
        <v>533</v>
      </c>
      <c r="G333" s="41"/>
      <c r="H333" s="41" t="s">
        <v>119</v>
      </c>
      <c r="I333" s="41"/>
      <c r="M333" s="5">
        <v>1</v>
      </c>
      <c r="P333" s="5">
        <v>1</v>
      </c>
      <c r="R333" s="5">
        <v>1</v>
      </c>
      <c r="AA333" s="5">
        <v>1</v>
      </c>
      <c r="AH333" s="5">
        <v>1</v>
      </c>
      <c r="DF333" s="5" t="s">
        <v>119</v>
      </c>
      <c r="DP333" s="42"/>
      <c r="DQ333" s="42"/>
      <c r="DR333" s="42"/>
      <c r="DS333" s="42"/>
      <c r="DT333" s="42"/>
      <c r="DU333" s="42"/>
    </row>
    <row r="334" spans="1:125" ht="75">
      <c r="A334" s="41"/>
      <c r="B334" s="41"/>
      <c r="C334" s="41"/>
      <c r="D334" s="41" t="s">
        <v>536</v>
      </c>
      <c r="E334" s="42" t="s">
        <v>528</v>
      </c>
      <c r="F334" s="41" t="s">
        <v>533</v>
      </c>
      <c r="G334" s="41"/>
      <c r="H334" s="41" t="s">
        <v>119</v>
      </c>
      <c r="I334" s="41"/>
      <c r="M334" s="5">
        <v>1</v>
      </c>
      <c r="P334" s="5">
        <v>1</v>
      </c>
      <c r="R334" s="5">
        <v>1</v>
      </c>
      <c r="AA334" s="5">
        <v>1</v>
      </c>
      <c r="AH334" s="5">
        <v>1</v>
      </c>
      <c r="DF334" s="5" t="s">
        <v>119</v>
      </c>
      <c r="DP334" s="42"/>
      <c r="DQ334" s="42"/>
      <c r="DR334" s="42"/>
      <c r="DS334" s="42"/>
      <c r="DT334" s="42"/>
      <c r="DU334" s="42"/>
    </row>
    <row r="335" spans="1:125" ht="75">
      <c r="A335" s="41"/>
      <c r="B335" s="41"/>
      <c r="C335" s="41"/>
      <c r="D335" s="41" t="s">
        <v>532</v>
      </c>
      <c r="E335" s="42" t="s">
        <v>275</v>
      </c>
      <c r="F335" s="41" t="s">
        <v>533</v>
      </c>
      <c r="G335" s="41"/>
      <c r="H335" s="41" t="s">
        <v>119</v>
      </c>
      <c r="I335" s="41"/>
      <c r="P335" s="5">
        <v>1</v>
      </c>
      <c r="R335" s="5">
        <v>1</v>
      </c>
      <c r="AA335" s="5">
        <v>1</v>
      </c>
      <c r="AH335" s="5">
        <v>1</v>
      </c>
      <c r="DF335" s="5" t="s">
        <v>119</v>
      </c>
      <c r="DP335" s="42"/>
      <c r="DQ335" s="42"/>
      <c r="DR335" s="42"/>
      <c r="DS335" s="42"/>
      <c r="DT335" s="42"/>
      <c r="DU335" s="42"/>
    </row>
    <row r="336" spans="1:125" ht="75">
      <c r="A336" s="41"/>
      <c r="B336" s="41"/>
      <c r="C336" s="41"/>
      <c r="D336" s="41" t="s">
        <v>537</v>
      </c>
      <c r="E336" s="42" t="s">
        <v>116</v>
      </c>
      <c r="F336" s="41" t="s">
        <v>533</v>
      </c>
      <c r="G336" s="41"/>
      <c r="H336" s="41" t="s">
        <v>119</v>
      </c>
      <c r="I336" s="41"/>
      <c r="P336" s="5">
        <v>1</v>
      </c>
      <c r="R336" s="5">
        <v>1</v>
      </c>
      <c r="AA336" s="5">
        <v>1</v>
      </c>
      <c r="AH336" s="5">
        <v>1</v>
      </c>
      <c r="DF336" s="5" t="s">
        <v>119</v>
      </c>
      <c r="DP336" s="42"/>
      <c r="DQ336" s="42"/>
      <c r="DR336" s="42"/>
      <c r="DS336" s="42"/>
      <c r="DT336" s="42"/>
      <c r="DU336" s="42"/>
    </row>
    <row r="338" spans="1:125" ht="60">
      <c r="A338" s="46" t="s">
        <v>538</v>
      </c>
      <c r="B338" s="41">
        <v>1</v>
      </c>
      <c r="C338" s="41">
        <v>1</v>
      </c>
      <c r="D338" s="41" t="s">
        <v>539</v>
      </c>
      <c r="E338" s="42" t="s">
        <v>540</v>
      </c>
      <c r="F338" s="41" t="s">
        <v>541</v>
      </c>
      <c r="G338" s="41"/>
      <c r="H338" s="41" t="s">
        <v>119</v>
      </c>
      <c r="I338" s="41"/>
      <c r="J338" s="5">
        <v>1</v>
      </c>
      <c r="K338" s="5">
        <v>1</v>
      </c>
      <c r="P338" s="5">
        <v>1</v>
      </c>
      <c r="R338" s="5">
        <v>1</v>
      </c>
      <c r="DB338" s="6">
        <v>1</v>
      </c>
      <c r="DC338" s="6">
        <v>0</v>
      </c>
      <c r="DD338" s="5">
        <v>0</v>
      </c>
      <c r="DF338" s="5" t="s">
        <v>119</v>
      </c>
      <c r="DP338" s="42"/>
      <c r="DQ338" s="42"/>
      <c r="DR338" s="42"/>
      <c r="DS338" s="42"/>
      <c r="DT338" s="42"/>
      <c r="DU338" s="42"/>
    </row>
    <row r="339" spans="1:125" ht="45">
      <c r="A339" s="41"/>
      <c r="B339" s="41"/>
      <c r="C339" s="41"/>
      <c r="D339" s="41" t="s">
        <v>542</v>
      </c>
      <c r="E339" s="42" t="s">
        <v>543</v>
      </c>
      <c r="F339" s="41" t="s">
        <v>541</v>
      </c>
      <c r="G339" s="41"/>
      <c r="H339" s="41" t="s">
        <v>119</v>
      </c>
      <c r="I339" s="41"/>
      <c r="P339" s="5">
        <v>1</v>
      </c>
      <c r="R339" s="5">
        <v>1</v>
      </c>
      <c r="DF339" s="5" t="s">
        <v>119</v>
      </c>
      <c r="DP339" s="42"/>
      <c r="DQ339" s="42"/>
      <c r="DR339" s="42"/>
      <c r="DS339" s="42"/>
      <c r="DT339" s="42"/>
      <c r="DU339" s="42"/>
    </row>
    <row r="340" spans="1:125" ht="45">
      <c r="A340" s="41"/>
      <c r="B340" s="41"/>
      <c r="C340" s="41"/>
      <c r="D340" s="41" t="s">
        <v>544</v>
      </c>
      <c r="E340" s="42" t="s">
        <v>181</v>
      </c>
      <c r="F340" s="41" t="s">
        <v>541</v>
      </c>
      <c r="G340" s="41"/>
      <c r="H340" s="41" t="s">
        <v>119</v>
      </c>
      <c r="I340" s="41"/>
      <c r="P340" s="5">
        <v>1</v>
      </c>
      <c r="R340" s="5">
        <v>1</v>
      </c>
      <c r="DF340" s="5" t="s">
        <v>119</v>
      </c>
      <c r="DP340" s="42"/>
      <c r="DQ340" s="42"/>
      <c r="DR340" s="42"/>
      <c r="DS340" s="42"/>
      <c r="DT340" s="42"/>
      <c r="DU340" s="42"/>
    </row>
    <row r="341" spans="1:125" ht="45">
      <c r="A341" s="41"/>
      <c r="B341" s="41"/>
      <c r="C341" s="41"/>
      <c r="D341" s="41" t="s">
        <v>545</v>
      </c>
      <c r="E341" s="42" t="s">
        <v>546</v>
      </c>
      <c r="F341" s="41" t="s">
        <v>541</v>
      </c>
      <c r="G341" s="41"/>
      <c r="H341" s="41" t="s">
        <v>119</v>
      </c>
      <c r="I341" s="41"/>
      <c r="P341" s="5">
        <v>1</v>
      </c>
      <c r="R341" s="5">
        <v>1</v>
      </c>
      <c r="DF341" s="5" t="s">
        <v>119</v>
      </c>
      <c r="DP341" s="42"/>
      <c r="DQ341" s="42"/>
      <c r="DR341" s="42"/>
      <c r="DS341" s="42"/>
      <c r="DT341" s="42"/>
      <c r="DU341" s="42"/>
    </row>
    <row r="342" spans="1:125" ht="45">
      <c r="A342" s="41"/>
      <c r="B342" s="41"/>
      <c r="C342" s="41"/>
      <c r="D342" s="41" t="s">
        <v>547</v>
      </c>
      <c r="E342" s="42" t="s">
        <v>548</v>
      </c>
      <c r="F342" s="41" t="s">
        <v>541</v>
      </c>
      <c r="G342" s="41"/>
      <c r="H342" s="41" t="s">
        <v>119</v>
      </c>
      <c r="I342" s="41"/>
      <c r="P342" s="5">
        <v>1</v>
      </c>
      <c r="R342" s="5">
        <v>1</v>
      </c>
      <c r="DF342" s="5" t="s">
        <v>119</v>
      </c>
      <c r="DP342" s="42"/>
      <c r="DQ342" s="42"/>
      <c r="DR342" s="42"/>
      <c r="DS342" s="42"/>
      <c r="DT342" s="42"/>
      <c r="DU342" s="42"/>
    </row>
    <row r="343" spans="1:125" ht="45">
      <c r="A343" s="41"/>
      <c r="B343" s="41"/>
      <c r="C343" s="41"/>
      <c r="D343" s="41" t="s">
        <v>549</v>
      </c>
      <c r="E343" s="42" t="s">
        <v>550</v>
      </c>
      <c r="F343" s="41" t="s">
        <v>541</v>
      </c>
      <c r="G343" s="41"/>
      <c r="H343" s="41" t="s">
        <v>119</v>
      </c>
      <c r="I343" s="41"/>
      <c r="J343" s="5">
        <v>1</v>
      </c>
      <c r="K343" s="5">
        <v>1</v>
      </c>
      <c r="P343" s="5">
        <v>1</v>
      </c>
      <c r="R343" s="5">
        <v>1</v>
      </c>
      <c r="DF343" s="5" t="s">
        <v>119</v>
      </c>
      <c r="DP343" s="42"/>
      <c r="DQ343" s="42"/>
      <c r="DR343" s="42"/>
      <c r="DS343" s="42"/>
      <c r="DT343" s="42"/>
      <c r="DU343" s="42"/>
    </row>
    <row r="344" spans="1:125" ht="45">
      <c r="A344" s="41"/>
      <c r="B344" s="41"/>
      <c r="C344" s="41"/>
      <c r="D344" s="41" t="s">
        <v>551</v>
      </c>
      <c r="E344" s="42" t="s">
        <v>552</v>
      </c>
      <c r="F344" s="41" t="s">
        <v>541</v>
      </c>
      <c r="G344" s="41"/>
      <c r="H344" s="41" t="s">
        <v>119</v>
      </c>
      <c r="I344" s="41"/>
      <c r="P344" s="5">
        <v>1</v>
      </c>
      <c r="R344" s="5">
        <v>1</v>
      </c>
      <c r="DF344" s="5" t="s">
        <v>119</v>
      </c>
      <c r="DP344" s="42"/>
      <c r="DQ344" s="42"/>
      <c r="DR344" s="42"/>
      <c r="DS344" s="42"/>
      <c r="DT344" s="42"/>
      <c r="DU344" s="42"/>
    </row>
    <row r="345" spans="1:125" ht="90">
      <c r="A345" s="46" t="s">
        <v>553</v>
      </c>
      <c r="B345" s="41">
        <v>7</v>
      </c>
      <c r="C345" s="41">
        <v>3</v>
      </c>
      <c r="D345" s="43" t="s">
        <v>554</v>
      </c>
      <c r="E345" s="42" t="s">
        <v>555</v>
      </c>
      <c r="F345" s="41" t="s">
        <v>556</v>
      </c>
      <c r="G345" s="41"/>
      <c r="H345" s="41"/>
      <c r="I345" s="41" t="s">
        <v>118</v>
      </c>
      <c r="J345" s="5">
        <v>1</v>
      </c>
      <c r="K345" s="5">
        <v>1</v>
      </c>
      <c r="P345" s="5">
        <v>1</v>
      </c>
      <c r="Q345" s="78" t="s">
        <v>557</v>
      </c>
      <c r="BY345" s="5">
        <v>1</v>
      </c>
      <c r="CH345" s="5">
        <v>1</v>
      </c>
      <c r="DE345" s="5" t="s">
        <v>119</v>
      </c>
      <c r="DG345" s="5" t="s">
        <v>119</v>
      </c>
      <c r="DP345" s="42"/>
      <c r="DQ345" s="42"/>
      <c r="DR345" s="42"/>
      <c r="DS345" s="42"/>
      <c r="DT345" s="42"/>
      <c r="DU345" s="42"/>
    </row>
    <row r="346" spans="1:125" ht="60">
      <c r="A346" s="41"/>
      <c r="B346" s="41"/>
      <c r="C346" s="41"/>
      <c r="D346" s="43" t="s">
        <v>558</v>
      </c>
      <c r="E346" s="42" t="s">
        <v>236</v>
      </c>
      <c r="F346" s="41" t="s">
        <v>559</v>
      </c>
      <c r="G346" s="41" t="s">
        <v>119</v>
      </c>
      <c r="H346" s="41" t="s">
        <v>119</v>
      </c>
      <c r="I346" s="41" t="s">
        <v>118</v>
      </c>
      <c r="J346" s="5">
        <v>1</v>
      </c>
      <c r="L346" s="5">
        <v>1</v>
      </c>
      <c r="P346" s="5">
        <v>1</v>
      </c>
      <c r="Q346" s="78" t="s">
        <v>560</v>
      </c>
      <c r="BY346" s="5">
        <v>1</v>
      </c>
      <c r="CH346" s="5">
        <v>1</v>
      </c>
      <c r="DE346" s="5" t="s">
        <v>119</v>
      </c>
      <c r="DG346" s="5" t="s">
        <v>119</v>
      </c>
      <c r="DP346" s="42"/>
      <c r="DQ346" s="42"/>
      <c r="DR346" s="42"/>
      <c r="DS346" s="42"/>
      <c r="DT346" s="42"/>
      <c r="DU346" s="42"/>
    </row>
    <row r="347" spans="1:125" ht="60">
      <c r="A347" s="41"/>
      <c r="B347" s="41"/>
      <c r="C347" s="41"/>
      <c r="D347" s="41" t="s">
        <v>561</v>
      </c>
      <c r="E347" s="42" t="s">
        <v>562</v>
      </c>
      <c r="F347" s="41" t="s">
        <v>559</v>
      </c>
      <c r="G347" s="41" t="s">
        <v>119</v>
      </c>
      <c r="H347" s="41" t="s">
        <v>119</v>
      </c>
      <c r="I347" s="41" t="s">
        <v>118</v>
      </c>
      <c r="P347" s="5">
        <v>1</v>
      </c>
      <c r="Q347" s="78" t="s">
        <v>560</v>
      </c>
      <c r="BY347" s="5">
        <v>1</v>
      </c>
      <c r="CH347" s="5">
        <v>1</v>
      </c>
      <c r="DE347" s="5" t="s">
        <v>119</v>
      </c>
      <c r="DG347" s="5" t="s">
        <v>119</v>
      </c>
      <c r="DP347" s="42"/>
      <c r="DQ347" s="42"/>
      <c r="DR347" s="42"/>
      <c r="DS347" s="42"/>
      <c r="DT347" s="42"/>
      <c r="DU347" s="42"/>
    </row>
    <row r="348" spans="1:125">
      <c r="A348" s="41"/>
      <c r="B348" s="41"/>
      <c r="C348" s="41"/>
      <c r="D348" s="41" t="s">
        <v>563</v>
      </c>
      <c r="E348" s="42" t="s">
        <v>431</v>
      </c>
      <c r="F348" s="41" t="s">
        <v>556</v>
      </c>
      <c r="G348" s="41"/>
      <c r="H348" s="41"/>
      <c r="I348" s="41" t="s">
        <v>118</v>
      </c>
      <c r="J348" s="5">
        <v>1</v>
      </c>
      <c r="K348" s="5">
        <v>1</v>
      </c>
      <c r="P348" s="5">
        <v>1</v>
      </c>
      <c r="Q348" s="78" t="s">
        <v>564</v>
      </c>
      <c r="CH348" s="5">
        <v>1</v>
      </c>
      <c r="DE348" s="5" t="s">
        <v>119</v>
      </c>
      <c r="DG348" s="5" t="s">
        <v>119</v>
      </c>
      <c r="DP348" s="42"/>
      <c r="DQ348" s="42"/>
      <c r="DR348" s="42"/>
      <c r="DS348" s="42"/>
      <c r="DT348" s="42"/>
      <c r="DU348" s="42"/>
    </row>
    <row r="349" spans="1:125" ht="60">
      <c r="A349" s="41"/>
      <c r="B349" s="41"/>
      <c r="C349" s="41"/>
      <c r="D349" s="41" t="s">
        <v>138</v>
      </c>
      <c r="E349" s="42" t="s">
        <v>139</v>
      </c>
      <c r="F349" s="41" t="s">
        <v>559</v>
      </c>
      <c r="G349" s="41" t="s">
        <v>119</v>
      </c>
      <c r="H349" s="41" t="s">
        <v>119</v>
      </c>
      <c r="I349" s="41" t="s">
        <v>118</v>
      </c>
      <c r="P349" s="5">
        <v>1</v>
      </c>
      <c r="Q349" s="78" t="s">
        <v>565</v>
      </c>
      <c r="R349" s="5">
        <v>1</v>
      </c>
      <c r="CH349" s="5">
        <v>1</v>
      </c>
      <c r="DE349" s="5" t="s">
        <v>119</v>
      </c>
      <c r="DG349" s="5" t="s">
        <v>119</v>
      </c>
      <c r="DP349" s="42"/>
      <c r="DQ349" s="42"/>
      <c r="DR349" s="42"/>
      <c r="DS349" s="42"/>
      <c r="DT349" s="42"/>
      <c r="DU349" s="42"/>
    </row>
    <row r="350" spans="1:125" ht="60">
      <c r="A350" s="41"/>
      <c r="B350" s="41"/>
      <c r="C350" s="41"/>
      <c r="D350" s="41" t="s">
        <v>566</v>
      </c>
      <c r="E350" s="42" t="s">
        <v>431</v>
      </c>
      <c r="F350" s="41" t="s">
        <v>559</v>
      </c>
      <c r="G350" s="41" t="s">
        <v>119</v>
      </c>
      <c r="H350" s="41" t="s">
        <v>119</v>
      </c>
      <c r="I350" s="41" t="s">
        <v>118</v>
      </c>
      <c r="P350" s="5">
        <v>1</v>
      </c>
      <c r="Q350" s="78" t="s">
        <v>565</v>
      </c>
      <c r="R350" s="5">
        <v>1</v>
      </c>
      <c r="CH350" s="5">
        <v>1</v>
      </c>
      <c r="DE350" s="5" t="s">
        <v>119</v>
      </c>
      <c r="DG350" s="5" t="s">
        <v>119</v>
      </c>
      <c r="DP350" s="42"/>
      <c r="DQ350" s="42"/>
      <c r="DR350" s="42"/>
      <c r="DS350" s="42"/>
      <c r="DT350" s="42"/>
      <c r="DU350" s="42"/>
    </row>
    <row r="351" spans="1:125">
      <c r="A351" s="41"/>
      <c r="B351" s="41"/>
      <c r="C351" s="41"/>
      <c r="D351" s="41" t="s">
        <v>567</v>
      </c>
      <c r="E351" s="42" t="s">
        <v>137</v>
      </c>
      <c r="F351" s="41" t="s">
        <v>568</v>
      </c>
      <c r="G351" s="41" t="s">
        <v>119</v>
      </c>
      <c r="H351" s="41"/>
      <c r="I351" s="41" t="s">
        <v>119</v>
      </c>
      <c r="P351" s="5">
        <v>1</v>
      </c>
      <c r="Q351" s="39" t="s">
        <v>569</v>
      </c>
      <c r="CH351" s="5">
        <v>1</v>
      </c>
      <c r="DG351" s="5" t="s">
        <v>119</v>
      </c>
      <c r="DP351" s="42"/>
      <c r="DQ351" s="42"/>
      <c r="DR351" s="42"/>
      <c r="DS351" s="42"/>
      <c r="DT351" s="42"/>
      <c r="DU351" s="42"/>
    </row>
    <row r="352" spans="1:125">
      <c r="A352" s="41"/>
      <c r="B352" s="41"/>
      <c r="C352" s="41"/>
      <c r="D352" s="41" t="s">
        <v>570</v>
      </c>
      <c r="E352" s="42" t="s">
        <v>181</v>
      </c>
      <c r="F352" s="41" t="s">
        <v>571</v>
      </c>
      <c r="G352" s="41" t="s">
        <v>119</v>
      </c>
      <c r="H352" s="41"/>
      <c r="I352" s="41" t="s">
        <v>119</v>
      </c>
      <c r="P352" s="5">
        <v>1</v>
      </c>
      <c r="Q352" s="39" t="s">
        <v>569</v>
      </c>
      <c r="CH352" s="5">
        <v>1</v>
      </c>
      <c r="DG352" s="5" t="s">
        <v>119</v>
      </c>
      <c r="DP352" s="42"/>
      <c r="DQ352" s="42"/>
      <c r="DR352" s="42"/>
      <c r="DS352" s="42"/>
      <c r="DT352" s="42"/>
      <c r="DU352" s="42"/>
    </row>
    <row r="353" spans="1:125">
      <c r="A353" s="41"/>
      <c r="B353" s="41"/>
      <c r="C353" s="41"/>
      <c r="D353" s="41" t="s">
        <v>572</v>
      </c>
      <c r="E353" s="42" t="s">
        <v>550</v>
      </c>
      <c r="F353" s="41" t="s">
        <v>571</v>
      </c>
      <c r="G353" s="41" t="s">
        <v>119</v>
      </c>
      <c r="H353" s="41"/>
      <c r="I353" s="41" t="s">
        <v>119</v>
      </c>
      <c r="J353" s="5">
        <v>1</v>
      </c>
      <c r="L353" s="5">
        <v>1</v>
      </c>
      <c r="P353" s="5">
        <v>1</v>
      </c>
      <c r="Q353" s="39" t="s">
        <v>569</v>
      </c>
      <c r="CH353" s="5">
        <v>1</v>
      </c>
      <c r="DG353" s="5" t="s">
        <v>119</v>
      </c>
      <c r="DP353" s="42"/>
      <c r="DQ353" s="42"/>
      <c r="DR353" s="42"/>
      <c r="DS353" s="42"/>
      <c r="DT353" s="42"/>
      <c r="DU353" s="42"/>
    </row>
    <row r="354" spans="1:125">
      <c r="A354" s="41"/>
      <c r="B354" s="41"/>
      <c r="C354" s="41"/>
      <c r="D354" s="41" t="s">
        <v>573</v>
      </c>
      <c r="E354" s="42" t="s">
        <v>431</v>
      </c>
      <c r="F354" s="41" t="s">
        <v>571</v>
      </c>
      <c r="G354" s="41" t="s">
        <v>119</v>
      </c>
      <c r="H354" s="41"/>
      <c r="I354" s="41" t="s">
        <v>119</v>
      </c>
      <c r="P354" s="5">
        <v>1</v>
      </c>
      <c r="Q354" s="39" t="s">
        <v>569</v>
      </c>
      <c r="CH354" s="5">
        <v>1</v>
      </c>
      <c r="DG354" s="5" t="s">
        <v>119</v>
      </c>
      <c r="DP354" s="42"/>
      <c r="DQ354" s="42"/>
      <c r="DR354" s="42"/>
      <c r="DS354" s="42"/>
      <c r="DT354" s="42"/>
      <c r="DU354" s="42"/>
    </row>
    <row r="355" spans="1:125">
      <c r="A355" s="41"/>
      <c r="B355" s="41"/>
      <c r="C355" s="41"/>
      <c r="D355" s="41" t="s">
        <v>574</v>
      </c>
      <c r="E355" s="42" t="s">
        <v>146</v>
      </c>
      <c r="F355" s="41" t="s">
        <v>571</v>
      </c>
      <c r="G355" s="41" t="s">
        <v>119</v>
      </c>
      <c r="H355" s="41"/>
      <c r="I355" s="41" t="s">
        <v>119</v>
      </c>
      <c r="P355" s="5">
        <v>1</v>
      </c>
      <c r="Q355" s="39" t="s">
        <v>569</v>
      </c>
      <c r="CH355" s="5">
        <v>1</v>
      </c>
      <c r="DG355" s="5" t="s">
        <v>119</v>
      </c>
      <c r="DP355" s="42"/>
      <c r="DQ355" s="42"/>
      <c r="DR355" s="42"/>
      <c r="DS355" s="42"/>
      <c r="DT355" s="42"/>
      <c r="DU355" s="42"/>
    </row>
    <row r="356" spans="1:125" ht="30">
      <c r="A356" s="41"/>
      <c r="B356" s="41"/>
      <c r="C356" s="41"/>
      <c r="D356" s="41" t="s">
        <v>273</v>
      </c>
      <c r="E356" s="42" t="s">
        <v>137</v>
      </c>
      <c r="F356" s="41" t="s">
        <v>575</v>
      </c>
      <c r="G356" s="41" t="s">
        <v>119</v>
      </c>
      <c r="H356" s="41" t="s">
        <v>119</v>
      </c>
      <c r="I356" s="41"/>
      <c r="P356" s="5">
        <v>1</v>
      </c>
      <c r="Q356" s="78" t="s">
        <v>576</v>
      </c>
      <c r="R356" s="5">
        <v>1</v>
      </c>
      <c r="CH356" s="5">
        <v>1</v>
      </c>
      <c r="DG356" s="5" t="s">
        <v>119</v>
      </c>
      <c r="DP356" s="42"/>
      <c r="DQ356" s="42"/>
      <c r="DR356" s="42"/>
      <c r="DS356" s="42"/>
      <c r="DT356" s="42"/>
      <c r="DU356" s="42"/>
    </row>
    <row r="357" spans="1:125" ht="30">
      <c r="A357" s="41"/>
      <c r="B357" s="41"/>
      <c r="C357" s="41"/>
      <c r="D357" s="41" t="s">
        <v>570</v>
      </c>
      <c r="E357" s="42" t="s">
        <v>181</v>
      </c>
      <c r="F357" s="41" t="s">
        <v>575</v>
      </c>
      <c r="G357" s="41" t="s">
        <v>119</v>
      </c>
      <c r="H357" s="41" t="s">
        <v>119</v>
      </c>
      <c r="I357" s="41"/>
      <c r="P357" s="5">
        <v>1</v>
      </c>
      <c r="Q357" s="78" t="s">
        <v>576</v>
      </c>
      <c r="R357" s="5">
        <v>1</v>
      </c>
      <c r="CH357" s="5">
        <v>1</v>
      </c>
      <c r="DG357" s="5" t="s">
        <v>119</v>
      </c>
      <c r="DP357" s="42"/>
      <c r="DQ357" s="42"/>
      <c r="DR357" s="42"/>
      <c r="DS357" s="42"/>
      <c r="DT357" s="42"/>
      <c r="DU357" s="42"/>
    </row>
    <row r="358" spans="1:125" ht="30">
      <c r="A358" s="41"/>
      <c r="B358" s="41"/>
      <c r="C358" s="41"/>
      <c r="D358" s="41" t="s">
        <v>577</v>
      </c>
      <c r="E358" s="42" t="s">
        <v>550</v>
      </c>
      <c r="F358" s="41" t="s">
        <v>575</v>
      </c>
      <c r="G358" s="41" t="s">
        <v>119</v>
      </c>
      <c r="H358" s="41" t="s">
        <v>119</v>
      </c>
      <c r="I358" s="41"/>
      <c r="M358" s="5">
        <v>1</v>
      </c>
      <c r="P358" s="5">
        <v>1</v>
      </c>
      <c r="Q358" s="78" t="s">
        <v>576</v>
      </c>
      <c r="R358" s="5">
        <v>1</v>
      </c>
      <c r="CH358" s="5">
        <v>1</v>
      </c>
      <c r="DG358" s="5" t="s">
        <v>119</v>
      </c>
      <c r="DP358" s="42"/>
      <c r="DQ358" s="42"/>
      <c r="DR358" s="42"/>
      <c r="DS358" s="42"/>
      <c r="DT358" s="42"/>
      <c r="DU358" s="42"/>
    </row>
    <row r="359" spans="1:125">
      <c r="A359" s="41"/>
      <c r="B359" s="41"/>
      <c r="C359" s="41"/>
      <c r="D359" s="41" t="s">
        <v>578</v>
      </c>
      <c r="E359" s="42" t="s">
        <v>431</v>
      </c>
      <c r="F359" s="41" t="s">
        <v>579</v>
      </c>
      <c r="G359" s="41" t="s">
        <v>119</v>
      </c>
      <c r="H359" s="41"/>
      <c r="I359" s="41"/>
      <c r="P359" s="5">
        <v>1</v>
      </c>
      <c r="Q359" s="39" t="s">
        <v>580</v>
      </c>
      <c r="CH359" s="5">
        <v>1</v>
      </c>
      <c r="DG359" s="5" t="s">
        <v>119</v>
      </c>
      <c r="DP359" s="42"/>
      <c r="DQ359" s="42"/>
      <c r="DR359" s="42"/>
      <c r="DS359" s="42"/>
      <c r="DT359" s="42"/>
      <c r="DU359" s="42"/>
    </row>
    <row r="360" spans="1:125">
      <c r="A360" s="41"/>
      <c r="B360" s="41"/>
      <c r="C360" s="41"/>
      <c r="D360" s="41" t="s">
        <v>570</v>
      </c>
      <c r="E360" s="42" t="s">
        <v>181</v>
      </c>
      <c r="F360" s="41" t="s">
        <v>579</v>
      </c>
      <c r="G360" s="41" t="s">
        <v>119</v>
      </c>
      <c r="H360" s="41"/>
      <c r="I360" s="41"/>
      <c r="P360" s="5">
        <v>1</v>
      </c>
      <c r="Q360" s="39" t="s">
        <v>580</v>
      </c>
      <c r="CH360" s="5">
        <v>1</v>
      </c>
      <c r="DG360" s="5" t="s">
        <v>119</v>
      </c>
      <c r="DP360" s="42"/>
      <c r="DQ360" s="42"/>
      <c r="DR360" s="42"/>
      <c r="DS360" s="42"/>
      <c r="DT360" s="42"/>
      <c r="DU360" s="42"/>
    </row>
    <row r="361" spans="1:125">
      <c r="A361" s="41"/>
      <c r="B361" s="41"/>
      <c r="C361" s="41"/>
      <c r="D361" s="41" t="s">
        <v>581</v>
      </c>
      <c r="E361" s="42" t="s">
        <v>366</v>
      </c>
      <c r="F361" s="41" t="s">
        <v>579</v>
      </c>
      <c r="G361" s="41" t="s">
        <v>119</v>
      </c>
      <c r="H361" s="41"/>
      <c r="I361" s="41"/>
      <c r="P361" s="5">
        <v>1</v>
      </c>
      <c r="Q361" s="39" t="s">
        <v>580</v>
      </c>
      <c r="CH361" s="5">
        <v>1</v>
      </c>
      <c r="DG361" s="5" t="s">
        <v>119</v>
      </c>
      <c r="DP361" s="42"/>
      <c r="DQ361" s="42"/>
      <c r="DR361" s="42"/>
      <c r="DS361" s="42"/>
      <c r="DT361" s="42"/>
      <c r="DU361" s="42"/>
    </row>
    <row r="362" spans="1:125">
      <c r="A362" s="41"/>
      <c r="B362" s="41"/>
      <c r="C362" s="41"/>
      <c r="D362" s="41" t="s">
        <v>582</v>
      </c>
      <c r="E362" s="42" t="s">
        <v>583</v>
      </c>
      <c r="F362" s="41" t="s">
        <v>579</v>
      </c>
      <c r="G362" s="41" t="s">
        <v>119</v>
      </c>
      <c r="H362" s="41"/>
      <c r="I362" s="41"/>
      <c r="J362" s="5">
        <v>1</v>
      </c>
      <c r="L362" s="5">
        <v>1</v>
      </c>
      <c r="P362" s="5">
        <v>1</v>
      </c>
      <c r="Q362" s="39" t="s">
        <v>580</v>
      </c>
      <c r="CH362" s="5">
        <v>1</v>
      </c>
      <c r="DG362" s="5" t="s">
        <v>119</v>
      </c>
      <c r="DP362" s="42"/>
      <c r="DQ362" s="42"/>
      <c r="DR362" s="42"/>
      <c r="DS362" s="42"/>
      <c r="DT362" s="42"/>
      <c r="DU362" s="42"/>
    </row>
    <row r="363" spans="1:125" ht="60">
      <c r="A363" s="41"/>
      <c r="B363" s="41"/>
      <c r="C363" s="41"/>
      <c r="D363" s="41" t="s">
        <v>584</v>
      </c>
      <c r="E363" s="42" t="s">
        <v>164</v>
      </c>
      <c r="F363" s="41" t="s">
        <v>559</v>
      </c>
      <c r="G363" s="41" t="s">
        <v>119</v>
      </c>
      <c r="H363" s="41" t="s">
        <v>119</v>
      </c>
      <c r="I363" s="41" t="s">
        <v>118</v>
      </c>
      <c r="P363" s="5">
        <v>1</v>
      </c>
      <c r="Q363" s="78" t="s">
        <v>585</v>
      </c>
      <c r="R363" s="5">
        <v>1</v>
      </c>
      <c r="CH363" s="5">
        <v>1</v>
      </c>
      <c r="DG363" s="5" t="s">
        <v>119</v>
      </c>
      <c r="DP363" s="42"/>
      <c r="DQ363" s="42"/>
      <c r="DR363" s="42"/>
      <c r="DS363" s="42"/>
      <c r="DT363" s="42"/>
      <c r="DU363" s="42"/>
    </row>
    <row r="364" spans="1:125" ht="60">
      <c r="A364" s="41"/>
      <c r="B364" s="41"/>
      <c r="C364" s="41"/>
      <c r="D364" s="41" t="s">
        <v>586</v>
      </c>
      <c r="E364" s="42" t="s">
        <v>236</v>
      </c>
      <c r="F364" s="41" t="s">
        <v>559</v>
      </c>
      <c r="G364" s="41" t="s">
        <v>119</v>
      </c>
      <c r="H364" s="41" t="s">
        <v>119</v>
      </c>
      <c r="I364" s="41" t="s">
        <v>118</v>
      </c>
      <c r="J364" s="5">
        <v>1</v>
      </c>
      <c r="L364" s="5">
        <v>1</v>
      </c>
      <c r="P364" s="5">
        <v>1</v>
      </c>
      <c r="Q364" s="78" t="s">
        <v>585</v>
      </c>
      <c r="R364" s="5">
        <v>1</v>
      </c>
      <c r="CH364" s="5">
        <v>1</v>
      </c>
      <c r="DG364" s="5" t="s">
        <v>119</v>
      </c>
      <c r="DP364" s="42"/>
      <c r="DQ364" s="42"/>
      <c r="DR364" s="42"/>
      <c r="DS364" s="42"/>
      <c r="DT364" s="42"/>
      <c r="DU364" s="42"/>
    </row>
    <row r="365" spans="1:125" ht="60">
      <c r="A365" s="41"/>
      <c r="B365" s="41"/>
      <c r="C365" s="41"/>
      <c r="D365" s="43" t="s">
        <v>587</v>
      </c>
      <c r="E365" s="42" t="s">
        <v>588</v>
      </c>
      <c r="F365" s="41" t="s">
        <v>559</v>
      </c>
      <c r="G365" s="41" t="s">
        <v>119</v>
      </c>
      <c r="H365" s="41" t="s">
        <v>119</v>
      </c>
      <c r="I365" s="41" t="s">
        <v>118</v>
      </c>
      <c r="J365" s="5">
        <v>1</v>
      </c>
      <c r="L365" s="5">
        <v>1</v>
      </c>
      <c r="P365" s="5">
        <v>1</v>
      </c>
      <c r="Q365" s="78" t="s">
        <v>585</v>
      </c>
      <c r="R365" s="5">
        <v>1</v>
      </c>
      <c r="CH365" s="5">
        <v>1</v>
      </c>
      <c r="DG365" s="5" t="s">
        <v>119</v>
      </c>
      <c r="DP365" s="42"/>
      <c r="DQ365" s="42"/>
      <c r="DR365" s="42"/>
      <c r="DS365" s="42"/>
      <c r="DT365" s="42"/>
      <c r="DU365" s="42"/>
    </row>
    <row r="366" spans="1:125" ht="45">
      <c r="A366" s="43" t="s">
        <v>589</v>
      </c>
      <c r="B366" s="41">
        <v>1</v>
      </c>
      <c r="C366" s="41">
        <v>1</v>
      </c>
      <c r="D366" s="41" t="s">
        <v>590</v>
      </c>
      <c r="E366" s="42" t="s">
        <v>181</v>
      </c>
      <c r="F366" s="41" t="s">
        <v>591</v>
      </c>
      <c r="G366" s="41"/>
      <c r="H366" s="41" t="s">
        <v>119</v>
      </c>
      <c r="I366" s="41" t="s">
        <v>119</v>
      </c>
      <c r="P366" s="5">
        <v>1</v>
      </c>
      <c r="Q366" s="39" t="s">
        <v>592</v>
      </c>
      <c r="R366" s="5">
        <v>1</v>
      </c>
      <c r="DB366" s="6">
        <v>1</v>
      </c>
      <c r="DC366" s="6">
        <v>0</v>
      </c>
      <c r="DD366" s="5">
        <v>0</v>
      </c>
      <c r="DF366" s="5" t="s">
        <v>119</v>
      </c>
      <c r="DP366" s="42"/>
      <c r="DQ366" s="42"/>
      <c r="DR366" s="42"/>
      <c r="DS366" s="42"/>
      <c r="DT366" s="42"/>
      <c r="DU366" s="42"/>
    </row>
    <row r="367" spans="1:125" ht="45">
      <c r="A367" s="41"/>
      <c r="B367" s="41"/>
      <c r="C367" s="41"/>
      <c r="D367" s="41" t="s">
        <v>593</v>
      </c>
      <c r="E367" s="42" t="s">
        <v>594</v>
      </c>
      <c r="F367" s="41" t="s">
        <v>591</v>
      </c>
      <c r="G367" s="41"/>
      <c r="H367" s="41" t="s">
        <v>119</v>
      </c>
      <c r="I367" s="41" t="s">
        <v>119</v>
      </c>
      <c r="J367" s="5">
        <v>1</v>
      </c>
      <c r="K367" s="5">
        <v>1</v>
      </c>
      <c r="P367" s="5">
        <v>1</v>
      </c>
      <c r="Q367" s="39" t="s">
        <v>592</v>
      </c>
      <c r="R367" s="5">
        <v>1</v>
      </c>
      <c r="DF367" s="5" t="s">
        <v>119</v>
      </c>
      <c r="DP367" s="42"/>
      <c r="DQ367" s="42"/>
      <c r="DR367" s="42"/>
      <c r="DS367" s="42"/>
      <c r="DT367" s="42"/>
      <c r="DU367" s="42"/>
    </row>
    <row r="368" spans="1:125" ht="180">
      <c r="A368" s="41"/>
      <c r="B368" s="41"/>
      <c r="C368" s="41"/>
      <c r="D368" s="41" t="s">
        <v>595</v>
      </c>
      <c r="E368" s="42" t="s">
        <v>431</v>
      </c>
      <c r="F368" s="41" t="s">
        <v>591</v>
      </c>
      <c r="G368" s="41"/>
      <c r="H368" s="41" t="s">
        <v>119</v>
      </c>
      <c r="I368" s="41" t="s">
        <v>119</v>
      </c>
      <c r="P368" s="5">
        <v>1</v>
      </c>
      <c r="Q368" s="39" t="s">
        <v>592</v>
      </c>
      <c r="R368" s="5">
        <v>1</v>
      </c>
      <c r="DF368" s="5" t="s">
        <v>119</v>
      </c>
      <c r="DP368" s="42"/>
      <c r="DQ368" s="42"/>
      <c r="DR368" s="42"/>
      <c r="DS368" s="42"/>
      <c r="DT368" s="42"/>
      <c r="DU368" s="42"/>
    </row>
    <row r="369" spans="1:125" ht="45">
      <c r="A369" s="41"/>
      <c r="B369" s="41"/>
      <c r="C369" s="41"/>
      <c r="D369" s="41" t="s">
        <v>596</v>
      </c>
      <c r="E369" s="42" t="s">
        <v>597</v>
      </c>
      <c r="F369" s="41" t="s">
        <v>591</v>
      </c>
      <c r="G369" s="41"/>
      <c r="H369" s="41" t="s">
        <v>119</v>
      </c>
      <c r="I369" s="41" t="s">
        <v>119</v>
      </c>
      <c r="P369" s="5">
        <v>1</v>
      </c>
      <c r="Q369" s="39" t="s">
        <v>592</v>
      </c>
      <c r="R369" s="5">
        <v>1</v>
      </c>
      <c r="DF369" s="5" t="s">
        <v>119</v>
      </c>
      <c r="DP369" s="42"/>
      <c r="DQ369" s="42"/>
      <c r="DR369" s="42"/>
      <c r="DS369" s="42"/>
      <c r="DT369" s="42"/>
      <c r="DU369" s="42"/>
    </row>
    <row r="370" spans="1:125" ht="45">
      <c r="A370" s="41"/>
      <c r="B370" s="41"/>
      <c r="C370" s="41"/>
      <c r="D370" s="41" t="s">
        <v>598</v>
      </c>
      <c r="E370" s="42" t="s">
        <v>599</v>
      </c>
      <c r="F370" s="41" t="s">
        <v>591</v>
      </c>
      <c r="G370" s="41"/>
      <c r="H370" s="41" t="s">
        <v>119</v>
      </c>
      <c r="I370" s="41" t="s">
        <v>119</v>
      </c>
      <c r="P370" s="5">
        <v>1</v>
      </c>
      <c r="Q370" s="39" t="s">
        <v>592</v>
      </c>
      <c r="R370" s="5">
        <v>1</v>
      </c>
      <c r="DF370" s="5" t="s">
        <v>119</v>
      </c>
      <c r="DP370" s="42"/>
      <c r="DQ370" s="42"/>
      <c r="DR370" s="42"/>
      <c r="DS370" s="42"/>
      <c r="DT370" s="42"/>
      <c r="DU370" s="42"/>
    </row>
    <row r="371" spans="1:125" ht="60">
      <c r="A371" s="41" t="s">
        <v>600</v>
      </c>
      <c r="B371" s="41">
        <v>9</v>
      </c>
      <c r="C371" s="41">
        <v>1</v>
      </c>
      <c r="D371" s="41" t="s">
        <v>601</v>
      </c>
      <c r="E371" s="42" t="s">
        <v>602</v>
      </c>
      <c r="F371" s="41" t="s">
        <v>603</v>
      </c>
      <c r="G371" s="41" t="s">
        <v>119</v>
      </c>
      <c r="H371" s="41"/>
      <c r="I371" s="41"/>
      <c r="J371" s="5">
        <v>1</v>
      </c>
      <c r="K371" s="5">
        <v>1</v>
      </c>
      <c r="P371" s="5">
        <v>1</v>
      </c>
      <c r="Q371" s="39" t="s">
        <v>604</v>
      </c>
      <c r="AL371" s="5">
        <v>1</v>
      </c>
      <c r="AW371" s="5">
        <v>1</v>
      </c>
      <c r="DB371" s="6">
        <v>9</v>
      </c>
      <c r="DC371" s="6">
        <v>7</v>
      </c>
      <c r="DD371" s="5">
        <v>2</v>
      </c>
      <c r="DF371" s="5" t="s">
        <v>119</v>
      </c>
      <c r="DP371" s="42"/>
      <c r="DQ371" s="42"/>
      <c r="DR371" s="42"/>
      <c r="DS371" s="42"/>
      <c r="DT371" s="42"/>
      <c r="DU371" s="42"/>
    </row>
    <row r="372" spans="1:125" ht="60">
      <c r="A372" s="41"/>
      <c r="B372" s="41"/>
      <c r="C372" s="41">
        <v>1</v>
      </c>
      <c r="D372" s="41" t="s">
        <v>601</v>
      </c>
      <c r="E372" s="42" t="s">
        <v>605</v>
      </c>
      <c r="F372" s="41" t="s">
        <v>606</v>
      </c>
      <c r="G372" s="41"/>
      <c r="H372" s="41" t="s">
        <v>119</v>
      </c>
      <c r="I372" s="41"/>
      <c r="J372" s="5">
        <v>1</v>
      </c>
      <c r="K372" s="5">
        <v>1</v>
      </c>
      <c r="DF372" s="5" t="s">
        <v>119</v>
      </c>
      <c r="DP372" s="42"/>
      <c r="DQ372" s="42"/>
      <c r="DR372" s="42"/>
      <c r="DS372" s="42"/>
      <c r="DT372" s="42"/>
      <c r="DU372" s="42"/>
    </row>
    <row r="373" spans="1:125" ht="90">
      <c r="A373" s="46" t="s">
        <v>607</v>
      </c>
      <c r="B373" s="41">
        <v>7</v>
      </c>
      <c r="C373" s="41">
        <v>7</v>
      </c>
      <c r="D373" s="41" t="s">
        <v>608</v>
      </c>
      <c r="E373" s="42" t="s">
        <v>609</v>
      </c>
      <c r="F373" s="41" t="s">
        <v>610</v>
      </c>
      <c r="G373" s="41"/>
      <c r="H373" s="41" t="s">
        <v>119</v>
      </c>
      <c r="I373" s="41"/>
      <c r="P373" s="5">
        <v>1</v>
      </c>
      <c r="Q373" s="39" t="s">
        <v>611</v>
      </c>
      <c r="R373" s="5">
        <v>1</v>
      </c>
      <c r="DB373" s="6">
        <v>7</v>
      </c>
      <c r="DC373" s="6">
        <v>0</v>
      </c>
      <c r="DD373" s="5">
        <v>1</v>
      </c>
      <c r="DF373" s="5" t="s">
        <v>119</v>
      </c>
      <c r="DP373" s="42"/>
      <c r="DQ373" s="42"/>
      <c r="DR373" s="42"/>
      <c r="DS373" s="42"/>
      <c r="DT373" s="42"/>
      <c r="DU373" s="42"/>
    </row>
    <row r="374" spans="1:125" ht="30">
      <c r="A374" s="41"/>
      <c r="B374" s="41"/>
      <c r="C374" s="41"/>
      <c r="D374" s="41" t="s">
        <v>612</v>
      </c>
      <c r="E374" s="42" t="s">
        <v>613</v>
      </c>
      <c r="F374" s="41" t="s">
        <v>610</v>
      </c>
      <c r="G374" s="41"/>
      <c r="H374" s="41" t="s">
        <v>119</v>
      </c>
      <c r="I374" s="41"/>
      <c r="P374" s="5">
        <v>1</v>
      </c>
      <c r="Q374" s="39" t="s">
        <v>611</v>
      </c>
      <c r="R374" s="5">
        <v>1</v>
      </c>
      <c r="DF374" s="5" t="s">
        <v>119</v>
      </c>
      <c r="DP374" s="42"/>
      <c r="DQ374" s="42"/>
      <c r="DR374" s="42"/>
      <c r="DS374" s="42"/>
      <c r="DT374" s="42"/>
      <c r="DU374" s="42"/>
    </row>
    <row r="375" spans="1:125" ht="30">
      <c r="A375" s="41"/>
      <c r="B375" s="41"/>
      <c r="C375" s="41"/>
      <c r="D375" s="41" t="s">
        <v>614</v>
      </c>
      <c r="E375" s="42" t="s">
        <v>127</v>
      </c>
      <c r="F375" s="41" t="s">
        <v>610</v>
      </c>
      <c r="G375" s="41"/>
      <c r="H375" s="41" t="s">
        <v>119</v>
      </c>
      <c r="I375" s="41"/>
      <c r="J375" s="5">
        <v>3</v>
      </c>
      <c r="K375" s="5">
        <v>3</v>
      </c>
      <c r="P375" s="5">
        <v>1</v>
      </c>
      <c r="Q375" s="39" t="s">
        <v>611</v>
      </c>
      <c r="R375" s="5">
        <v>1</v>
      </c>
      <c r="DF375" s="5" t="s">
        <v>119</v>
      </c>
      <c r="DP375" s="42"/>
      <c r="DQ375" s="42"/>
      <c r="DR375" s="42"/>
      <c r="DS375" s="42"/>
      <c r="DT375" s="42"/>
      <c r="DU375" s="42"/>
    </row>
    <row r="376" spans="1:125" ht="30">
      <c r="A376" s="41"/>
      <c r="B376" s="41"/>
      <c r="C376" s="41"/>
      <c r="D376" s="41" t="s">
        <v>615</v>
      </c>
      <c r="E376" s="42" t="s">
        <v>366</v>
      </c>
      <c r="F376" s="41" t="s">
        <v>616</v>
      </c>
      <c r="G376" s="41"/>
      <c r="H376" s="41" t="s">
        <v>119</v>
      </c>
      <c r="I376" s="41"/>
      <c r="P376" s="5">
        <v>1</v>
      </c>
      <c r="Q376" s="39" t="s">
        <v>617</v>
      </c>
      <c r="R376" s="5">
        <v>1</v>
      </c>
      <c r="AL376" s="5">
        <v>1</v>
      </c>
      <c r="CN376" s="5">
        <v>1</v>
      </c>
      <c r="DF376" s="5" t="s">
        <v>119</v>
      </c>
      <c r="DP376" s="42"/>
      <c r="DQ376" s="42"/>
      <c r="DR376" s="42"/>
      <c r="DS376" s="42"/>
      <c r="DT376" s="42"/>
      <c r="DU376" s="42"/>
    </row>
    <row r="377" spans="1:125" ht="30">
      <c r="A377" s="41"/>
      <c r="B377" s="41"/>
      <c r="C377" s="41"/>
      <c r="D377" s="41" t="s">
        <v>618</v>
      </c>
      <c r="E377" s="42" t="s">
        <v>127</v>
      </c>
      <c r="F377" s="41" t="s">
        <v>616</v>
      </c>
      <c r="G377" s="41"/>
      <c r="H377" s="41" t="s">
        <v>119</v>
      </c>
      <c r="I377" s="41"/>
      <c r="J377" s="5">
        <v>1</v>
      </c>
      <c r="K377" s="5">
        <v>1</v>
      </c>
      <c r="P377" s="5">
        <v>1</v>
      </c>
      <c r="Q377" s="39" t="s">
        <v>617</v>
      </c>
      <c r="R377" s="5">
        <v>1</v>
      </c>
      <c r="AL377" s="5">
        <v>1</v>
      </c>
      <c r="CN377" s="5">
        <v>1</v>
      </c>
      <c r="DF377" s="5" t="s">
        <v>119</v>
      </c>
      <c r="DP377" s="42"/>
      <c r="DQ377" s="42"/>
      <c r="DR377" s="42"/>
      <c r="DS377" s="42"/>
      <c r="DT377" s="42"/>
      <c r="DU377" s="42"/>
    </row>
    <row r="378" spans="1:125" ht="30">
      <c r="A378" s="41"/>
      <c r="B378" s="41"/>
      <c r="C378" s="41"/>
      <c r="D378" s="41" t="s">
        <v>619</v>
      </c>
      <c r="E378" s="42" t="s">
        <v>327</v>
      </c>
      <c r="F378" s="41" t="s">
        <v>616</v>
      </c>
      <c r="G378" s="41"/>
      <c r="H378" s="41" t="s">
        <v>119</v>
      </c>
      <c r="I378" s="41"/>
      <c r="J378" s="5">
        <v>4</v>
      </c>
      <c r="K378" s="5">
        <v>4</v>
      </c>
      <c r="P378" s="5">
        <v>1</v>
      </c>
      <c r="Q378" s="39" t="s">
        <v>617</v>
      </c>
      <c r="R378" s="5">
        <v>1</v>
      </c>
      <c r="AL378" s="5">
        <v>1</v>
      </c>
      <c r="CN378" s="5">
        <v>1</v>
      </c>
      <c r="DF378" s="5" t="s">
        <v>119</v>
      </c>
      <c r="DP378" s="42"/>
      <c r="DQ378" s="42"/>
      <c r="DR378" s="42"/>
      <c r="DS378" s="42"/>
      <c r="DT378" s="42"/>
      <c r="DU378" s="42"/>
    </row>
    <row r="379" spans="1:125">
      <c r="A379" s="41"/>
      <c r="B379" s="41"/>
      <c r="C379" s="41"/>
      <c r="D379" s="41" t="s">
        <v>620</v>
      </c>
      <c r="E379" s="42" t="s">
        <v>621</v>
      </c>
      <c r="F379" s="41" t="s">
        <v>616</v>
      </c>
      <c r="G379" s="41"/>
      <c r="H379" s="41" t="s">
        <v>119</v>
      </c>
      <c r="I379" s="41"/>
      <c r="J379" s="5">
        <v>3</v>
      </c>
      <c r="K379" s="5">
        <v>3</v>
      </c>
      <c r="P379" s="5">
        <v>0</v>
      </c>
      <c r="Q379" s="39" t="s">
        <v>622</v>
      </c>
      <c r="DF379" s="5" t="s">
        <v>119</v>
      </c>
      <c r="DP379" s="42"/>
      <c r="DQ379" s="42"/>
      <c r="DR379" s="42"/>
      <c r="DS379" s="42"/>
      <c r="DT379" s="42"/>
      <c r="DU379" s="42"/>
    </row>
    <row r="380" spans="1:125">
      <c r="A380" s="41"/>
      <c r="B380" s="41"/>
      <c r="C380" s="41"/>
      <c r="D380" s="41" t="s">
        <v>234</v>
      </c>
      <c r="E380" s="41" t="s">
        <v>234</v>
      </c>
      <c r="F380" s="41" t="s">
        <v>616</v>
      </c>
      <c r="G380" s="41"/>
      <c r="H380" s="41" t="s">
        <v>119</v>
      </c>
      <c r="I380" s="41"/>
      <c r="J380" s="5">
        <v>1</v>
      </c>
      <c r="K380" s="5">
        <v>1</v>
      </c>
      <c r="P380" s="5">
        <v>0</v>
      </c>
      <c r="Q380" s="39" t="s">
        <v>622</v>
      </c>
      <c r="DF380" s="5" t="s">
        <v>119</v>
      </c>
      <c r="DP380" s="42"/>
      <c r="DQ380" s="42"/>
      <c r="DR380" s="42"/>
      <c r="DS380" s="42"/>
      <c r="DT380" s="42"/>
      <c r="DU380" s="42"/>
    </row>
    <row r="381" spans="1:125" ht="60">
      <c r="A381" s="46" t="s">
        <v>623</v>
      </c>
      <c r="B381" s="41">
        <v>1</v>
      </c>
      <c r="C381" s="41">
        <v>1</v>
      </c>
      <c r="D381" s="41" t="s">
        <v>624</v>
      </c>
      <c r="E381" s="42" t="s">
        <v>141</v>
      </c>
      <c r="F381" s="41" t="s">
        <v>625</v>
      </c>
      <c r="G381" s="41" t="s">
        <v>119</v>
      </c>
      <c r="H381" s="41" t="s">
        <v>293</v>
      </c>
      <c r="I381" s="41" t="s">
        <v>119</v>
      </c>
      <c r="P381" s="5">
        <v>1</v>
      </c>
      <c r="Q381" s="79" t="s">
        <v>626</v>
      </c>
      <c r="AL381" s="5">
        <v>1</v>
      </c>
      <c r="BI381" s="5">
        <v>1</v>
      </c>
      <c r="BN381" s="5">
        <v>1</v>
      </c>
      <c r="BP381" s="5">
        <v>1</v>
      </c>
      <c r="DB381" s="6">
        <v>1</v>
      </c>
      <c r="DC381" s="6">
        <v>0</v>
      </c>
      <c r="DD381" s="5">
        <v>1</v>
      </c>
      <c r="DF381" s="5" t="s">
        <v>119</v>
      </c>
      <c r="DG381" s="5" t="s">
        <v>119</v>
      </c>
      <c r="DP381" s="42"/>
      <c r="DQ381" s="42"/>
      <c r="DR381" s="42"/>
      <c r="DS381" s="42"/>
      <c r="DT381" s="42"/>
      <c r="DU381" s="42"/>
    </row>
    <row r="382" spans="1:125" ht="60">
      <c r="A382" s="41"/>
      <c r="B382" s="41"/>
      <c r="C382" s="41"/>
      <c r="D382" s="41" t="s">
        <v>627</v>
      </c>
      <c r="E382" s="42" t="s">
        <v>164</v>
      </c>
      <c r="F382" s="41" t="s">
        <v>625</v>
      </c>
      <c r="G382" s="41" t="s">
        <v>119</v>
      </c>
      <c r="H382" s="41" t="s">
        <v>293</v>
      </c>
      <c r="I382" s="41" t="s">
        <v>119</v>
      </c>
      <c r="P382" s="5">
        <v>1</v>
      </c>
      <c r="Q382" s="79" t="s">
        <v>626</v>
      </c>
      <c r="AL382" s="5">
        <v>1</v>
      </c>
      <c r="BI382" s="5">
        <v>1</v>
      </c>
      <c r="BN382" s="5">
        <v>1</v>
      </c>
      <c r="BP382" s="5">
        <v>1</v>
      </c>
      <c r="DF382" s="5" t="s">
        <v>119</v>
      </c>
      <c r="DG382" s="5" t="s">
        <v>119</v>
      </c>
      <c r="DP382" s="42"/>
      <c r="DQ382" s="42"/>
      <c r="DR382" s="42"/>
      <c r="DS382" s="42"/>
      <c r="DT382" s="42"/>
      <c r="DU382" s="42"/>
    </row>
    <row r="383" spans="1:125" ht="60">
      <c r="A383" s="41"/>
      <c r="B383" s="41"/>
      <c r="C383" s="41"/>
      <c r="D383" s="41" t="s">
        <v>628</v>
      </c>
      <c r="E383" s="42" t="s">
        <v>146</v>
      </c>
      <c r="F383" s="41" t="s">
        <v>625</v>
      </c>
      <c r="G383" s="41" t="s">
        <v>119</v>
      </c>
      <c r="H383" s="41" t="s">
        <v>293</v>
      </c>
      <c r="I383" s="41" t="s">
        <v>119</v>
      </c>
      <c r="J383" s="5">
        <v>1</v>
      </c>
      <c r="K383" s="5">
        <v>1</v>
      </c>
      <c r="P383" s="5">
        <v>1</v>
      </c>
      <c r="Q383" s="79" t="s">
        <v>626</v>
      </c>
      <c r="AL383" s="5">
        <v>1</v>
      </c>
      <c r="BI383" s="5">
        <v>1</v>
      </c>
      <c r="BN383" s="5">
        <v>1</v>
      </c>
      <c r="BP383" s="5">
        <v>1</v>
      </c>
      <c r="DF383" s="5" t="s">
        <v>119</v>
      </c>
      <c r="DG383" s="5" t="s">
        <v>119</v>
      </c>
      <c r="DP383" s="42"/>
      <c r="DQ383" s="42"/>
      <c r="DR383" s="42"/>
      <c r="DS383" s="42"/>
      <c r="DT383" s="42"/>
      <c r="DU383" s="42"/>
    </row>
    <row r="384" spans="1:125" ht="60">
      <c r="A384" s="41"/>
      <c r="B384" s="41"/>
      <c r="C384" s="41"/>
      <c r="D384" s="41" t="s">
        <v>629</v>
      </c>
      <c r="E384" s="42" t="s">
        <v>630</v>
      </c>
      <c r="F384" s="41" t="s">
        <v>625</v>
      </c>
      <c r="G384" s="41" t="s">
        <v>119</v>
      </c>
      <c r="H384" s="41" t="s">
        <v>293</v>
      </c>
      <c r="I384" s="41" t="s">
        <v>119</v>
      </c>
      <c r="J384" s="5">
        <v>1</v>
      </c>
      <c r="L384" s="5">
        <v>1</v>
      </c>
      <c r="P384" s="5">
        <v>1</v>
      </c>
      <c r="Q384" s="79" t="s">
        <v>626</v>
      </c>
      <c r="AL384" s="5">
        <v>1</v>
      </c>
      <c r="BI384" s="5">
        <v>1</v>
      </c>
      <c r="BN384" s="5">
        <v>1</v>
      </c>
      <c r="BP384" s="5">
        <v>1</v>
      </c>
      <c r="DF384" s="5" t="s">
        <v>119</v>
      </c>
      <c r="DG384" s="5" t="s">
        <v>119</v>
      </c>
      <c r="DP384" s="42"/>
      <c r="DQ384" s="42"/>
      <c r="DR384" s="42"/>
      <c r="DS384" s="42"/>
      <c r="DT384" s="42"/>
      <c r="DU384" s="42"/>
    </row>
    <row r="385" spans="1:125" ht="60">
      <c r="A385" s="46" t="s">
        <v>631</v>
      </c>
      <c r="B385" s="41">
        <v>10</v>
      </c>
      <c r="C385" s="41">
        <v>9</v>
      </c>
      <c r="D385" t="s">
        <v>632</v>
      </c>
      <c r="E385" s="42" t="s">
        <v>123</v>
      </c>
      <c r="F385" s="41" t="s">
        <v>633</v>
      </c>
      <c r="G385" s="41" t="s">
        <v>119</v>
      </c>
      <c r="H385" s="41" t="s">
        <v>119</v>
      </c>
      <c r="I385" s="41"/>
      <c r="P385" s="5">
        <v>1</v>
      </c>
      <c r="Q385" s="39" t="s">
        <v>634</v>
      </c>
      <c r="BY385" s="5">
        <v>1</v>
      </c>
      <c r="BZ385" s="5">
        <v>1</v>
      </c>
      <c r="CA385" s="5">
        <v>1</v>
      </c>
      <c r="DB385" s="6">
        <v>10</v>
      </c>
      <c r="DC385" s="6">
        <v>1</v>
      </c>
      <c r="DD385" s="5">
        <v>9</v>
      </c>
      <c r="DG385" s="5" t="s">
        <v>119</v>
      </c>
      <c r="DP385" s="42"/>
      <c r="DQ385" s="42"/>
      <c r="DR385" s="42"/>
      <c r="DS385" s="42"/>
      <c r="DT385" s="42"/>
      <c r="DU385" s="42"/>
    </row>
    <row r="386" spans="1:125" ht="45">
      <c r="A386" s="41"/>
      <c r="B386" s="41"/>
      <c r="C386" s="41"/>
      <c r="D386" t="s">
        <v>635</v>
      </c>
      <c r="E386" s="42" t="s">
        <v>327</v>
      </c>
      <c r="F386" s="41" t="s">
        <v>633</v>
      </c>
      <c r="G386" s="41" t="s">
        <v>119</v>
      </c>
      <c r="H386" s="41" t="s">
        <v>119</v>
      </c>
      <c r="I386" s="41"/>
      <c r="P386" s="5">
        <v>1</v>
      </c>
      <c r="Q386" s="39" t="s">
        <v>634</v>
      </c>
      <c r="BY386" s="5">
        <v>1</v>
      </c>
      <c r="BZ386" s="5">
        <v>1</v>
      </c>
      <c r="CA386" s="5">
        <v>1</v>
      </c>
      <c r="DG386" s="5" t="s">
        <v>119</v>
      </c>
      <c r="DP386" s="42"/>
      <c r="DQ386" s="42"/>
      <c r="DR386" s="42"/>
      <c r="DS386" s="42"/>
      <c r="DT386" s="42"/>
      <c r="DU386" s="42"/>
    </row>
    <row r="387" spans="1:125" ht="45">
      <c r="A387" s="41"/>
      <c r="B387" s="41"/>
      <c r="C387" s="41"/>
      <c r="D387" s="41" t="s">
        <v>636</v>
      </c>
      <c r="E387" s="42" t="s">
        <v>123</v>
      </c>
      <c r="F387" s="41" t="s">
        <v>633</v>
      </c>
      <c r="G387" s="41" t="s">
        <v>119</v>
      </c>
      <c r="H387" s="41" t="s">
        <v>119</v>
      </c>
      <c r="I387" s="41"/>
      <c r="J387" s="5">
        <v>1</v>
      </c>
      <c r="K387" s="5">
        <v>1</v>
      </c>
      <c r="P387" s="5">
        <v>1</v>
      </c>
      <c r="Q387" s="39" t="s">
        <v>637</v>
      </c>
      <c r="AL387" s="5">
        <v>1</v>
      </c>
      <c r="BY387" s="5">
        <v>1</v>
      </c>
      <c r="DG387" s="5" t="s">
        <v>119</v>
      </c>
      <c r="DP387" s="42"/>
      <c r="DQ387" s="42"/>
      <c r="DR387" s="42"/>
      <c r="DS387" s="42"/>
      <c r="DT387" s="42"/>
      <c r="DU387" s="42"/>
    </row>
    <row r="388" spans="1:125" ht="60">
      <c r="A388" s="41"/>
      <c r="B388" s="41"/>
      <c r="C388" s="41"/>
      <c r="D388" s="41" t="s">
        <v>638</v>
      </c>
      <c r="E388" s="42" t="s">
        <v>431</v>
      </c>
      <c r="F388" s="41" t="s">
        <v>639</v>
      </c>
      <c r="G388" s="41" t="s">
        <v>119</v>
      </c>
      <c r="H388" s="41"/>
      <c r="I388" s="41"/>
      <c r="P388" s="5">
        <v>1</v>
      </c>
      <c r="Q388" s="39" t="s">
        <v>640</v>
      </c>
      <c r="BY388" s="5">
        <v>1</v>
      </c>
      <c r="CB388" s="5">
        <v>1</v>
      </c>
      <c r="DG388" s="5" t="s">
        <v>119</v>
      </c>
      <c r="DP388" s="42"/>
      <c r="DQ388" s="42"/>
      <c r="DR388" s="42"/>
      <c r="DS388" s="42"/>
      <c r="DT388" s="42"/>
      <c r="DU388" s="42"/>
    </row>
    <row r="389" spans="1:125" ht="45">
      <c r="A389" s="41"/>
      <c r="B389" s="41"/>
      <c r="C389" s="41"/>
      <c r="D389" s="41" t="s">
        <v>437</v>
      </c>
      <c r="E389" s="42" t="s">
        <v>431</v>
      </c>
      <c r="F389" s="41" t="s">
        <v>633</v>
      </c>
      <c r="G389" s="41" t="s">
        <v>119</v>
      </c>
      <c r="H389" s="41" t="s">
        <v>119</v>
      </c>
      <c r="I389" s="41"/>
      <c r="P389" s="5">
        <v>1</v>
      </c>
      <c r="Q389" s="39" t="s">
        <v>641</v>
      </c>
      <c r="BY389" s="5">
        <v>1</v>
      </c>
      <c r="CB389" s="5">
        <v>1</v>
      </c>
      <c r="DG389" s="5" t="s">
        <v>119</v>
      </c>
      <c r="DP389" s="42"/>
      <c r="DQ389" s="42"/>
      <c r="DR389" s="42"/>
      <c r="DS389" s="42"/>
      <c r="DT389" s="42"/>
      <c r="DU389" s="42"/>
    </row>
    <row r="390" spans="1:125" ht="60">
      <c r="A390" s="41"/>
      <c r="B390" s="41"/>
      <c r="C390" s="41"/>
      <c r="D390" s="41" t="s">
        <v>642</v>
      </c>
      <c r="E390" s="42" t="s">
        <v>137</v>
      </c>
      <c r="F390" s="41" t="s">
        <v>639</v>
      </c>
      <c r="G390" s="41" t="s">
        <v>119</v>
      </c>
      <c r="H390" s="41"/>
      <c r="I390" s="41"/>
      <c r="P390" s="5">
        <v>1</v>
      </c>
      <c r="Q390" s="39" t="s">
        <v>643</v>
      </c>
      <c r="BQ390" s="5">
        <v>1</v>
      </c>
      <c r="BW390" s="5">
        <v>1</v>
      </c>
      <c r="BY390" s="5">
        <v>1</v>
      </c>
      <c r="CB390" s="5">
        <v>1</v>
      </c>
      <c r="CC390" s="5">
        <v>1</v>
      </c>
      <c r="DG390" s="5" t="s">
        <v>119</v>
      </c>
      <c r="DP390" s="42"/>
      <c r="DQ390" s="42"/>
      <c r="DR390" s="42"/>
      <c r="DS390" s="42"/>
      <c r="DT390" s="42"/>
      <c r="DU390" s="42"/>
    </row>
    <row r="391" spans="1:125" ht="60">
      <c r="A391" s="41"/>
      <c r="B391" s="41"/>
      <c r="C391" s="41"/>
      <c r="D391" s="41" t="s">
        <v>644</v>
      </c>
      <c r="E391" s="42" t="s">
        <v>645</v>
      </c>
      <c r="F391" s="41" t="s">
        <v>639</v>
      </c>
      <c r="G391" s="41" t="s">
        <v>119</v>
      </c>
      <c r="H391" s="41"/>
      <c r="I391" s="41"/>
      <c r="P391" s="5">
        <v>1</v>
      </c>
      <c r="Q391" s="39" t="s">
        <v>643</v>
      </c>
      <c r="BQ391" s="5">
        <v>1</v>
      </c>
      <c r="BW391" s="5">
        <v>1</v>
      </c>
      <c r="BY391" s="5">
        <v>1</v>
      </c>
      <c r="CB391" s="5">
        <v>1</v>
      </c>
      <c r="CC391" s="5">
        <v>1</v>
      </c>
      <c r="DG391" s="5" t="s">
        <v>119</v>
      </c>
      <c r="DP391" s="42"/>
      <c r="DQ391" s="42"/>
      <c r="DR391" s="42"/>
      <c r="DS391" s="42"/>
      <c r="DT391" s="42"/>
      <c r="DU391" s="42"/>
    </row>
    <row r="392" spans="1:125" ht="60">
      <c r="A392" s="41"/>
      <c r="B392" s="41"/>
      <c r="C392" s="41"/>
      <c r="D392" s="41" t="s">
        <v>436</v>
      </c>
      <c r="E392" s="42" t="s">
        <v>258</v>
      </c>
      <c r="F392" s="41" t="s">
        <v>639</v>
      </c>
      <c r="G392" s="41" t="s">
        <v>119</v>
      </c>
      <c r="H392" s="41"/>
      <c r="I392" s="41"/>
      <c r="P392" s="5">
        <v>1</v>
      </c>
      <c r="Q392" s="39" t="s">
        <v>643</v>
      </c>
      <c r="BQ392" s="5">
        <v>1</v>
      </c>
      <c r="BW392" s="5">
        <v>1</v>
      </c>
      <c r="BY392" s="5">
        <v>1</v>
      </c>
      <c r="CB392" s="5">
        <v>1</v>
      </c>
      <c r="CC392" s="5">
        <v>1</v>
      </c>
      <c r="DG392" s="5" t="s">
        <v>119</v>
      </c>
      <c r="DP392" s="42"/>
      <c r="DQ392" s="42"/>
      <c r="DR392" s="42"/>
      <c r="DS392" s="42"/>
      <c r="DT392" s="42"/>
      <c r="DU392" s="42"/>
    </row>
    <row r="393" spans="1:125" ht="45">
      <c r="A393" s="41"/>
      <c r="B393" s="41"/>
      <c r="C393" s="41"/>
      <c r="D393" s="41" t="s">
        <v>646</v>
      </c>
      <c r="E393" s="42" t="s">
        <v>123</v>
      </c>
      <c r="F393" s="41" t="s">
        <v>639</v>
      </c>
      <c r="G393" s="41" t="s">
        <v>119</v>
      </c>
      <c r="H393" s="41"/>
      <c r="I393" s="41"/>
      <c r="J393" s="5">
        <v>1</v>
      </c>
      <c r="K393" s="5">
        <v>1</v>
      </c>
      <c r="P393" s="5">
        <v>1</v>
      </c>
      <c r="Q393" s="39" t="s">
        <v>647</v>
      </c>
      <c r="BY393" s="5">
        <v>1</v>
      </c>
      <c r="BZ393" s="5">
        <v>1</v>
      </c>
      <c r="DG393" s="5" t="s">
        <v>119</v>
      </c>
      <c r="DP393" s="42"/>
      <c r="DQ393" s="42"/>
      <c r="DR393" s="42"/>
      <c r="DS393" s="42"/>
      <c r="DT393" s="42"/>
      <c r="DU393" s="42"/>
    </row>
    <row r="394" spans="1:125" ht="90">
      <c r="A394" s="41"/>
      <c r="B394" s="41"/>
      <c r="C394" s="41"/>
      <c r="D394" s="41" t="s">
        <v>648</v>
      </c>
      <c r="E394" s="42" t="s">
        <v>327</v>
      </c>
      <c r="F394" s="41" t="s">
        <v>633</v>
      </c>
      <c r="G394" s="41" t="s">
        <v>119</v>
      </c>
      <c r="H394" s="41" t="s">
        <v>119</v>
      </c>
      <c r="I394" s="41"/>
      <c r="J394" s="5">
        <v>1</v>
      </c>
      <c r="K394" s="5">
        <v>1</v>
      </c>
      <c r="P394" s="5">
        <v>1</v>
      </c>
      <c r="Q394" s="39" t="s">
        <v>649</v>
      </c>
      <c r="BQ394" s="5">
        <v>1</v>
      </c>
      <c r="BW394" s="5">
        <v>1</v>
      </c>
      <c r="BY394" s="5">
        <v>1</v>
      </c>
      <c r="CB394" s="5">
        <v>1</v>
      </c>
      <c r="CC394" s="5">
        <v>1</v>
      </c>
      <c r="DG394" s="5" t="s">
        <v>119</v>
      </c>
      <c r="DP394" s="42"/>
      <c r="DQ394" s="42"/>
      <c r="DR394" s="42"/>
      <c r="DS394" s="42"/>
      <c r="DT394" s="42"/>
      <c r="DU394" s="42"/>
    </row>
    <row r="395" spans="1:125" ht="45">
      <c r="A395" s="41"/>
      <c r="B395" s="41"/>
      <c r="C395" s="41"/>
      <c r="D395" s="41" t="s">
        <v>644</v>
      </c>
      <c r="E395" s="42" t="s">
        <v>645</v>
      </c>
      <c r="F395" s="41" t="s">
        <v>633</v>
      </c>
      <c r="G395" s="41" t="s">
        <v>119</v>
      </c>
      <c r="H395" s="41" t="s">
        <v>119</v>
      </c>
      <c r="I395" s="41"/>
      <c r="P395" s="5">
        <v>1</v>
      </c>
      <c r="Q395" s="39" t="s">
        <v>650</v>
      </c>
      <c r="BY395" s="5">
        <v>1</v>
      </c>
      <c r="DG395" s="5" t="s">
        <v>119</v>
      </c>
      <c r="DP395" s="42"/>
      <c r="DQ395" s="42"/>
      <c r="DR395" s="42"/>
      <c r="DS395" s="42"/>
      <c r="DT395" s="42"/>
      <c r="DU395" s="42"/>
    </row>
    <row r="396" spans="1:125" ht="30">
      <c r="A396" s="41"/>
      <c r="B396" s="41"/>
      <c r="C396" s="41"/>
      <c r="D396" s="41" t="s">
        <v>439</v>
      </c>
      <c r="E396" s="42" t="s">
        <v>181</v>
      </c>
      <c r="F396" s="41" t="s">
        <v>639</v>
      </c>
      <c r="G396" s="41" t="s">
        <v>119</v>
      </c>
      <c r="H396" s="41"/>
      <c r="I396" s="41"/>
      <c r="P396" s="5">
        <v>1</v>
      </c>
      <c r="Q396" s="39" t="s">
        <v>651</v>
      </c>
      <c r="R396" s="5">
        <v>1</v>
      </c>
      <c r="BY396" s="5">
        <v>1</v>
      </c>
      <c r="CD396" s="5">
        <v>1</v>
      </c>
      <c r="DG396" s="5" t="s">
        <v>119</v>
      </c>
      <c r="DP396" s="42"/>
      <c r="DQ396" s="42"/>
      <c r="DR396" s="42"/>
      <c r="DS396" s="42"/>
      <c r="DT396" s="42"/>
      <c r="DU396" s="42"/>
    </row>
    <row r="397" spans="1:125" ht="75">
      <c r="A397" s="44" t="s">
        <v>652</v>
      </c>
      <c r="B397" s="41">
        <v>2</v>
      </c>
      <c r="C397" s="41">
        <v>2</v>
      </c>
      <c r="D397" s="41" t="s">
        <v>653</v>
      </c>
      <c r="E397" s="42" t="s">
        <v>123</v>
      </c>
      <c r="F397" s="41" t="s">
        <v>654</v>
      </c>
      <c r="G397" s="41" t="s">
        <v>119</v>
      </c>
      <c r="H397" s="41"/>
      <c r="I397" s="41"/>
      <c r="J397" s="5">
        <v>1</v>
      </c>
      <c r="K397" s="5">
        <v>1</v>
      </c>
      <c r="P397" s="5">
        <v>1</v>
      </c>
      <c r="Q397" s="39" t="s">
        <v>655</v>
      </c>
      <c r="AL397" s="5">
        <v>1</v>
      </c>
      <c r="AW397" s="5">
        <v>1</v>
      </c>
      <c r="AX397" s="5">
        <v>1</v>
      </c>
      <c r="DB397" s="6">
        <v>4</v>
      </c>
      <c r="DC397" s="6">
        <v>2</v>
      </c>
      <c r="DD397" s="5">
        <v>2</v>
      </c>
      <c r="DF397" s="5" t="s">
        <v>119</v>
      </c>
      <c r="DG397" s="5" t="s">
        <v>119</v>
      </c>
      <c r="DP397" s="42"/>
      <c r="DQ397" s="42"/>
      <c r="DR397" s="42"/>
      <c r="DS397" s="42"/>
      <c r="DT397" s="42"/>
      <c r="DU397" s="42"/>
    </row>
    <row r="398" spans="1:125" ht="45">
      <c r="A398" s="41"/>
      <c r="B398" s="41"/>
      <c r="C398" s="41"/>
      <c r="D398" s="41" t="s">
        <v>185</v>
      </c>
      <c r="E398" s="42" t="s">
        <v>164</v>
      </c>
      <c r="F398" s="41" t="s">
        <v>654</v>
      </c>
      <c r="G398" s="41" t="s">
        <v>119</v>
      </c>
      <c r="H398" s="41"/>
      <c r="I398" s="41"/>
      <c r="P398" s="5">
        <v>1</v>
      </c>
      <c r="Q398" s="39" t="s">
        <v>656</v>
      </c>
      <c r="AL398" s="5">
        <v>1</v>
      </c>
      <c r="AW398" s="5">
        <v>1</v>
      </c>
      <c r="BY398" s="5">
        <v>1</v>
      </c>
      <c r="BZ398" s="5">
        <v>1</v>
      </c>
      <c r="DF398" s="5" t="s">
        <v>119</v>
      </c>
      <c r="DG398" s="5" t="s">
        <v>119</v>
      </c>
      <c r="DP398" s="42"/>
      <c r="DQ398" s="42"/>
      <c r="DR398" s="42"/>
      <c r="DS398" s="42"/>
      <c r="DT398" s="42"/>
      <c r="DU398" s="42"/>
    </row>
    <row r="399" spans="1:125" ht="90">
      <c r="A399" s="41" t="s">
        <v>657</v>
      </c>
      <c r="B399" s="41">
        <v>24</v>
      </c>
      <c r="C399" s="41">
        <v>24</v>
      </c>
      <c r="D399" s="41" t="s">
        <v>658</v>
      </c>
      <c r="E399" s="42" t="s">
        <v>236</v>
      </c>
      <c r="F399" s="41" t="s">
        <v>541</v>
      </c>
      <c r="G399" s="41"/>
      <c r="H399" s="41" t="s">
        <v>119</v>
      </c>
      <c r="I399" s="41"/>
      <c r="J399" s="5">
        <v>6</v>
      </c>
      <c r="K399" s="5">
        <v>3</v>
      </c>
      <c r="L399" s="5">
        <v>3</v>
      </c>
      <c r="P399" s="5">
        <v>6</v>
      </c>
      <c r="Q399" s="39" t="s">
        <v>659</v>
      </c>
      <c r="R399" s="5">
        <v>6</v>
      </c>
      <c r="AA399" s="5">
        <v>6</v>
      </c>
      <c r="DB399" s="6">
        <v>24</v>
      </c>
      <c r="DC399" s="6">
        <v>0</v>
      </c>
      <c r="DD399" s="5">
        <v>5</v>
      </c>
      <c r="DG399" s="5" t="s">
        <v>119</v>
      </c>
      <c r="DP399" s="42"/>
      <c r="DQ399" s="42"/>
      <c r="DR399" s="42"/>
      <c r="DS399" s="42"/>
      <c r="DT399" s="42"/>
      <c r="DU399" s="42"/>
    </row>
    <row r="400" spans="1:125" ht="45">
      <c r="A400" s="41"/>
      <c r="B400" s="41"/>
      <c r="C400" s="41"/>
      <c r="D400" s="41" t="s">
        <v>660</v>
      </c>
      <c r="E400" s="42" t="s">
        <v>258</v>
      </c>
      <c r="F400" s="41" t="s">
        <v>541</v>
      </c>
      <c r="G400" s="41"/>
      <c r="H400" s="41" t="s">
        <v>119</v>
      </c>
      <c r="I400" s="41"/>
      <c r="J400" s="5">
        <v>7</v>
      </c>
      <c r="L400" s="5">
        <v>7</v>
      </c>
      <c r="M400" s="5">
        <v>8</v>
      </c>
      <c r="P400" s="5">
        <v>15</v>
      </c>
      <c r="Q400" s="39" t="s">
        <v>659</v>
      </c>
      <c r="R400" s="5">
        <v>15</v>
      </c>
      <c r="AA400" s="5">
        <v>15</v>
      </c>
      <c r="DG400" s="5" t="s">
        <v>119</v>
      </c>
      <c r="DP400" s="42"/>
      <c r="DQ400" s="42"/>
      <c r="DR400" s="42"/>
      <c r="DS400" s="42"/>
      <c r="DT400" s="42"/>
      <c r="DU400" s="42"/>
    </row>
    <row r="401" spans="1:125" ht="45">
      <c r="A401" s="41"/>
      <c r="B401" s="41"/>
      <c r="C401" s="41"/>
      <c r="D401" s="41" t="s">
        <v>661</v>
      </c>
      <c r="E401" s="42" t="s">
        <v>137</v>
      </c>
      <c r="F401" s="41" t="s">
        <v>541</v>
      </c>
      <c r="G401" s="41"/>
      <c r="H401" s="41" t="s">
        <v>119</v>
      </c>
      <c r="I401" s="41"/>
      <c r="P401" s="5">
        <v>11</v>
      </c>
      <c r="Q401" s="39" t="s">
        <v>659</v>
      </c>
      <c r="R401" s="5">
        <v>11</v>
      </c>
      <c r="AA401" s="5">
        <v>11</v>
      </c>
      <c r="DG401" s="5" t="s">
        <v>119</v>
      </c>
      <c r="DP401" s="42"/>
      <c r="DQ401" s="42"/>
      <c r="DR401" s="42"/>
      <c r="DS401" s="42"/>
      <c r="DT401" s="42"/>
      <c r="DU401" s="42"/>
    </row>
    <row r="402" spans="1:125" ht="45">
      <c r="A402" s="41"/>
      <c r="B402" s="41"/>
      <c r="C402" s="41"/>
      <c r="D402" s="41" t="s">
        <v>662</v>
      </c>
      <c r="E402" s="42" t="s">
        <v>181</v>
      </c>
      <c r="F402" s="41" t="s">
        <v>541</v>
      </c>
      <c r="G402" s="41"/>
      <c r="H402" s="41" t="s">
        <v>119</v>
      </c>
      <c r="I402" s="41"/>
      <c r="P402" s="5">
        <v>2</v>
      </c>
      <c r="Q402" s="39" t="s">
        <v>659</v>
      </c>
      <c r="R402" s="5">
        <v>2</v>
      </c>
      <c r="AA402" s="5">
        <v>2</v>
      </c>
      <c r="DG402" s="5" t="s">
        <v>119</v>
      </c>
      <c r="DP402" s="42"/>
      <c r="DQ402" s="42"/>
      <c r="DR402" s="42"/>
      <c r="DS402" s="42"/>
      <c r="DT402" s="42"/>
      <c r="DU402" s="42"/>
    </row>
    <row r="403" spans="1:125" ht="45">
      <c r="A403" s="41"/>
      <c r="B403" s="41"/>
      <c r="C403" s="41"/>
      <c r="D403" s="41" t="s">
        <v>663</v>
      </c>
      <c r="E403" s="42" t="s">
        <v>164</v>
      </c>
      <c r="F403" s="41" t="s">
        <v>541</v>
      </c>
      <c r="G403" s="41"/>
      <c r="H403" s="41" t="s">
        <v>119</v>
      </c>
      <c r="I403" s="41"/>
      <c r="P403" s="5">
        <v>7</v>
      </c>
      <c r="Q403" s="39" t="s">
        <v>659</v>
      </c>
      <c r="R403" s="5">
        <v>7</v>
      </c>
      <c r="AA403" s="5">
        <v>7</v>
      </c>
      <c r="DG403" s="5" t="s">
        <v>119</v>
      </c>
      <c r="DP403" s="42"/>
      <c r="DQ403" s="42"/>
      <c r="DR403" s="42"/>
      <c r="DS403" s="42"/>
      <c r="DT403" s="42"/>
      <c r="DU403" s="42"/>
    </row>
    <row r="404" spans="1:125" ht="45">
      <c r="A404" s="41"/>
      <c r="B404" s="41"/>
      <c r="C404" s="41"/>
      <c r="D404" s="41" t="s">
        <v>664</v>
      </c>
      <c r="E404" s="42" t="s">
        <v>546</v>
      </c>
      <c r="F404" s="41" t="s">
        <v>541</v>
      </c>
      <c r="G404" s="41"/>
      <c r="H404" s="41" t="s">
        <v>119</v>
      </c>
      <c r="I404" s="41"/>
      <c r="P404" s="5">
        <v>3</v>
      </c>
      <c r="Q404" s="39" t="s">
        <v>659</v>
      </c>
      <c r="R404" s="5">
        <v>3</v>
      </c>
      <c r="AA404" s="5">
        <v>3</v>
      </c>
      <c r="DG404" s="5" t="s">
        <v>119</v>
      </c>
      <c r="DP404" s="42"/>
      <c r="DQ404" s="42"/>
      <c r="DR404" s="42"/>
      <c r="DS404" s="42"/>
      <c r="DT404" s="42"/>
      <c r="DU404" s="42"/>
    </row>
    <row r="405" spans="1:125" ht="45">
      <c r="A405" s="41"/>
      <c r="B405" s="41"/>
      <c r="C405" s="41"/>
      <c r="D405" s="41" t="s">
        <v>665</v>
      </c>
      <c r="E405" s="42" t="s">
        <v>164</v>
      </c>
      <c r="F405" s="41" t="s">
        <v>541</v>
      </c>
      <c r="G405" s="41"/>
      <c r="H405" s="41" t="s">
        <v>119</v>
      </c>
      <c r="I405" s="41"/>
      <c r="P405" s="5">
        <v>3</v>
      </c>
      <c r="Q405" s="39" t="s">
        <v>659</v>
      </c>
      <c r="R405" s="5">
        <v>3</v>
      </c>
      <c r="AA405" s="5">
        <v>3</v>
      </c>
      <c r="DG405" s="5" t="s">
        <v>119</v>
      </c>
      <c r="DP405" s="42"/>
      <c r="DQ405" s="42"/>
      <c r="DR405" s="42"/>
      <c r="DS405" s="42"/>
      <c r="DT405" s="42"/>
      <c r="DU405" s="42"/>
    </row>
    <row r="406" spans="1:125" ht="45">
      <c r="A406" s="41"/>
      <c r="B406" s="41"/>
      <c r="C406" s="41"/>
      <c r="D406" s="41" t="s">
        <v>666</v>
      </c>
      <c r="E406" s="42" t="s">
        <v>123</v>
      </c>
      <c r="F406" s="41" t="s">
        <v>541</v>
      </c>
      <c r="G406" s="41"/>
      <c r="H406" s="41" t="s">
        <v>119</v>
      </c>
      <c r="I406" s="41"/>
      <c r="P406" s="5">
        <v>1</v>
      </c>
      <c r="Q406" s="39" t="s">
        <v>659</v>
      </c>
      <c r="R406" s="5">
        <v>1</v>
      </c>
      <c r="AA406" s="5">
        <v>1</v>
      </c>
      <c r="DG406" s="5" t="s">
        <v>119</v>
      </c>
      <c r="DP406" s="42"/>
      <c r="DQ406" s="42"/>
      <c r="DR406" s="42"/>
      <c r="DS406" s="42"/>
      <c r="DT406" s="42"/>
      <c r="DU406" s="42"/>
    </row>
    <row r="407" spans="1:125" ht="45">
      <c r="A407" s="41"/>
      <c r="B407" s="41"/>
      <c r="C407" s="41"/>
      <c r="D407" s="41" t="s">
        <v>667</v>
      </c>
      <c r="E407" s="42" t="s">
        <v>139</v>
      </c>
      <c r="F407" s="41" t="s">
        <v>541</v>
      </c>
      <c r="G407" s="41"/>
      <c r="H407" s="41" t="s">
        <v>119</v>
      </c>
      <c r="I407" s="41"/>
      <c r="P407" s="5">
        <v>1</v>
      </c>
      <c r="Q407" s="39" t="s">
        <v>659</v>
      </c>
      <c r="R407" s="5">
        <v>1</v>
      </c>
      <c r="AA407" s="5">
        <v>1</v>
      </c>
      <c r="DG407" s="5" t="s">
        <v>119</v>
      </c>
      <c r="DP407" s="42"/>
      <c r="DQ407" s="42"/>
      <c r="DR407" s="42"/>
      <c r="DS407" s="42"/>
      <c r="DT407" s="42"/>
      <c r="DU407" s="42"/>
    </row>
    <row r="408" spans="1:125" ht="45">
      <c r="A408" s="41"/>
      <c r="B408" s="41"/>
      <c r="C408" s="41"/>
      <c r="D408" s="41" t="s">
        <v>668</v>
      </c>
      <c r="E408" s="42" t="s">
        <v>669</v>
      </c>
      <c r="F408" s="41" t="s">
        <v>541</v>
      </c>
      <c r="G408" s="41"/>
      <c r="H408" s="41" t="s">
        <v>119</v>
      </c>
      <c r="I408" s="41"/>
      <c r="P408" s="5">
        <v>1</v>
      </c>
      <c r="Q408" s="39" t="s">
        <v>659</v>
      </c>
      <c r="R408" s="5">
        <v>1</v>
      </c>
      <c r="AA408" s="5">
        <v>1</v>
      </c>
      <c r="DG408" s="5" t="s">
        <v>119</v>
      </c>
      <c r="DP408" s="42"/>
      <c r="DQ408" s="42"/>
      <c r="DR408" s="42"/>
      <c r="DS408" s="42"/>
      <c r="DT408" s="42"/>
      <c r="DU408" s="42"/>
    </row>
    <row r="409" spans="1:125" ht="45">
      <c r="A409" s="41"/>
      <c r="B409" s="41"/>
      <c r="C409" s="41"/>
      <c r="D409" s="41" t="s">
        <v>670</v>
      </c>
      <c r="E409" s="42" t="s">
        <v>671</v>
      </c>
      <c r="F409" s="41" t="s">
        <v>541</v>
      </c>
      <c r="G409" s="41"/>
      <c r="H409" s="41" t="s">
        <v>119</v>
      </c>
      <c r="I409" s="41"/>
      <c r="P409" s="5">
        <v>3</v>
      </c>
      <c r="Q409" s="39" t="s">
        <v>659</v>
      </c>
      <c r="R409" s="5">
        <v>3</v>
      </c>
      <c r="AA409" s="5">
        <v>3</v>
      </c>
      <c r="DG409" s="5" t="s">
        <v>119</v>
      </c>
      <c r="DP409" s="42"/>
      <c r="DQ409" s="42"/>
      <c r="DR409" s="42"/>
      <c r="DS409" s="42"/>
      <c r="DT409" s="42"/>
      <c r="DU409" s="42"/>
    </row>
    <row r="410" spans="1:125" ht="45">
      <c r="A410" s="41"/>
      <c r="B410" s="41"/>
      <c r="C410" s="41"/>
      <c r="D410" s="41" t="s">
        <v>672</v>
      </c>
      <c r="E410" s="42" t="s">
        <v>673</v>
      </c>
      <c r="F410" s="41" t="s">
        <v>541</v>
      </c>
      <c r="G410" s="41"/>
      <c r="H410" s="41" t="s">
        <v>119</v>
      </c>
      <c r="I410" s="41"/>
      <c r="P410" s="5">
        <v>9</v>
      </c>
      <c r="Q410" s="39" t="s">
        <v>659</v>
      </c>
      <c r="R410" s="5">
        <v>9</v>
      </c>
      <c r="AA410" s="5">
        <v>9</v>
      </c>
      <c r="DG410" s="5" t="s">
        <v>119</v>
      </c>
      <c r="DP410" s="42"/>
      <c r="DQ410" s="42"/>
      <c r="DR410" s="42"/>
      <c r="DS410" s="42"/>
      <c r="DT410" s="42"/>
      <c r="DU410" s="42"/>
    </row>
    <row r="411" spans="1:125" ht="45">
      <c r="A411" s="41"/>
      <c r="B411" s="41"/>
      <c r="C411" s="41"/>
      <c r="D411" s="41" t="s">
        <v>674</v>
      </c>
      <c r="E411" s="42" t="s">
        <v>673</v>
      </c>
      <c r="F411" s="41" t="s">
        <v>541</v>
      </c>
      <c r="G411" s="41"/>
      <c r="H411" s="41" t="s">
        <v>119</v>
      </c>
      <c r="I411" s="41"/>
      <c r="P411" s="5">
        <v>3</v>
      </c>
      <c r="Q411" s="39" t="s">
        <v>659</v>
      </c>
      <c r="R411" s="5">
        <v>3</v>
      </c>
      <c r="AA411" s="5">
        <v>3</v>
      </c>
      <c r="DG411" s="5" t="s">
        <v>119</v>
      </c>
      <c r="DP411" s="42"/>
      <c r="DQ411" s="42"/>
      <c r="DR411" s="42"/>
      <c r="DS411" s="42"/>
      <c r="DT411" s="42"/>
      <c r="DU411" s="42"/>
    </row>
    <row r="412" spans="1:125" ht="45">
      <c r="A412" s="41"/>
      <c r="B412" s="41"/>
      <c r="C412" s="41"/>
      <c r="D412" s="41" t="s">
        <v>675</v>
      </c>
      <c r="E412" s="42" t="s">
        <v>673</v>
      </c>
      <c r="F412" s="41" t="s">
        <v>541</v>
      </c>
      <c r="G412" s="41"/>
      <c r="H412" s="41" t="s">
        <v>119</v>
      </c>
      <c r="I412" s="41"/>
      <c r="P412" s="5">
        <v>4</v>
      </c>
      <c r="Q412" s="39" t="s">
        <v>659</v>
      </c>
      <c r="R412" s="5">
        <v>4</v>
      </c>
      <c r="AA412" s="5">
        <v>4</v>
      </c>
      <c r="DG412" s="5" t="s">
        <v>119</v>
      </c>
      <c r="DP412" s="42"/>
      <c r="DQ412" s="42"/>
      <c r="DR412" s="42"/>
      <c r="DS412" s="42"/>
      <c r="DT412" s="42"/>
      <c r="DU412" s="42"/>
    </row>
    <row r="413" spans="1:125" ht="45">
      <c r="A413" s="41"/>
      <c r="B413" s="41"/>
      <c r="C413" s="41"/>
      <c r="D413" s="41" t="s">
        <v>676</v>
      </c>
      <c r="E413" s="42" t="s">
        <v>155</v>
      </c>
      <c r="F413" s="41" t="s">
        <v>541</v>
      </c>
      <c r="G413" s="41"/>
      <c r="H413" s="41" t="s">
        <v>119</v>
      </c>
      <c r="I413" s="41"/>
      <c r="P413" s="5">
        <v>3</v>
      </c>
      <c r="Q413" s="39" t="s">
        <v>659</v>
      </c>
      <c r="R413" s="5">
        <v>3</v>
      </c>
      <c r="AA413" s="5">
        <v>3</v>
      </c>
      <c r="DG413" s="5" t="s">
        <v>119</v>
      </c>
      <c r="DP413" s="42"/>
      <c r="DQ413" s="42"/>
      <c r="DR413" s="42"/>
      <c r="DS413" s="42"/>
      <c r="DT413" s="42"/>
      <c r="DU413" s="42"/>
    </row>
    <row r="414" spans="1:125" ht="45">
      <c r="A414" s="41"/>
      <c r="B414" s="41"/>
      <c r="C414" s="41"/>
      <c r="D414" s="41" t="s">
        <v>677</v>
      </c>
      <c r="E414" s="42" t="s">
        <v>509</v>
      </c>
      <c r="F414" s="41" t="s">
        <v>541</v>
      </c>
      <c r="G414" s="41"/>
      <c r="H414" s="41" t="s">
        <v>119</v>
      </c>
      <c r="I414" s="41"/>
      <c r="P414" s="5">
        <v>1</v>
      </c>
      <c r="Q414" s="39" t="s">
        <v>659</v>
      </c>
      <c r="R414" s="5">
        <v>1</v>
      </c>
      <c r="AA414" s="5">
        <v>1</v>
      </c>
      <c r="DG414" s="5" t="s">
        <v>119</v>
      </c>
      <c r="DP414" s="42"/>
      <c r="DQ414" s="42"/>
      <c r="DR414" s="42"/>
      <c r="DS414" s="42"/>
      <c r="DT414" s="42"/>
      <c r="DU414" s="42"/>
    </row>
    <row r="415" spans="1:125" ht="45">
      <c r="A415" s="41"/>
      <c r="B415" s="41"/>
      <c r="C415" s="41"/>
      <c r="D415" s="41" t="s">
        <v>678</v>
      </c>
      <c r="E415" s="42" t="s">
        <v>368</v>
      </c>
      <c r="F415" s="41" t="s">
        <v>541</v>
      </c>
      <c r="G415" s="41"/>
      <c r="H415" s="41" t="s">
        <v>119</v>
      </c>
      <c r="I415" s="41"/>
      <c r="P415" s="5">
        <v>1</v>
      </c>
      <c r="Q415" s="39" t="s">
        <v>659</v>
      </c>
      <c r="R415" s="5">
        <v>1</v>
      </c>
      <c r="AA415" s="5">
        <v>1</v>
      </c>
      <c r="DG415" s="5" t="s">
        <v>119</v>
      </c>
      <c r="DP415" s="42"/>
      <c r="DQ415" s="42"/>
      <c r="DR415" s="42"/>
      <c r="DS415" s="42"/>
      <c r="DT415" s="42"/>
      <c r="DU415" s="42"/>
    </row>
    <row r="416" spans="1:125" ht="45">
      <c r="A416" s="41"/>
      <c r="B416" s="41"/>
      <c r="C416" s="41"/>
      <c r="D416" s="41" t="s">
        <v>679</v>
      </c>
      <c r="E416" s="42" t="s">
        <v>366</v>
      </c>
      <c r="F416" s="41" t="s">
        <v>541</v>
      </c>
      <c r="G416" s="41"/>
      <c r="H416" s="41" t="s">
        <v>119</v>
      </c>
      <c r="I416" s="41"/>
      <c r="P416" s="5">
        <v>1</v>
      </c>
      <c r="Q416" s="39" t="s">
        <v>659</v>
      </c>
      <c r="R416" s="5">
        <v>1</v>
      </c>
      <c r="AA416" s="5">
        <v>1</v>
      </c>
      <c r="DG416" s="5" t="s">
        <v>119</v>
      </c>
      <c r="DP416" s="42"/>
      <c r="DQ416" s="42"/>
      <c r="DR416" s="42"/>
      <c r="DS416" s="42"/>
      <c r="DT416" s="42"/>
      <c r="DU416" s="42"/>
    </row>
    <row r="417" spans="1:125" ht="45">
      <c r="A417" s="41"/>
      <c r="B417" s="41"/>
      <c r="C417" s="41"/>
      <c r="D417" s="41" t="s">
        <v>680</v>
      </c>
      <c r="E417" s="42" t="s">
        <v>681</v>
      </c>
      <c r="F417" s="41" t="s">
        <v>541</v>
      </c>
      <c r="G417" s="41"/>
      <c r="H417" s="41" t="s">
        <v>119</v>
      </c>
      <c r="I417" s="41"/>
      <c r="P417" s="5">
        <v>1</v>
      </c>
      <c r="Q417" s="39" t="s">
        <v>659</v>
      </c>
      <c r="R417" s="5">
        <v>1</v>
      </c>
      <c r="AA417" s="5">
        <v>1</v>
      </c>
      <c r="DG417" s="5" t="s">
        <v>119</v>
      </c>
      <c r="DP417" s="42"/>
      <c r="DQ417" s="42"/>
      <c r="DR417" s="42"/>
      <c r="DS417" s="42"/>
      <c r="DT417" s="42"/>
      <c r="DU417" s="42"/>
    </row>
    <row r="418" spans="1:125" ht="45">
      <c r="A418" s="41"/>
      <c r="B418" s="41"/>
      <c r="C418" s="41"/>
      <c r="D418" s="41" t="s">
        <v>682</v>
      </c>
      <c r="E418" s="42" t="s">
        <v>683</v>
      </c>
      <c r="F418" s="41" t="s">
        <v>541</v>
      </c>
      <c r="G418" s="41"/>
      <c r="H418" s="41" t="s">
        <v>119</v>
      </c>
      <c r="I418" s="41"/>
      <c r="P418" s="5">
        <v>1</v>
      </c>
      <c r="Q418" s="39" t="s">
        <v>659</v>
      </c>
      <c r="R418" s="5">
        <v>1</v>
      </c>
      <c r="AA418" s="5">
        <v>1</v>
      </c>
      <c r="DG418" s="5" t="s">
        <v>119</v>
      </c>
      <c r="DP418" s="42"/>
      <c r="DQ418" s="42"/>
      <c r="DR418" s="42"/>
      <c r="DS418" s="42"/>
      <c r="DT418" s="42"/>
      <c r="DU418" s="42"/>
    </row>
    <row r="419" spans="1:125" ht="75">
      <c r="A419" s="46" t="s">
        <v>684</v>
      </c>
      <c r="B419" s="41">
        <v>18</v>
      </c>
      <c r="C419" s="41">
        <v>1</v>
      </c>
      <c r="D419" s="41" t="s">
        <v>685</v>
      </c>
      <c r="E419" s="42" t="s">
        <v>164</v>
      </c>
      <c r="F419" s="41" t="s">
        <v>541</v>
      </c>
      <c r="G419" s="41"/>
      <c r="H419" s="41" t="s">
        <v>119</v>
      </c>
      <c r="I419" s="41"/>
      <c r="P419" s="5">
        <v>1</v>
      </c>
      <c r="Q419" s="39" t="s">
        <v>686</v>
      </c>
      <c r="R419" s="5">
        <v>1</v>
      </c>
      <c r="AA419" s="5">
        <v>1</v>
      </c>
      <c r="AH419" s="5">
        <v>1</v>
      </c>
      <c r="DB419" s="6">
        <v>18</v>
      </c>
      <c r="DC419" s="6">
        <v>17</v>
      </c>
      <c r="DD419" s="5">
        <v>0</v>
      </c>
      <c r="DH419" s="5" t="s">
        <v>687</v>
      </c>
      <c r="DP419" s="42"/>
      <c r="DQ419" s="42"/>
      <c r="DR419" s="42"/>
      <c r="DS419" s="42"/>
      <c r="DT419" s="42"/>
      <c r="DU419" s="42"/>
    </row>
    <row r="420" spans="1:125" ht="45">
      <c r="A420" s="41"/>
      <c r="B420" s="41"/>
      <c r="C420" s="41"/>
      <c r="D420" s="41" t="s">
        <v>688</v>
      </c>
      <c r="E420" s="42" t="s">
        <v>139</v>
      </c>
      <c r="F420" s="41" t="s">
        <v>541</v>
      </c>
      <c r="G420" s="41"/>
      <c r="H420" s="41" t="s">
        <v>119</v>
      </c>
      <c r="I420" s="41"/>
      <c r="P420" s="5">
        <v>1</v>
      </c>
      <c r="Q420" s="39" t="s">
        <v>686</v>
      </c>
      <c r="R420" s="5">
        <v>1</v>
      </c>
      <c r="AA420" s="5">
        <v>1</v>
      </c>
      <c r="AH420" s="5">
        <v>1</v>
      </c>
      <c r="DH420" s="5" t="s">
        <v>687</v>
      </c>
      <c r="DP420" s="42"/>
      <c r="DQ420" s="42"/>
      <c r="DR420" s="42"/>
      <c r="DS420" s="42"/>
      <c r="DT420" s="42"/>
      <c r="DU420" s="42"/>
    </row>
    <row r="421" spans="1:125" ht="45">
      <c r="A421" s="41"/>
      <c r="B421" s="41"/>
      <c r="C421" s="41"/>
      <c r="D421" s="41" t="s">
        <v>644</v>
      </c>
      <c r="E421" s="42" t="s">
        <v>645</v>
      </c>
      <c r="F421" s="41" t="s">
        <v>541</v>
      </c>
      <c r="G421" s="41"/>
      <c r="H421" s="41" t="s">
        <v>119</v>
      </c>
      <c r="I421" s="41"/>
      <c r="P421" s="5">
        <v>1</v>
      </c>
      <c r="Q421" s="39" t="s">
        <v>686</v>
      </c>
      <c r="R421" s="5">
        <v>1</v>
      </c>
      <c r="AA421" s="5">
        <v>1</v>
      </c>
      <c r="AH421" s="5">
        <v>1</v>
      </c>
      <c r="DH421" s="5" t="s">
        <v>687</v>
      </c>
      <c r="DP421" s="42"/>
      <c r="DQ421" s="42"/>
      <c r="DR421" s="42"/>
      <c r="DS421" s="42"/>
      <c r="DT421" s="42"/>
      <c r="DU421" s="42"/>
    </row>
    <row r="422" spans="1:125" ht="90">
      <c r="A422" s="46" t="s">
        <v>689</v>
      </c>
      <c r="B422" s="41">
        <v>12</v>
      </c>
      <c r="C422" s="41">
        <v>12</v>
      </c>
      <c r="D422" s="41" t="s">
        <v>690</v>
      </c>
      <c r="E422" s="42" t="s">
        <v>141</v>
      </c>
      <c r="F422" s="41" t="s">
        <v>541</v>
      </c>
      <c r="G422" s="41"/>
      <c r="H422" s="41" t="s">
        <v>119</v>
      </c>
      <c r="I422" s="41"/>
      <c r="P422" s="5">
        <v>3</v>
      </c>
      <c r="Q422" s="84" t="s">
        <v>691</v>
      </c>
      <c r="AL422" s="5">
        <v>3</v>
      </c>
      <c r="BI422" s="5">
        <v>3</v>
      </c>
      <c r="BO422" s="5">
        <v>3</v>
      </c>
      <c r="DB422" s="6">
        <v>24</v>
      </c>
      <c r="DC422" s="6">
        <v>12</v>
      </c>
      <c r="DD422" s="5">
        <v>0</v>
      </c>
      <c r="DG422" s="5" t="s">
        <v>119</v>
      </c>
      <c r="DP422" s="42"/>
      <c r="DQ422" s="42"/>
      <c r="DR422" s="42"/>
      <c r="DS422" s="42"/>
      <c r="DT422" s="42"/>
      <c r="DU422" s="42"/>
    </row>
    <row r="423" spans="1:125" ht="45">
      <c r="A423" s="41"/>
      <c r="B423" s="41"/>
      <c r="C423" s="41"/>
      <c r="D423" s="41" t="s">
        <v>692</v>
      </c>
      <c r="E423" s="42" t="s">
        <v>252</v>
      </c>
      <c r="F423" s="41" t="s">
        <v>541</v>
      </c>
      <c r="G423" s="41"/>
      <c r="H423" s="41" t="s">
        <v>119</v>
      </c>
      <c r="I423" s="41"/>
      <c r="P423" s="5">
        <v>4</v>
      </c>
      <c r="Q423" s="84" t="s">
        <v>691</v>
      </c>
      <c r="R423" s="5">
        <v>4</v>
      </c>
      <c r="AL423" s="5">
        <v>4</v>
      </c>
      <c r="BI423" s="5">
        <v>4</v>
      </c>
      <c r="BO423" s="5">
        <v>4</v>
      </c>
      <c r="DG423" s="5" t="s">
        <v>119</v>
      </c>
      <c r="DP423" s="42"/>
      <c r="DQ423" s="42"/>
      <c r="DR423" s="42"/>
      <c r="DS423" s="42"/>
      <c r="DT423" s="42"/>
      <c r="DU423" s="42"/>
    </row>
    <row r="424" spans="1:125" ht="45">
      <c r="A424" s="41"/>
      <c r="B424" s="41"/>
      <c r="C424" s="41"/>
      <c r="D424" s="41" t="s">
        <v>693</v>
      </c>
      <c r="E424" s="42" t="s">
        <v>146</v>
      </c>
      <c r="F424" s="41" t="s">
        <v>541</v>
      </c>
      <c r="G424" s="41"/>
      <c r="H424" s="41" t="s">
        <v>119</v>
      </c>
      <c r="I424" s="41"/>
      <c r="P424" s="5">
        <v>2</v>
      </c>
      <c r="Q424" s="84" t="s">
        <v>691</v>
      </c>
      <c r="R424" s="5">
        <v>2</v>
      </c>
      <c r="AL424" s="5">
        <v>2</v>
      </c>
      <c r="BI424" s="5">
        <v>2</v>
      </c>
      <c r="BO424" s="5">
        <v>2</v>
      </c>
      <c r="DG424" s="5" t="s">
        <v>119</v>
      </c>
      <c r="DP424" s="42"/>
      <c r="DQ424" s="42"/>
      <c r="DR424" s="42"/>
      <c r="DS424" s="42"/>
      <c r="DT424" s="42"/>
      <c r="DU424" s="42"/>
    </row>
    <row r="425" spans="1:125" ht="45">
      <c r="A425" s="41"/>
      <c r="B425" s="41"/>
      <c r="C425" s="41"/>
      <c r="D425" s="41" t="s">
        <v>694</v>
      </c>
      <c r="E425" s="42" t="s">
        <v>312</v>
      </c>
      <c r="F425" s="41" t="s">
        <v>541</v>
      </c>
      <c r="G425" s="41"/>
      <c r="H425" s="41" t="s">
        <v>119</v>
      </c>
      <c r="I425" s="41"/>
      <c r="P425" s="5">
        <v>3</v>
      </c>
      <c r="Q425" s="84" t="s">
        <v>691</v>
      </c>
      <c r="R425" s="5">
        <v>3</v>
      </c>
      <c r="AL425" s="5">
        <v>3</v>
      </c>
      <c r="BI425" s="5">
        <v>3</v>
      </c>
      <c r="BO425" s="5">
        <v>3</v>
      </c>
      <c r="DG425" s="5" t="s">
        <v>119</v>
      </c>
      <c r="DP425" s="42"/>
      <c r="DQ425" s="42"/>
      <c r="DR425" s="42"/>
      <c r="DS425" s="42"/>
      <c r="DT425" s="42"/>
      <c r="DU425" s="42"/>
    </row>
    <row r="426" spans="1:125" ht="105">
      <c r="A426" s="46" t="s">
        <v>695</v>
      </c>
      <c r="B426" s="41">
        <v>4</v>
      </c>
      <c r="C426" s="41">
        <v>2</v>
      </c>
      <c r="D426" s="41" t="s">
        <v>252</v>
      </c>
      <c r="E426" s="42" t="s">
        <v>252</v>
      </c>
      <c r="F426" s="41" t="s">
        <v>696</v>
      </c>
      <c r="G426" s="41" t="s">
        <v>119</v>
      </c>
      <c r="H426" s="41"/>
      <c r="I426" s="41"/>
      <c r="P426" s="5">
        <v>2</v>
      </c>
      <c r="Q426" s="39" t="s">
        <v>697</v>
      </c>
      <c r="R426" s="5">
        <v>1</v>
      </c>
      <c r="BY426" s="5">
        <v>1</v>
      </c>
      <c r="CH426" s="5">
        <v>1</v>
      </c>
      <c r="DB426" s="6">
        <v>5</v>
      </c>
      <c r="DC426" s="6">
        <v>1</v>
      </c>
      <c r="DD426" s="5">
        <v>4</v>
      </c>
      <c r="DF426" s="5" t="s">
        <v>119</v>
      </c>
      <c r="DP426" s="42"/>
      <c r="DQ426" s="42"/>
      <c r="DR426" s="42"/>
      <c r="DS426" s="42"/>
      <c r="DT426" s="42"/>
      <c r="DU426" s="42"/>
    </row>
    <row r="427" spans="1:125" ht="60">
      <c r="A427" s="41"/>
      <c r="B427" s="41"/>
      <c r="C427" s="41"/>
      <c r="D427" s="41" t="s">
        <v>698</v>
      </c>
      <c r="E427" s="42" t="s">
        <v>181</v>
      </c>
      <c r="F427" s="41" t="s">
        <v>696</v>
      </c>
      <c r="G427" s="41" t="s">
        <v>119</v>
      </c>
      <c r="H427" s="41"/>
      <c r="I427" s="41"/>
      <c r="P427" s="5">
        <v>2</v>
      </c>
      <c r="Q427" s="39" t="s">
        <v>697</v>
      </c>
      <c r="R427" s="5">
        <v>1</v>
      </c>
      <c r="BY427" s="5">
        <v>1</v>
      </c>
      <c r="CH427" s="5">
        <v>1</v>
      </c>
      <c r="DF427" s="5" t="s">
        <v>119</v>
      </c>
      <c r="DP427" s="42"/>
      <c r="DQ427" s="42"/>
      <c r="DR427" s="42"/>
      <c r="DS427" s="42"/>
      <c r="DT427" s="42"/>
      <c r="DU427" s="42"/>
    </row>
    <row r="428" spans="1:125" ht="60">
      <c r="A428" s="41"/>
      <c r="B428" s="41"/>
      <c r="C428" s="41"/>
      <c r="D428" s="41" t="s">
        <v>699</v>
      </c>
      <c r="E428" s="42" t="s">
        <v>543</v>
      </c>
      <c r="F428" s="41" t="s">
        <v>696</v>
      </c>
      <c r="G428" s="41" t="s">
        <v>119</v>
      </c>
      <c r="H428" s="41"/>
      <c r="I428" s="41"/>
      <c r="P428" s="5">
        <v>2</v>
      </c>
      <c r="Q428" s="39" t="s">
        <v>697</v>
      </c>
      <c r="R428" s="5">
        <v>1</v>
      </c>
      <c r="BY428" s="5">
        <v>1</v>
      </c>
      <c r="CH428" s="5">
        <v>1</v>
      </c>
      <c r="DF428" s="5" t="s">
        <v>119</v>
      </c>
      <c r="DP428" s="42"/>
      <c r="DQ428" s="42"/>
      <c r="DR428" s="42"/>
      <c r="DS428" s="42"/>
      <c r="DT428" s="42"/>
      <c r="DU428" s="42"/>
    </row>
    <row r="429" spans="1:125" ht="75">
      <c r="A429" s="46" t="s">
        <v>700</v>
      </c>
      <c r="B429" s="41">
        <v>10</v>
      </c>
      <c r="C429" s="41">
        <v>10</v>
      </c>
      <c r="D429" s="41" t="s">
        <v>701</v>
      </c>
      <c r="E429" s="42" t="s">
        <v>164</v>
      </c>
      <c r="F429" s="41" t="s">
        <v>702</v>
      </c>
      <c r="G429" s="41" t="s">
        <v>119</v>
      </c>
      <c r="H429" s="41"/>
      <c r="I429" s="41" t="s">
        <v>119</v>
      </c>
      <c r="P429" s="5">
        <v>3</v>
      </c>
      <c r="Q429" s="39" t="s">
        <v>703</v>
      </c>
      <c r="AL429" s="5">
        <v>3</v>
      </c>
      <c r="AQ429" s="5">
        <v>3</v>
      </c>
      <c r="AS429" s="5">
        <v>1</v>
      </c>
      <c r="AT429" s="5">
        <v>2</v>
      </c>
      <c r="CN429" s="5">
        <v>1</v>
      </c>
      <c r="CO429" s="5">
        <v>1</v>
      </c>
      <c r="DB429" s="6">
        <v>16</v>
      </c>
      <c r="DC429" s="6">
        <v>6</v>
      </c>
      <c r="DD429" s="5">
        <v>10</v>
      </c>
      <c r="DG429" s="5" t="s">
        <v>119</v>
      </c>
      <c r="DP429" s="42"/>
      <c r="DQ429" s="42"/>
      <c r="DR429" s="42"/>
      <c r="DS429" s="42"/>
      <c r="DT429" s="42"/>
      <c r="DU429" s="42"/>
    </row>
    <row r="430" spans="1:125" ht="45">
      <c r="A430" s="41"/>
      <c r="B430" s="41"/>
      <c r="C430" s="41"/>
      <c r="D430" s="41" t="s">
        <v>704</v>
      </c>
      <c r="E430" s="42" t="s">
        <v>141</v>
      </c>
      <c r="F430" s="41" t="s">
        <v>702</v>
      </c>
      <c r="G430" s="41" t="s">
        <v>119</v>
      </c>
      <c r="H430" s="41"/>
      <c r="I430" s="41" t="s">
        <v>119</v>
      </c>
      <c r="P430" s="5">
        <v>1</v>
      </c>
      <c r="Q430" s="39" t="s">
        <v>705</v>
      </c>
      <c r="AL430" s="5">
        <v>1</v>
      </c>
      <c r="AQ430" s="5">
        <v>1</v>
      </c>
      <c r="AS430" s="5">
        <v>1</v>
      </c>
      <c r="AT430" s="5">
        <v>1</v>
      </c>
      <c r="CN430" s="5">
        <v>1</v>
      </c>
      <c r="CO430" s="5">
        <v>1</v>
      </c>
      <c r="DG430" s="5" t="s">
        <v>119</v>
      </c>
      <c r="DP430" s="42"/>
      <c r="DQ430" s="42"/>
      <c r="DR430" s="42"/>
      <c r="DS430" s="42"/>
      <c r="DT430" s="42"/>
      <c r="DU430" s="42"/>
    </row>
    <row r="431" spans="1:125" ht="30">
      <c r="A431" s="41"/>
      <c r="B431" s="41"/>
      <c r="C431" s="41"/>
      <c r="D431" s="41" t="s">
        <v>706</v>
      </c>
      <c r="E431" s="42" t="s">
        <v>155</v>
      </c>
      <c r="F431" s="41" t="s">
        <v>702</v>
      </c>
      <c r="G431" s="41" t="s">
        <v>119</v>
      </c>
      <c r="H431" s="41"/>
      <c r="I431" s="41" t="s">
        <v>119</v>
      </c>
      <c r="P431" s="5">
        <v>1</v>
      </c>
      <c r="Q431" s="39" t="s">
        <v>705</v>
      </c>
      <c r="AL431" s="5">
        <v>1</v>
      </c>
      <c r="AQ431" s="5">
        <v>1</v>
      </c>
      <c r="AS431" s="5">
        <v>1</v>
      </c>
      <c r="AT431" s="5">
        <v>1</v>
      </c>
      <c r="CN431" s="5">
        <v>1</v>
      </c>
      <c r="CO431" s="5">
        <v>1</v>
      </c>
      <c r="DG431" s="5" t="s">
        <v>119</v>
      </c>
      <c r="DP431" s="42"/>
      <c r="DQ431" s="42"/>
      <c r="DR431" s="42"/>
      <c r="DS431" s="42"/>
      <c r="DT431" s="42"/>
      <c r="DU431" s="42"/>
    </row>
    <row r="432" spans="1:125" ht="30">
      <c r="A432" s="41"/>
      <c r="B432" s="41"/>
      <c r="C432" s="41"/>
      <c r="D432" s="41" t="s">
        <v>707</v>
      </c>
      <c r="E432" s="42" t="s">
        <v>411</v>
      </c>
      <c r="F432" s="41" t="s">
        <v>702</v>
      </c>
      <c r="G432" s="41" t="s">
        <v>119</v>
      </c>
      <c r="H432" s="41"/>
      <c r="I432" s="41" t="s">
        <v>119</v>
      </c>
      <c r="P432" s="5">
        <v>3</v>
      </c>
      <c r="Q432" s="39" t="s">
        <v>708</v>
      </c>
      <c r="AL432" s="5">
        <v>3</v>
      </c>
      <c r="AQ432" s="5">
        <v>3</v>
      </c>
      <c r="AS432" s="5">
        <v>1</v>
      </c>
      <c r="AT432" s="5">
        <v>2</v>
      </c>
      <c r="CN432" s="5">
        <v>2</v>
      </c>
      <c r="CO432" s="5">
        <v>2</v>
      </c>
      <c r="DG432" s="5" t="s">
        <v>119</v>
      </c>
      <c r="DP432" s="42"/>
      <c r="DQ432" s="42"/>
      <c r="DR432" s="42"/>
      <c r="DS432" s="42"/>
      <c r="DT432" s="42"/>
      <c r="DU432" s="42"/>
    </row>
    <row r="433" spans="1:125" ht="30">
      <c r="A433" s="41"/>
      <c r="B433" s="41"/>
      <c r="C433" s="41"/>
      <c r="D433" s="41" t="s">
        <v>709</v>
      </c>
      <c r="E433" s="42" t="s">
        <v>710</v>
      </c>
      <c r="F433" s="41" t="s">
        <v>702</v>
      </c>
      <c r="G433" s="41" t="s">
        <v>119</v>
      </c>
      <c r="H433" s="41"/>
      <c r="I433" s="41" t="s">
        <v>119</v>
      </c>
      <c r="P433" s="5">
        <v>2</v>
      </c>
      <c r="Q433" s="39" t="s">
        <v>705</v>
      </c>
      <c r="AL433" s="5">
        <v>2</v>
      </c>
      <c r="AQ433" s="5">
        <v>2</v>
      </c>
      <c r="AS433" s="5">
        <v>1</v>
      </c>
      <c r="AT433" s="5">
        <v>2</v>
      </c>
      <c r="CN433" s="5">
        <v>2</v>
      </c>
      <c r="CO433" s="5">
        <v>2</v>
      </c>
      <c r="DG433" s="5" t="s">
        <v>119</v>
      </c>
      <c r="DP433" s="42"/>
      <c r="DQ433" s="42"/>
      <c r="DR433" s="42"/>
      <c r="DS433" s="42"/>
      <c r="DT433" s="42"/>
      <c r="DU433" s="42"/>
    </row>
    <row r="434" spans="1:125" ht="45">
      <c r="A434" s="41"/>
      <c r="B434" s="41"/>
      <c r="C434" s="41"/>
      <c r="D434" s="41" t="s">
        <v>711</v>
      </c>
      <c r="E434" s="42" t="s">
        <v>141</v>
      </c>
      <c r="F434" s="41" t="s">
        <v>712</v>
      </c>
      <c r="G434" s="41" t="s">
        <v>119</v>
      </c>
      <c r="H434" s="41" t="s">
        <v>119</v>
      </c>
      <c r="I434" s="41"/>
      <c r="P434" s="5">
        <v>1</v>
      </c>
      <c r="Q434" s="39" t="s">
        <v>713</v>
      </c>
      <c r="AL434" s="5">
        <v>1</v>
      </c>
      <c r="AQ434" s="5">
        <v>1</v>
      </c>
      <c r="DG434" s="5" t="s">
        <v>119</v>
      </c>
      <c r="DP434" s="42"/>
      <c r="DQ434" s="42"/>
      <c r="DR434" s="42"/>
      <c r="DS434" s="42"/>
      <c r="DT434" s="42"/>
      <c r="DU434" s="42"/>
    </row>
    <row r="435" spans="1:125" ht="45">
      <c r="A435" s="41"/>
      <c r="B435" s="41"/>
      <c r="C435" s="41"/>
      <c r="D435" s="41" t="s">
        <v>714</v>
      </c>
      <c r="E435" s="42" t="s">
        <v>155</v>
      </c>
      <c r="F435" s="41" t="s">
        <v>712</v>
      </c>
      <c r="G435" s="41" t="s">
        <v>119</v>
      </c>
      <c r="H435" s="41" t="s">
        <v>119</v>
      </c>
      <c r="I435" s="41"/>
      <c r="P435" s="5">
        <v>1</v>
      </c>
      <c r="Q435" s="39" t="s">
        <v>713</v>
      </c>
      <c r="AL435" s="5">
        <v>1</v>
      </c>
      <c r="AQ435" s="5">
        <v>1</v>
      </c>
      <c r="DG435" s="5" t="s">
        <v>119</v>
      </c>
      <c r="DP435" s="42"/>
      <c r="DQ435" s="42"/>
      <c r="DR435" s="42"/>
      <c r="DS435" s="42"/>
      <c r="DT435" s="42"/>
      <c r="DU435" s="42"/>
    </row>
    <row r="436" spans="1:125" ht="45">
      <c r="A436" s="41"/>
      <c r="B436" s="41"/>
      <c r="C436" s="41"/>
      <c r="D436" s="41" t="s">
        <v>704</v>
      </c>
      <c r="E436" s="42" t="s">
        <v>141</v>
      </c>
      <c r="F436" s="41" t="s">
        <v>715</v>
      </c>
      <c r="G436" s="41" t="s">
        <v>119</v>
      </c>
      <c r="H436" s="41" t="s">
        <v>119</v>
      </c>
      <c r="I436" s="41" t="s">
        <v>119</v>
      </c>
      <c r="P436" s="5">
        <v>1</v>
      </c>
      <c r="Q436" s="39" t="s">
        <v>716</v>
      </c>
      <c r="AL436" s="5">
        <v>1</v>
      </c>
      <c r="AQ436" s="5">
        <v>1</v>
      </c>
      <c r="DG436" s="5" t="s">
        <v>119</v>
      </c>
      <c r="DP436" s="42"/>
      <c r="DQ436" s="42"/>
      <c r="DR436" s="42"/>
      <c r="DS436" s="42"/>
      <c r="DT436" s="42"/>
      <c r="DU436" s="42"/>
    </row>
    <row r="437" spans="1:125" ht="30">
      <c r="A437" s="41"/>
      <c r="B437" s="41"/>
      <c r="C437" s="41"/>
      <c r="D437" s="41" t="s">
        <v>248</v>
      </c>
      <c r="E437" s="42" t="s">
        <v>164</v>
      </c>
      <c r="F437" s="41" t="s">
        <v>717</v>
      </c>
      <c r="G437" s="41" t="s">
        <v>119</v>
      </c>
      <c r="H437" s="41"/>
      <c r="I437" s="41" t="s">
        <v>119</v>
      </c>
      <c r="P437" s="5">
        <v>2</v>
      </c>
      <c r="Q437" s="39" t="s">
        <v>716</v>
      </c>
      <c r="AL437" s="5">
        <v>2</v>
      </c>
      <c r="AQ437" s="5">
        <v>2</v>
      </c>
      <c r="DG437" s="5" t="s">
        <v>119</v>
      </c>
      <c r="DP437" s="42"/>
      <c r="DQ437" s="42"/>
      <c r="DR437" s="42"/>
      <c r="DS437" s="42"/>
      <c r="DT437" s="42"/>
      <c r="DU437" s="42"/>
    </row>
    <row r="438" spans="1:125" ht="30">
      <c r="A438" s="41"/>
      <c r="B438" s="41"/>
      <c r="C438" s="41"/>
      <c r="D438" s="41" t="s">
        <v>711</v>
      </c>
      <c r="E438" s="42" t="s">
        <v>141</v>
      </c>
      <c r="F438" s="41" t="s">
        <v>717</v>
      </c>
      <c r="G438" s="41" t="s">
        <v>119</v>
      </c>
      <c r="H438" s="41"/>
      <c r="I438" s="41" t="s">
        <v>119</v>
      </c>
      <c r="P438" s="5">
        <v>2</v>
      </c>
      <c r="Q438" s="39" t="s">
        <v>718</v>
      </c>
      <c r="AL438" s="5">
        <v>2</v>
      </c>
      <c r="AQ438" s="5">
        <v>2</v>
      </c>
      <c r="AT438" s="5">
        <v>1</v>
      </c>
      <c r="CN438" s="5">
        <v>1</v>
      </c>
      <c r="CO438" s="5">
        <v>1</v>
      </c>
      <c r="DG438" s="5" t="s">
        <v>119</v>
      </c>
      <c r="DP438" s="42"/>
      <c r="DQ438" s="42"/>
      <c r="DR438" s="42"/>
      <c r="DS438" s="42"/>
      <c r="DT438" s="42"/>
      <c r="DU438" s="42"/>
    </row>
    <row r="439" spans="1:125" ht="30">
      <c r="A439" s="41"/>
      <c r="B439" s="41"/>
      <c r="C439" s="41"/>
      <c r="D439" s="41" t="s">
        <v>719</v>
      </c>
      <c r="E439" s="42" t="s">
        <v>720</v>
      </c>
      <c r="F439" s="41" t="s">
        <v>717</v>
      </c>
      <c r="G439" s="41" t="s">
        <v>119</v>
      </c>
      <c r="H439" s="41"/>
      <c r="I439" s="41" t="s">
        <v>119</v>
      </c>
      <c r="P439" s="5">
        <v>1</v>
      </c>
      <c r="Q439" s="39" t="s">
        <v>716</v>
      </c>
      <c r="AL439" s="5">
        <v>1</v>
      </c>
      <c r="AQ439" s="5">
        <v>1</v>
      </c>
      <c r="DG439" s="5" t="s">
        <v>119</v>
      </c>
      <c r="DP439" s="42"/>
      <c r="DQ439" s="42"/>
      <c r="DR439" s="42"/>
      <c r="DS439" s="42"/>
      <c r="DT439" s="42"/>
      <c r="DU439" s="42"/>
    </row>
    <row r="440" spans="1:125" ht="30">
      <c r="A440" s="41"/>
      <c r="B440" s="41"/>
      <c r="C440" s="41"/>
      <c r="D440" s="41" t="s">
        <v>474</v>
      </c>
      <c r="E440" s="42" t="s">
        <v>673</v>
      </c>
      <c r="F440" s="41" t="s">
        <v>717</v>
      </c>
      <c r="G440" s="41" t="s">
        <v>119</v>
      </c>
      <c r="H440" s="41"/>
      <c r="I440" s="41" t="s">
        <v>119</v>
      </c>
      <c r="P440" s="5">
        <v>1</v>
      </c>
      <c r="Q440" s="39" t="s">
        <v>716</v>
      </c>
      <c r="AL440" s="5">
        <v>1</v>
      </c>
      <c r="AQ440" s="5">
        <v>1</v>
      </c>
      <c r="DG440" s="5" t="s">
        <v>119</v>
      </c>
      <c r="DP440" s="42"/>
      <c r="DQ440" s="42"/>
      <c r="DR440" s="42"/>
      <c r="DS440" s="42"/>
      <c r="DT440" s="42"/>
      <c r="DU440" s="42"/>
    </row>
    <row r="441" spans="1:125">
      <c r="A441" s="41"/>
      <c r="B441" s="41"/>
      <c r="C441" s="41"/>
      <c r="D441" s="41" t="s">
        <v>234</v>
      </c>
      <c r="E441" s="42" t="s">
        <v>234</v>
      </c>
      <c r="F441" s="41" t="s">
        <v>721</v>
      </c>
      <c r="G441" s="41" t="s">
        <v>119</v>
      </c>
      <c r="H441" s="41"/>
      <c r="I441" s="41"/>
      <c r="P441" s="5">
        <v>1</v>
      </c>
      <c r="Q441" s="39" t="s">
        <v>716</v>
      </c>
      <c r="AL441" s="5">
        <v>1</v>
      </c>
      <c r="AQ441" s="5">
        <v>1</v>
      </c>
      <c r="DG441" s="5" t="s">
        <v>119</v>
      </c>
      <c r="DP441" s="42"/>
      <c r="DQ441" s="42"/>
      <c r="DR441" s="42"/>
      <c r="DS441" s="42"/>
      <c r="DT441" s="42"/>
      <c r="DU441" s="42"/>
    </row>
    <row r="442" spans="1:125" ht="30">
      <c r="A442" s="41"/>
      <c r="B442" s="41"/>
      <c r="C442" s="41"/>
      <c r="D442" s="41" t="s">
        <v>714</v>
      </c>
      <c r="E442" s="42" t="s">
        <v>155</v>
      </c>
      <c r="F442" s="41" t="s">
        <v>717</v>
      </c>
      <c r="G442" s="41" t="s">
        <v>119</v>
      </c>
      <c r="H442" s="41"/>
      <c r="I442" s="41" t="s">
        <v>119</v>
      </c>
      <c r="P442" s="5">
        <v>2</v>
      </c>
      <c r="Q442" s="39" t="s">
        <v>716</v>
      </c>
      <c r="AL442" s="5">
        <v>2</v>
      </c>
      <c r="AQ442" s="5">
        <v>2</v>
      </c>
      <c r="AT442" s="5">
        <v>1</v>
      </c>
      <c r="DG442" s="5" t="s">
        <v>119</v>
      </c>
      <c r="DP442" s="42"/>
      <c r="DQ442" s="42"/>
      <c r="DR442" s="42"/>
      <c r="DS442" s="42"/>
      <c r="DT442" s="42"/>
      <c r="DU442" s="42"/>
    </row>
    <row r="443" spans="1:125" ht="30">
      <c r="A443" s="41"/>
      <c r="B443" s="41"/>
      <c r="C443" s="41"/>
      <c r="D443" s="41" t="s">
        <v>217</v>
      </c>
      <c r="E443" s="42" t="s">
        <v>722</v>
      </c>
      <c r="F443" s="41" t="s">
        <v>717</v>
      </c>
      <c r="G443" s="41" t="s">
        <v>119</v>
      </c>
      <c r="H443" s="41"/>
      <c r="I443" s="41" t="s">
        <v>119</v>
      </c>
      <c r="P443" s="5">
        <v>1</v>
      </c>
      <c r="Q443" s="39" t="s">
        <v>716</v>
      </c>
      <c r="AL443" s="5">
        <v>1</v>
      </c>
      <c r="AQ443" s="5">
        <v>1</v>
      </c>
      <c r="DG443" s="5" t="s">
        <v>119</v>
      </c>
      <c r="DP443" s="42"/>
      <c r="DQ443" s="42"/>
      <c r="DR443" s="42"/>
      <c r="DS443" s="42"/>
      <c r="DT443" s="42"/>
      <c r="DU443" s="42"/>
    </row>
    <row r="444" spans="1:125" ht="45">
      <c r="A444" s="41"/>
      <c r="B444" s="41"/>
      <c r="C444" s="41"/>
      <c r="D444" s="41" t="s">
        <v>704</v>
      </c>
      <c r="E444" s="42" t="s">
        <v>141</v>
      </c>
      <c r="F444" s="41" t="s">
        <v>717</v>
      </c>
      <c r="G444" s="41" t="s">
        <v>119</v>
      </c>
      <c r="H444" s="41"/>
      <c r="I444" s="41" t="s">
        <v>119</v>
      </c>
      <c r="P444" s="5">
        <v>1</v>
      </c>
      <c r="Q444" s="39" t="s">
        <v>723</v>
      </c>
      <c r="AL444" s="5">
        <v>1</v>
      </c>
      <c r="AQ444" s="5">
        <v>1</v>
      </c>
      <c r="AT444" s="5">
        <v>1</v>
      </c>
      <c r="DG444" s="5" t="s">
        <v>119</v>
      </c>
      <c r="DP444" s="42"/>
      <c r="DQ444" s="42"/>
      <c r="DR444" s="42"/>
      <c r="DS444" s="42"/>
      <c r="DT444" s="42"/>
      <c r="DU444" s="42"/>
    </row>
    <row r="445" spans="1:125" s="42" customFormat="1" ht="75">
      <c r="A445" s="46" t="s">
        <v>724</v>
      </c>
      <c r="B445" s="41">
        <v>1</v>
      </c>
      <c r="C445" s="41">
        <v>1</v>
      </c>
      <c r="D445" s="41" t="s">
        <v>725</v>
      </c>
      <c r="E445" s="40" t="s">
        <v>129</v>
      </c>
      <c r="F445" s="41" t="s">
        <v>726</v>
      </c>
      <c r="G445" s="41" t="s">
        <v>119</v>
      </c>
      <c r="H445" s="41"/>
      <c r="I445" s="41" t="s">
        <v>119</v>
      </c>
      <c r="J445" s="5"/>
      <c r="K445" s="5"/>
      <c r="L445" s="5"/>
      <c r="M445" s="5"/>
      <c r="N445" s="5"/>
      <c r="O445" s="5"/>
      <c r="P445" s="5">
        <v>1</v>
      </c>
      <c r="Q445" s="39" t="s">
        <v>727</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119</v>
      </c>
      <c r="DG445" s="5"/>
      <c r="DH445" s="5"/>
      <c r="DI445" s="5"/>
      <c r="DJ445" s="5"/>
      <c r="DK445" s="5"/>
      <c r="DL445" s="5"/>
      <c r="DM445" s="5"/>
      <c r="DN445" s="5"/>
      <c r="DO445" s="5"/>
    </row>
    <row r="446" spans="1:125" s="42" customFormat="1" ht="30">
      <c r="A446" s="41"/>
      <c r="B446" s="41"/>
      <c r="C446" s="41"/>
      <c r="D446" s="41" t="s">
        <v>728</v>
      </c>
      <c r="E446" s="40" t="s">
        <v>729</v>
      </c>
      <c r="F446" s="41" t="s">
        <v>726</v>
      </c>
      <c r="G446" s="41" t="s">
        <v>119</v>
      </c>
      <c r="H446" s="41"/>
      <c r="I446" s="41" t="s">
        <v>119</v>
      </c>
      <c r="J446" s="5"/>
      <c r="K446" s="5"/>
      <c r="L446" s="5"/>
      <c r="M446" s="5"/>
      <c r="N446" s="5"/>
      <c r="O446" s="5"/>
      <c r="P446" s="5">
        <v>1</v>
      </c>
      <c r="Q446" s="39" t="s">
        <v>727</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730</v>
      </c>
      <c r="B447" s="41">
        <v>19</v>
      </c>
      <c r="C447" s="41">
        <v>6</v>
      </c>
      <c r="D447" s="41" t="s">
        <v>445</v>
      </c>
      <c r="E447" s="40" t="s">
        <v>445</v>
      </c>
      <c r="F447" s="41" t="s">
        <v>731</v>
      </c>
      <c r="G447" s="41" t="s">
        <v>119</v>
      </c>
      <c r="H447" s="41"/>
      <c r="I447" s="41" t="s">
        <v>119</v>
      </c>
      <c r="J447" s="5"/>
      <c r="K447" s="5"/>
      <c r="L447" s="5"/>
      <c r="M447" s="5"/>
      <c r="N447" s="5"/>
      <c r="O447" s="5"/>
      <c r="P447" s="5">
        <v>1</v>
      </c>
      <c r="Q447" s="39" t="s">
        <v>732</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119</v>
      </c>
      <c r="DG447" s="5"/>
      <c r="DH447" s="5"/>
      <c r="DI447" s="5"/>
      <c r="DJ447" s="5"/>
      <c r="DK447" s="5"/>
      <c r="DL447" s="5"/>
      <c r="DM447" s="5"/>
      <c r="DN447" s="5"/>
      <c r="DO447" s="5"/>
    </row>
    <row r="448" spans="1:125" s="42" customFormat="1" ht="30">
      <c r="A448" s="41"/>
      <c r="B448" s="41"/>
      <c r="C448" s="41"/>
      <c r="D448" s="41" t="s">
        <v>733</v>
      </c>
      <c r="E448" s="40" t="s">
        <v>734</v>
      </c>
      <c r="F448" s="41" t="s">
        <v>731</v>
      </c>
      <c r="G448" s="41" t="s">
        <v>119</v>
      </c>
      <c r="H448" s="41"/>
      <c r="I448" s="41" t="s">
        <v>119</v>
      </c>
      <c r="J448" s="5"/>
      <c r="K448" s="5"/>
      <c r="L448" s="5"/>
      <c r="M448" s="5"/>
      <c r="N448" s="5"/>
      <c r="O448" s="5"/>
      <c r="P448" s="5">
        <v>1</v>
      </c>
      <c r="Q448" s="39" t="s">
        <v>732</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119</v>
      </c>
      <c r="DG448" s="5"/>
      <c r="DH448" s="5"/>
      <c r="DI448" s="5"/>
      <c r="DJ448" s="5"/>
      <c r="DK448" s="5"/>
      <c r="DL448" s="5"/>
      <c r="DM448" s="5"/>
      <c r="DN448" s="5"/>
      <c r="DO448" s="5"/>
    </row>
    <row r="449" spans="1:119" s="42" customFormat="1" ht="30">
      <c r="A449" s="41"/>
      <c r="B449" s="41"/>
      <c r="C449" s="41"/>
      <c r="D449" s="41" t="s">
        <v>735</v>
      </c>
      <c r="E449" s="40" t="s">
        <v>645</v>
      </c>
      <c r="F449" s="41" t="s">
        <v>731</v>
      </c>
      <c r="G449" s="41" t="s">
        <v>119</v>
      </c>
      <c r="H449" s="41"/>
      <c r="I449" s="41" t="s">
        <v>119</v>
      </c>
      <c r="J449" s="5"/>
      <c r="K449" s="5"/>
      <c r="L449" s="5"/>
      <c r="M449" s="5"/>
      <c r="N449" s="5"/>
      <c r="O449" s="5"/>
      <c r="P449" s="5">
        <v>1</v>
      </c>
      <c r="Q449" s="39" t="s">
        <v>732</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119</v>
      </c>
      <c r="DG449" s="5"/>
      <c r="DH449" s="5"/>
      <c r="DI449" s="5"/>
      <c r="DJ449" s="5"/>
      <c r="DK449" s="5"/>
      <c r="DL449" s="5"/>
      <c r="DM449" s="5"/>
      <c r="DN449" s="5"/>
      <c r="DO449" s="5"/>
    </row>
    <row r="450" spans="1:119" s="42" customFormat="1" ht="30">
      <c r="A450" s="41"/>
      <c r="B450" s="41"/>
      <c r="C450" s="41"/>
      <c r="D450" s="41" t="s">
        <v>736</v>
      </c>
      <c r="E450" s="40" t="s">
        <v>236</v>
      </c>
      <c r="F450" s="41" t="s">
        <v>731</v>
      </c>
      <c r="G450" s="41" t="s">
        <v>119</v>
      </c>
      <c r="H450" s="41"/>
      <c r="I450" s="41" t="s">
        <v>119</v>
      </c>
      <c r="J450" s="5"/>
      <c r="K450" s="5"/>
      <c r="L450" s="5"/>
      <c r="M450" s="5"/>
      <c r="N450" s="5"/>
      <c r="O450" s="5"/>
      <c r="P450" s="5">
        <v>1</v>
      </c>
      <c r="Q450" s="39" t="s">
        <v>732</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119</v>
      </c>
      <c r="DG450" s="5"/>
      <c r="DH450" s="5"/>
      <c r="DI450" s="5"/>
      <c r="DJ450" s="5"/>
      <c r="DK450" s="5"/>
      <c r="DL450" s="5"/>
      <c r="DM450" s="5"/>
      <c r="DN450" s="5"/>
      <c r="DO450" s="5"/>
    </row>
    <row r="451" spans="1:119" s="42" customFormat="1" ht="45">
      <c r="A451" s="41"/>
      <c r="B451" s="41"/>
      <c r="C451" s="41"/>
      <c r="D451" s="41" t="s">
        <v>737</v>
      </c>
      <c r="E451" s="40" t="s">
        <v>555</v>
      </c>
      <c r="F451" s="41" t="s">
        <v>738</v>
      </c>
      <c r="G451" s="41" t="s">
        <v>119</v>
      </c>
      <c r="H451" s="41" t="s">
        <v>119</v>
      </c>
      <c r="I451" s="41" t="s">
        <v>119</v>
      </c>
      <c r="J451" s="5">
        <v>1</v>
      </c>
      <c r="K451" s="5">
        <v>1</v>
      </c>
      <c r="L451" s="5"/>
      <c r="M451" s="5"/>
      <c r="N451" s="5"/>
      <c r="O451" s="5"/>
      <c r="P451" s="5">
        <v>1</v>
      </c>
      <c r="Q451" s="39" t="s">
        <v>739</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119</v>
      </c>
      <c r="DG451" s="5"/>
      <c r="DH451" s="5"/>
      <c r="DI451" s="5"/>
      <c r="DJ451" s="5"/>
      <c r="DK451" s="5"/>
      <c r="DL451" s="5"/>
      <c r="DM451" s="5"/>
      <c r="DN451" s="5"/>
      <c r="DO451" s="5"/>
    </row>
    <row r="452" spans="1:119" s="42" customFormat="1" ht="45">
      <c r="A452" s="41"/>
      <c r="B452" s="41"/>
      <c r="C452" s="41"/>
      <c r="D452" s="41" t="s">
        <v>740</v>
      </c>
      <c r="E452" s="40" t="s">
        <v>252</v>
      </c>
      <c r="F452" s="41" t="s">
        <v>738</v>
      </c>
      <c r="G452" s="41" t="s">
        <v>119</v>
      </c>
      <c r="H452" s="41" t="s">
        <v>119</v>
      </c>
      <c r="I452" s="41" t="s">
        <v>119</v>
      </c>
      <c r="J452" s="5">
        <v>1</v>
      </c>
      <c r="K452" s="5">
        <v>1</v>
      </c>
      <c r="L452" s="5"/>
      <c r="M452" s="5"/>
      <c r="N452" s="5"/>
      <c r="O452" s="5"/>
      <c r="P452" s="5">
        <v>1</v>
      </c>
      <c r="Q452" s="39" t="s">
        <v>739</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119</v>
      </c>
      <c r="DG452" s="5"/>
      <c r="DH452" s="5"/>
      <c r="DI452" s="5"/>
      <c r="DJ452" s="5"/>
      <c r="DK452" s="5"/>
      <c r="DL452" s="5"/>
      <c r="DM452" s="5"/>
      <c r="DN452" s="5"/>
      <c r="DO452" s="5"/>
    </row>
    <row r="453" spans="1:119" s="42" customFormat="1" ht="45">
      <c r="A453" s="41"/>
      <c r="B453" s="41"/>
      <c r="C453" s="41"/>
      <c r="D453" s="41" t="s">
        <v>741</v>
      </c>
      <c r="E453" s="40" t="s">
        <v>141</v>
      </c>
      <c r="F453" s="41" t="s">
        <v>738</v>
      </c>
      <c r="G453" s="41" t="s">
        <v>119</v>
      </c>
      <c r="H453" s="41" t="s">
        <v>119</v>
      </c>
      <c r="I453" s="41" t="s">
        <v>119</v>
      </c>
      <c r="J453" s="5">
        <v>1</v>
      </c>
      <c r="K453" s="5">
        <v>1</v>
      </c>
      <c r="L453" s="5"/>
      <c r="M453" s="5"/>
      <c r="N453" s="5"/>
      <c r="O453" s="5"/>
      <c r="P453" s="5">
        <v>1</v>
      </c>
      <c r="Q453" s="39" t="s">
        <v>739</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119</v>
      </c>
      <c r="DG453" s="5"/>
      <c r="DH453" s="5"/>
      <c r="DI453" s="5"/>
      <c r="DJ453" s="5"/>
      <c r="DK453" s="5"/>
      <c r="DL453" s="5"/>
      <c r="DM453" s="5"/>
      <c r="DN453" s="5"/>
      <c r="DO453" s="5"/>
    </row>
    <row r="454" spans="1:119" s="42" customFormat="1" ht="30">
      <c r="A454" s="41"/>
      <c r="B454" s="41"/>
      <c r="C454" s="41"/>
      <c r="D454" s="41" t="s">
        <v>742</v>
      </c>
      <c r="E454" s="40" t="s">
        <v>236</v>
      </c>
      <c r="F454" s="41" t="s">
        <v>731</v>
      </c>
      <c r="G454" s="41" t="s">
        <v>119</v>
      </c>
      <c r="H454" s="41"/>
      <c r="I454" s="41" t="s">
        <v>119</v>
      </c>
      <c r="J454" s="5">
        <v>1</v>
      </c>
      <c r="K454" s="5">
        <v>1</v>
      </c>
      <c r="L454" s="5"/>
      <c r="M454" s="5"/>
      <c r="N454" s="5"/>
      <c r="O454" s="5"/>
      <c r="P454" s="5">
        <v>1</v>
      </c>
      <c r="Q454" s="39" t="s">
        <v>739</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119</v>
      </c>
      <c r="DG454" s="5"/>
      <c r="DH454" s="5"/>
      <c r="DI454" s="5"/>
      <c r="DJ454" s="5"/>
      <c r="DK454" s="5"/>
      <c r="DL454" s="5"/>
      <c r="DM454" s="5"/>
      <c r="DN454" s="5"/>
      <c r="DO454" s="5"/>
    </row>
    <row r="455" spans="1:119" s="42" customFormat="1" ht="30">
      <c r="A455" s="41"/>
      <c r="B455" s="41"/>
      <c r="C455" s="41"/>
      <c r="D455" s="41" t="s">
        <v>743</v>
      </c>
      <c r="E455" s="40" t="s">
        <v>744</v>
      </c>
      <c r="F455" s="41" t="s">
        <v>731</v>
      </c>
      <c r="G455" s="41" t="s">
        <v>119</v>
      </c>
      <c r="H455" s="41"/>
      <c r="I455" s="41" t="s">
        <v>119</v>
      </c>
      <c r="J455" s="5">
        <v>1</v>
      </c>
      <c r="K455" s="5">
        <v>1</v>
      </c>
      <c r="L455" s="5"/>
      <c r="M455" s="5"/>
      <c r="N455" s="5"/>
      <c r="O455" s="5"/>
      <c r="P455" s="5">
        <v>1</v>
      </c>
      <c r="Q455" s="39" t="s">
        <v>739</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119</v>
      </c>
      <c r="DG455" s="5"/>
      <c r="DH455" s="5"/>
      <c r="DI455" s="5"/>
      <c r="DJ455" s="5"/>
      <c r="DK455" s="5"/>
      <c r="DL455" s="5"/>
      <c r="DM455" s="5"/>
      <c r="DN455" s="5"/>
      <c r="DO455" s="5"/>
    </row>
    <row r="456" spans="1:119" s="42" customFormat="1" ht="30">
      <c r="A456" s="41"/>
      <c r="B456" s="41"/>
      <c r="C456" s="41"/>
      <c r="D456" s="41" t="s">
        <v>745</v>
      </c>
      <c r="E456" s="40" t="s">
        <v>141</v>
      </c>
      <c r="F456" s="41" t="s">
        <v>746</v>
      </c>
      <c r="G456" s="41"/>
      <c r="H456" s="41" t="s">
        <v>119</v>
      </c>
      <c r="I456" s="41"/>
      <c r="J456" s="5"/>
      <c r="K456" s="5"/>
      <c r="L456" s="5"/>
      <c r="M456" s="5"/>
      <c r="N456" s="5"/>
      <c r="O456" s="5"/>
      <c r="P456" s="5">
        <v>1</v>
      </c>
      <c r="Q456" s="39" t="s">
        <v>739</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119</v>
      </c>
      <c r="DG456" s="5"/>
      <c r="DH456" s="5"/>
      <c r="DI456" s="5"/>
      <c r="DJ456" s="5"/>
      <c r="DK456" s="5"/>
      <c r="DL456" s="5"/>
      <c r="DM456" s="5"/>
      <c r="DN456" s="5"/>
      <c r="DO456" s="5"/>
    </row>
    <row r="457" spans="1:119" s="42" customFormat="1" ht="30">
      <c r="A457" s="41"/>
      <c r="B457" s="41"/>
      <c r="C457" s="41"/>
      <c r="D457" s="41" t="s">
        <v>154</v>
      </c>
      <c r="E457" s="40" t="s">
        <v>155</v>
      </c>
      <c r="F457" s="41" t="s">
        <v>746</v>
      </c>
      <c r="G457" s="41"/>
      <c r="H457" s="41" t="s">
        <v>119</v>
      </c>
      <c r="I457" s="41"/>
      <c r="J457" s="5"/>
      <c r="K457" s="5"/>
      <c r="L457" s="5"/>
      <c r="M457" s="5"/>
      <c r="N457" s="5"/>
      <c r="O457" s="5"/>
      <c r="P457" s="5">
        <v>1</v>
      </c>
      <c r="Q457" s="39" t="s">
        <v>739</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119</v>
      </c>
      <c r="DG457" s="5"/>
      <c r="DH457" s="5"/>
      <c r="DI457" s="5"/>
      <c r="DJ457" s="5"/>
      <c r="DK457" s="5"/>
      <c r="DL457" s="5"/>
      <c r="DM457" s="5"/>
      <c r="DN457" s="5"/>
      <c r="DO457" s="5"/>
    </row>
    <row r="458" spans="1:119" s="42" customFormat="1" ht="30">
      <c r="A458" s="41"/>
      <c r="B458" s="41"/>
      <c r="C458" s="41"/>
      <c r="D458" s="41" t="s">
        <v>747</v>
      </c>
      <c r="E458" s="40" t="s">
        <v>181</v>
      </c>
      <c r="F458" s="41" t="s">
        <v>746</v>
      </c>
      <c r="G458" s="41"/>
      <c r="H458" s="41" t="s">
        <v>119</v>
      </c>
      <c r="I458" s="41"/>
      <c r="J458" s="5"/>
      <c r="K458" s="5"/>
      <c r="L458" s="5"/>
      <c r="M458" s="5"/>
      <c r="N458" s="5"/>
      <c r="O458" s="5"/>
      <c r="P458" s="5">
        <v>1</v>
      </c>
      <c r="Q458" s="39" t="s">
        <v>739</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119</v>
      </c>
      <c r="DG458" s="5"/>
      <c r="DH458" s="5"/>
      <c r="DI458" s="5"/>
      <c r="DJ458" s="5"/>
      <c r="DK458" s="5"/>
      <c r="DL458" s="5"/>
      <c r="DM458" s="5"/>
      <c r="DN458" s="5"/>
      <c r="DO458" s="5"/>
    </row>
    <row r="459" spans="1:119" s="42" customFormat="1" ht="30">
      <c r="A459" s="41"/>
      <c r="B459" s="41"/>
      <c r="C459" s="41"/>
      <c r="D459" s="41" t="s">
        <v>748</v>
      </c>
      <c r="E459" s="40" t="s">
        <v>555</v>
      </c>
      <c r="F459" s="41" t="s">
        <v>749</v>
      </c>
      <c r="G459" s="41"/>
      <c r="H459" s="41" t="s">
        <v>119</v>
      </c>
      <c r="I459" s="41"/>
      <c r="J459" s="5">
        <v>1</v>
      </c>
      <c r="K459" s="5">
        <v>1</v>
      </c>
      <c r="L459" s="5"/>
      <c r="M459" s="5"/>
      <c r="N459" s="5"/>
      <c r="O459" s="5"/>
      <c r="P459" s="5">
        <v>1</v>
      </c>
      <c r="Q459" s="39" t="s">
        <v>750</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119</v>
      </c>
      <c r="DG459" s="5"/>
      <c r="DH459" s="5"/>
      <c r="DI459" s="5"/>
      <c r="DJ459" s="5"/>
      <c r="DK459" s="5"/>
      <c r="DL459" s="5"/>
      <c r="DM459" s="5"/>
      <c r="DN459" s="5"/>
      <c r="DO459" s="5"/>
    </row>
    <row r="460" spans="1:119" s="42" customFormat="1" ht="30">
      <c r="A460" s="41"/>
      <c r="B460" s="41"/>
      <c r="C460" s="41"/>
      <c r="D460" s="41" t="s">
        <v>751</v>
      </c>
      <c r="E460" s="40" t="s">
        <v>744</v>
      </c>
      <c r="F460" s="41" t="s">
        <v>749</v>
      </c>
      <c r="G460" s="41"/>
      <c r="H460" s="41" t="s">
        <v>119</v>
      </c>
      <c r="I460" s="41"/>
      <c r="J460" s="5">
        <v>1</v>
      </c>
      <c r="K460" s="5">
        <v>1</v>
      </c>
      <c r="L460" s="5"/>
      <c r="M460" s="5"/>
      <c r="N460" s="5"/>
      <c r="O460" s="5"/>
      <c r="P460" s="5">
        <v>1</v>
      </c>
      <c r="Q460" s="39" t="s">
        <v>750</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119</v>
      </c>
      <c r="DG460" s="5"/>
      <c r="DH460" s="5"/>
      <c r="DI460" s="5"/>
      <c r="DJ460" s="5"/>
      <c r="DK460" s="5"/>
      <c r="DL460" s="5"/>
      <c r="DM460" s="5"/>
      <c r="DN460" s="5"/>
      <c r="DO460" s="5"/>
    </row>
    <row r="461" spans="1:119" s="42" customFormat="1" ht="30">
      <c r="A461" s="41"/>
      <c r="B461" s="41"/>
      <c r="C461" s="41"/>
      <c r="D461" s="41" t="s">
        <v>752</v>
      </c>
      <c r="E461" s="40" t="s">
        <v>234</v>
      </c>
      <c r="F461" s="41" t="s">
        <v>731</v>
      </c>
      <c r="G461" s="41" t="s">
        <v>119</v>
      </c>
      <c r="H461" s="41"/>
      <c r="I461" s="41" t="s">
        <v>119</v>
      </c>
      <c r="J461" s="5">
        <v>1</v>
      </c>
      <c r="K461" s="5">
        <v>1</v>
      </c>
      <c r="L461" s="5"/>
      <c r="M461" s="5"/>
      <c r="N461" s="5"/>
      <c r="O461" s="5"/>
      <c r="P461" s="5">
        <v>1</v>
      </c>
      <c r="Q461" s="39" t="s">
        <v>753</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119</v>
      </c>
      <c r="DG461" s="5"/>
      <c r="DH461" s="5"/>
      <c r="DI461" s="5"/>
      <c r="DJ461" s="5"/>
      <c r="DK461" s="5"/>
      <c r="DL461" s="5"/>
      <c r="DM461" s="5"/>
      <c r="DN461" s="5"/>
      <c r="DO461" s="5"/>
    </row>
    <row r="462" spans="1:119" s="42" customFormat="1" ht="30">
      <c r="A462" s="41"/>
      <c r="B462" s="41"/>
      <c r="C462" s="41"/>
      <c r="D462" s="41" t="s">
        <v>752</v>
      </c>
      <c r="E462" s="40" t="s">
        <v>754</v>
      </c>
      <c r="F462" s="41" t="s">
        <v>731</v>
      </c>
      <c r="G462" s="41" t="s">
        <v>119</v>
      </c>
      <c r="H462" s="41"/>
      <c r="I462" s="41" t="s">
        <v>119</v>
      </c>
      <c r="J462" s="5">
        <v>1</v>
      </c>
      <c r="K462" s="5">
        <v>1</v>
      </c>
      <c r="L462" s="5"/>
      <c r="M462" s="5"/>
      <c r="N462" s="5"/>
      <c r="O462" s="5"/>
      <c r="P462" s="5">
        <v>1</v>
      </c>
      <c r="Q462" s="39" t="s">
        <v>753</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119</v>
      </c>
      <c r="DG462" s="5"/>
      <c r="DH462" s="5"/>
      <c r="DI462" s="5"/>
      <c r="DJ462" s="5"/>
      <c r="DK462" s="5"/>
      <c r="DL462" s="5"/>
      <c r="DM462" s="5"/>
      <c r="DN462" s="5"/>
      <c r="DO462" s="5"/>
    </row>
    <row r="463" spans="1:119" s="42" customFormat="1" ht="90">
      <c r="A463" s="46" t="s">
        <v>755</v>
      </c>
      <c r="B463" s="41">
        <v>1</v>
      </c>
      <c r="C463" s="41">
        <v>1</v>
      </c>
      <c r="D463" s="41" t="s">
        <v>756</v>
      </c>
      <c r="E463" s="40" t="s">
        <v>757</v>
      </c>
      <c r="F463" s="41" t="s">
        <v>758</v>
      </c>
      <c r="G463" s="41" t="s">
        <v>119</v>
      </c>
      <c r="H463" s="41"/>
      <c r="I463" s="41" t="s">
        <v>119</v>
      </c>
      <c r="J463" s="5"/>
      <c r="K463" s="5"/>
      <c r="L463" s="5"/>
      <c r="M463" s="5"/>
      <c r="N463" s="5"/>
      <c r="O463" s="5"/>
      <c r="P463" s="5">
        <v>1</v>
      </c>
      <c r="Q463" s="39" t="s">
        <v>759</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119</v>
      </c>
      <c r="DG463" s="5"/>
      <c r="DH463" s="5"/>
      <c r="DI463" s="5"/>
      <c r="DJ463" s="5"/>
      <c r="DK463" s="5"/>
      <c r="DL463" s="5"/>
      <c r="DM463" s="5"/>
      <c r="DN463" s="5"/>
      <c r="DO463" s="5"/>
    </row>
    <row r="464" spans="1:119" s="42" customFormat="1" ht="75">
      <c r="A464" s="46" t="s">
        <v>760</v>
      </c>
      <c r="B464" s="41"/>
      <c r="C464" s="41"/>
      <c r="D464" s="41" t="s">
        <v>761</v>
      </c>
      <c r="E464" s="40" t="s">
        <v>762</v>
      </c>
      <c r="F464" s="41" t="s">
        <v>763</v>
      </c>
      <c r="G464" s="41"/>
      <c r="H464" s="41" t="s">
        <v>764</v>
      </c>
      <c r="I464" s="41"/>
      <c r="J464" s="5"/>
      <c r="K464" s="5"/>
      <c r="L464" s="5"/>
      <c r="M464" s="5"/>
      <c r="N464" s="5"/>
      <c r="O464" s="5"/>
      <c r="P464" s="5">
        <v>1</v>
      </c>
      <c r="Q464" s="39" t="s">
        <v>765</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119</v>
      </c>
      <c r="DH464" s="5"/>
      <c r="DI464" s="5"/>
      <c r="DJ464" s="5"/>
      <c r="DK464" s="5"/>
      <c r="DL464" s="5"/>
      <c r="DM464" s="5"/>
      <c r="DN464" s="5"/>
      <c r="DO464" s="5"/>
    </row>
    <row r="465" spans="1:119" s="42" customFormat="1" ht="30">
      <c r="A465" s="41"/>
      <c r="B465" s="41"/>
      <c r="C465" s="41"/>
      <c r="D465" s="41" t="s">
        <v>766</v>
      </c>
      <c r="E465" s="40" t="s">
        <v>181</v>
      </c>
      <c r="F465" s="41" t="s">
        <v>763</v>
      </c>
      <c r="G465" s="41"/>
      <c r="H465" s="41" t="s">
        <v>764</v>
      </c>
      <c r="I465" s="41"/>
      <c r="J465" s="5"/>
      <c r="K465" s="5"/>
      <c r="L465" s="5"/>
      <c r="M465" s="5"/>
      <c r="N465" s="5"/>
      <c r="O465" s="5"/>
      <c r="P465" s="5">
        <v>1</v>
      </c>
      <c r="Q465" s="39" t="s">
        <v>765</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119</v>
      </c>
      <c r="DH465" s="5"/>
      <c r="DI465" s="5"/>
      <c r="DJ465" s="5"/>
      <c r="DK465" s="5"/>
      <c r="DL465" s="5"/>
      <c r="DM465" s="5"/>
      <c r="DN465" s="5"/>
      <c r="DO465" s="5"/>
    </row>
    <row r="466" spans="1:119" s="42" customFormat="1" ht="30">
      <c r="A466" s="41"/>
      <c r="B466" s="41"/>
      <c r="C466" s="41"/>
      <c r="D466" s="41" t="s">
        <v>767</v>
      </c>
      <c r="E466" s="40" t="s">
        <v>252</v>
      </c>
      <c r="F466" s="41" t="s">
        <v>763</v>
      </c>
      <c r="G466" s="41"/>
      <c r="H466" s="41" t="s">
        <v>764</v>
      </c>
      <c r="I466" s="41"/>
      <c r="J466" s="5"/>
      <c r="K466" s="5"/>
      <c r="L466" s="5"/>
      <c r="M466" s="5"/>
      <c r="N466" s="5"/>
      <c r="O466" s="5"/>
      <c r="P466" s="5">
        <v>1</v>
      </c>
      <c r="Q466" s="39" t="s">
        <v>765</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119</v>
      </c>
      <c r="DH466" s="5"/>
      <c r="DI466" s="5"/>
      <c r="DJ466" s="5"/>
      <c r="DK466" s="5"/>
      <c r="DL466" s="5"/>
      <c r="DM466" s="5"/>
      <c r="DN466" s="5"/>
      <c r="DO466" s="5"/>
    </row>
    <row r="467" spans="1:119" s="42" customFormat="1" ht="30">
      <c r="A467" s="41"/>
      <c r="B467" s="41"/>
      <c r="C467" s="41">
        <v>1</v>
      </c>
      <c r="D467" s="41" t="s">
        <v>768</v>
      </c>
      <c r="E467" s="40" t="s">
        <v>181</v>
      </c>
      <c r="F467" s="41" t="s">
        <v>763</v>
      </c>
      <c r="G467" s="41"/>
      <c r="H467" s="41" t="s">
        <v>764</v>
      </c>
      <c r="I467" s="41"/>
      <c r="J467" s="5"/>
      <c r="K467" s="5"/>
      <c r="L467" s="5"/>
      <c r="M467" s="5"/>
      <c r="N467" s="5"/>
      <c r="O467" s="5"/>
      <c r="P467" s="5">
        <v>1</v>
      </c>
      <c r="Q467" s="39" t="s">
        <v>769</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119</v>
      </c>
      <c r="DH467" s="5"/>
      <c r="DI467" s="5"/>
      <c r="DJ467" s="5"/>
      <c r="DK467" s="5"/>
      <c r="DL467" s="5"/>
      <c r="DM467" s="5"/>
      <c r="DN467" s="5"/>
      <c r="DO467" s="5"/>
    </row>
    <row r="468" spans="1:119" s="42" customFormat="1" ht="30">
      <c r="A468" s="41"/>
      <c r="B468" s="41"/>
      <c r="C468" s="41"/>
      <c r="D468" s="41" t="s">
        <v>770</v>
      </c>
      <c r="E468" s="40" t="s">
        <v>509</v>
      </c>
      <c r="F468" s="41" t="s">
        <v>763</v>
      </c>
      <c r="G468" s="41"/>
      <c r="H468" s="41" t="s">
        <v>764</v>
      </c>
      <c r="I468" s="41"/>
      <c r="J468" s="5"/>
      <c r="K468" s="5"/>
      <c r="L468" s="5"/>
      <c r="M468" s="5"/>
      <c r="N468" s="5"/>
      <c r="O468" s="5"/>
      <c r="P468" s="5">
        <v>1</v>
      </c>
      <c r="Q468" s="39" t="s">
        <v>769</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119</v>
      </c>
      <c r="DH468" s="5"/>
      <c r="DI468" s="5"/>
      <c r="DJ468" s="5"/>
      <c r="DK468" s="5"/>
      <c r="DL468" s="5"/>
      <c r="DM468" s="5"/>
      <c r="DN468" s="5"/>
      <c r="DO468" s="5"/>
    </row>
    <row r="469" spans="1:119" s="42" customFormat="1" ht="30">
      <c r="A469" s="41"/>
      <c r="B469" s="41"/>
      <c r="C469" s="41"/>
      <c r="D469" s="41" t="s">
        <v>771</v>
      </c>
      <c r="E469" s="40" t="s">
        <v>543</v>
      </c>
      <c r="F469" s="41" t="s">
        <v>763</v>
      </c>
      <c r="G469" s="41"/>
      <c r="H469" s="41" t="s">
        <v>764</v>
      </c>
      <c r="I469" s="41"/>
      <c r="J469" s="5"/>
      <c r="K469" s="5"/>
      <c r="L469" s="5"/>
      <c r="M469" s="5"/>
      <c r="N469" s="5"/>
      <c r="O469" s="5"/>
      <c r="P469" s="5">
        <v>1</v>
      </c>
      <c r="Q469" s="39" t="s">
        <v>769</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119</v>
      </c>
      <c r="DH469" s="5"/>
      <c r="DI469" s="5"/>
      <c r="DJ469" s="5"/>
      <c r="DK469" s="5"/>
      <c r="DL469" s="5"/>
      <c r="DM469" s="5"/>
      <c r="DN469" s="5"/>
      <c r="DO469" s="5"/>
    </row>
    <row r="470" spans="1:119" s="42" customFormat="1" ht="30">
      <c r="A470" s="41"/>
      <c r="B470" s="41"/>
      <c r="C470" s="41"/>
      <c r="D470" s="41" t="s">
        <v>772</v>
      </c>
      <c r="E470" s="40" t="s">
        <v>252</v>
      </c>
      <c r="F470" s="41" t="s">
        <v>763</v>
      </c>
      <c r="G470" s="41"/>
      <c r="H470" s="41" t="s">
        <v>764</v>
      </c>
      <c r="I470" s="41"/>
      <c r="J470" s="5">
        <v>1</v>
      </c>
      <c r="K470" s="5">
        <v>1</v>
      </c>
      <c r="L470" s="5"/>
      <c r="M470" s="5"/>
      <c r="N470" s="5"/>
      <c r="O470" s="5"/>
      <c r="P470" s="5">
        <v>1</v>
      </c>
      <c r="Q470" s="39" t="s">
        <v>769</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119</v>
      </c>
      <c r="DH470" s="5"/>
      <c r="DI470" s="5"/>
      <c r="DJ470" s="5"/>
      <c r="DK470" s="5"/>
      <c r="DL470" s="5"/>
      <c r="DM470" s="5"/>
      <c r="DN470" s="5"/>
      <c r="DO470" s="5"/>
    </row>
    <row r="471" spans="1:119" s="42" customFormat="1" ht="30">
      <c r="A471" s="41"/>
      <c r="B471" s="41"/>
      <c r="C471" s="41"/>
      <c r="D471" s="41" t="s">
        <v>773</v>
      </c>
      <c r="E471" s="40" t="s">
        <v>774</v>
      </c>
      <c r="F471" s="41" t="s">
        <v>763</v>
      </c>
      <c r="G471" s="41"/>
      <c r="H471" s="41" t="s">
        <v>764</v>
      </c>
      <c r="I471" s="41"/>
      <c r="J471" s="5">
        <v>1</v>
      </c>
      <c r="K471" s="5">
        <v>1</v>
      </c>
      <c r="L471" s="5"/>
      <c r="M471" s="5"/>
      <c r="N471" s="5"/>
      <c r="O471" s="5"/>
      <c r="P471" s="5">
        <v>1</v>
      </c>
      <c r="Q471" s="39" t="s">
        <v>769</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119</v>
      </c>
      <c r="DH471" s="5"/>
      <c r="DI471" s="5"/>
      <c r="DJ471" s="5"/>
      <c r="DK471" s="5"/>
      <c r="DL471" s="5"/>
      <c r="DM471" s="5"/>
      <c r="DN471" s="5"/>
      <c r="DO471" s="5"/>
    </row>
    <row r="472" spans="1:119" s="42" customFormat="1" ht="30">
      <c r="A472" s="41"/>
      <c r="B472" s="41"/>
      <c r="C472" s="41"/>
      <c r="D472" s="41" t="s">
        <v>775</v>
      </c>
      <c r="E472" s="40" t="s">
        <v>776</v>
      </c>
      <c r="F472" s="41" t="s">
        <v>763</v>
      </c>
      <c r="G472" s="41"/>
      <c r="H472" s="41" t="s">
        <v>764</v>
      </c>
      <c r="I472" s="41"/>
      <c r="J472" s="5">
        <v>1</v>
      </c>
      <c r="K472" s="5"/>
      <c r="L472" s="5">
        <v>1</v>
      </c>
      <c r="M472" s="5"/>
      <c r="N472" s="5"/>
      <c r="O472" s="5"/>
      <c r="P472" s="5">
        <v>1</v>
      </c>
      <c r="Q472" s="39" t="s">
        <v>769</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119</v>
      </c>
      <c r="DH472" s="5"/>
      <c r="DI472" s="5"/>
      <c r="DJ472" s="5"/>
      <c r="DK472" s="5"/>
      <c r="DL472" s="5"/>
      <c r="DM472" s="5"/>
      <c r="DN472" s="5"/>
      <c r="DO472" s="5"/>
    </row>
    <row r="473" spans="1:119" s="42" customFormat="1" ht="30">
      <c r="A473" s="41"/>
      <c r="B473" s="41"/>
      <c r="C473" s="41"/>
      <c r="D473" s="41" t="s">
        <v>777</v>
      </c>
      <c r="E473" s="40" t="s">
        <v>540</v>
      </c>
      <c r="F473" s="41" t="s">
        <v>763</v>
      </c>
      <c r="G473" s="41"/>
      <c r="H473" s="41" t="s">
        <v>764</v>
      </c>
      <c r="I473" s="41"/>
      <c r="J473" s="5">
        <v>1</v>
      </c>
      <c r="K473" s="5"/>
      <c r="L473" s="5">
        <v>1</v>
      </c>
      <c r="M473" s="5"/>
      <c r="N473" s="5"/>
      <c r="O473" s="5"/>
      <c r="P473" s="5">
        <v>1</v>
      </c>
      <c r="Q473" s="39" t="s">
        <v>778</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119</v>
      </c>
      <c r="DH473" s="5"/>
      <c r="DI473" s="5"/>
      <c r="DJ473" s="5"/>
      <c r="DK473" s="5"/>
      <c r="DL473" s="5"/>
      <c r="DM473" s="5"/>
      <c r="DN473" s="5"/>
      <c r="DO473" s="5"/>
    </row>
    <row r="474" spans="1:119" s="42" customFormat="1" ht="30">
      <c r="A474" s="41"/>
      <c r="B474" s="41"/>
      <c r="C474" s="41">
        <v>1</v>
      </c>
      <c r="D474" s="41" t="s">
        <v>742</v>
      </c>
      <c r="E474" s="40" t="s">
        <v>236</v>
      </c>
      <c r="F474" s="41" t="s">
        <v>763</v>
      </c>
      <c r="G474" s="41"/>
      <c r="H474" s="41" t="s">
        <v>764</v>
      </c>
      <c r="I474" s="41"/>
      <c r="J474" s="5">
        <v>1</v>
      </c>
      <c r="K474" s="5">
        <v>1</v>
      </c>
      <c r="L474" s="5"/>
      <c r="M474" s="5"/>
      <c r="N474" s="5"/>
      <c r="O474" s="5"/>
      <c r="P474" s="5">
        <v>1</v>
      </c>
      <c r="Q474" s="39" t="s">
        <v>779</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119</v>
      </c>
      <c r="DH474" s="5"/>
      <c r="DI474" s="5"/>
      <c r="DJ474" s="5"/>
      <c r="DK474" s="5"/>
      <c r="DL474" s="5"/>
      <c r="DM474" s="5"/>
      <c r="DN474" s="5"/>
      <c r="DO474" s="5"/>
    </row>
    <row r="475" spans="1:119" s="42" customFormat="1" ht="30">
      <c r="A475" s="41"/>
      <c r="B475" s="41"/>
      <c r="C475" s="41"/>
      <c r="D475" s="41" t="s">
        <v>767</v>
      </c>
      <c r="E475" s="40" t="s">
        <v>252</v>
      </c>
      <c r="F475" s="41" t="s">
        <v>763</v>
      </c>
      <c r="G475" s="41"/>
      <c r="H475" s="41" t="s">
        <v>764</v>
      </c>
      <c r="I475" s="41"/>
      <c r="J475" s="5"/>
      <c r="K475" s="5"/>
      <c r="L475" s="5"/>
      <c r="M475" s="5"/>
      <c r="N475" s="5"/>
      <c r="O475" s="5"/>
      <c r="P475" s="5">
        <v>1</v>
      </c>
      <c r="Q475" s="39" t="s">
        <v>779</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119</v>
      </c>
      <c r="DH475" s="5"/>
      <c r="DI475" s="5"/>
      <c r="DJ475" s="5"/>
      <c r="DK475" s="5"/>
      <c r="DL475" s="5"/>
      <c r="DM475" s="5"/>
      <c r="DN475" s="5"/>
      <c r="DO475" s="5"/>
    </row>
    <row r="476" spans="1:119" s="42" customFormat="1" ht="30">
      <c r="A476" s="41"/>
      <c r="B476" s="41"/>
      <c r="C476" s="41"/>
      <c r="D476" s="41" t="s">
        <v>780</v>
      </c>
      <c r="E476" s="40" t="s">
        <v>181</v>
      </c>
      <c r="F476" s="41" t="s">
        <v>763</v>
      </c>
      <c r="G476" s="41"/>
      <c r="H476" s="41" t="s">
        <v>764</v>
      </c>
      <c r="I476" s="41"/>
      <c r="J476" s="5"/>
      <c r="K476" s="5"/>
      <c r="L476" s="5"/>
      <c r="M476" s="5"/>
      <c r="N476" s="5"/>
      <c r="O476" s="5"/>
      <c r="P476" s="5">
        <v>1</v>
      </c>
      <c r="Q476" s="39" t="s">
        <v>779</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119</v>
      </c>
      <c r="DH476" s="5"/>
      <c r="DI476" s="5"/>
      <c r="DJ476" s="5"/>
      <c r="DK476" s="5"/>
      <c r="DL476" s="5"/>
      <c r="DM476" s="5"/>
      <c r="DN476" s="5"/>
      <c r="DO476" s="5"/>
    </row>
    <row r="477" spans="1:119" s="42" customFormat="1" ht="45">
      <c r="A477" s="41"/>
      <c r="B477" s="41"/>
      <c r="C477" s="41">
        <v>1</v>
      </c>
      <c r="D477" s="41" t="s">
        <v>781</v>
      </c>
      <c r="E477" s="40" t="s">
        <v>327</v>
      </c>
      <c r="F477" s="41" t="s">
        <v>763</v>
      </c>
      <c r="G477" s="41"/>
      <c r="H477" s="41" t="s">
        <v>764</v>
      </c>
      <c r="I477" s="41"/>
      <c r="J477" s="5"/>
      <c r="K477" s="5"/>
      <c r="L477" s="5"/>
      <c r="M477" s="5"/>
      <c r="N477" s="5"/>
      <c r="O477" s="5"/>
      <c r="P477" s="5">
        <v>1</v>
      </c>
      <c r="Q477" s="39" t="s">
        <v>782</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119</v>
      </c>
      <c r="DH477" s="5"/>
      <c r="DI477" s="5"/>
      <c r="DJ477" s="5"/>
      <c r="DK477" s="5"/>
      <c r="DL477" s="5"/>
      <c r="DM477" s="5"/>
      <c r="DN477" s="5"/>
      <c r="DO477" s="5"/>
    </row>
    <row r="478" spans="1:119" s="42" customFormat="1" ht="45">
      <c r="A478" s="41"/>
      <c r="B478" s="41"/>
      <c r="C478" s="41"/>
      <c r="D478" s="41" t="s">
        <v>783</v>
      </c>
      <c r="E478" s="40" t="s">
        <v>720</v>
      </c>
      <c r="F478" s="41" t="s">
        <v>763</v>
      </c>
      <c r="G478" s="41"/>
      <c r="H478" s="41" t="s">
        <v>764</v>
      </c>
      <c r="I478" s="41"/>
      <c r="J478" s="5"/>
      <c r="K478" s="5"/>
      <c r="L478" s="5"/>
      <c r="M478" s="5"/>
      <c r="N478" s="5"/>
      <c r="O478" s="5"/>
      <c r="P478" s="5">
        <v>1</v>
      </c>
      <c r="Q478" s="39" t="s">
        <v>782</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119</v>
      </c>
      <c r="DH478" s="5"/>
      <c r="DI478" s="5"/>
      <c r="DJ478" s="5"/>
      <c r="DK478" s="5"/>
      <c r="DL478" s="5"/>
      <c r="DM478" s="5"/>
      <c r="DN478" s="5"/>
      <c r="DO478" s="5"/>
    </row>
    <row r="479" spans="1:119" s="42" customFormat="1" ht="45">
      <c r="A479" s="41"/>
      <c r="B479" s="41"/>
      <c r="C479" s="41"/>
      <c r="D479" s="41" t="s">
        <v>784</v>
      </c>
      <c r="E479" s="40" t="s">
        <v>645</v>
      </c>
      <c r="F479" s="41" t="s">
        <v>763</v>
      </c>
      <c r="G479" s="41"/>
      <c r="H479" s="41" t="s">
        <v>764</v>
      </c>
      <c r="I479" s="41"/>
      <c r="J479" s="5"/>
      <c r="K479" s="5"/>
      <c r="L479" s="5"/>
      <c r="M479" s="5"/>
      <c r="N479" s="5"/>
      <c r="O479" s="5"/>
      <c r="P479" s="5">
        <v>1</v>
      </c>
      <c r="Q479" s="39" t="s">
        <v>782</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119</v>
      </c>
      <c r="DH479" s="5"/>
      <c r="DI479" s="5"/>
      <c r="DJ479" s="5"/>
      <c r="DK479" s="5"/>
      <c r="DL479" s="5"/>
      <c r="DM479" s="5"/>
      <c r="DN479" s="5"/>
      <c r="DO479" s="5"/>
    </row>
    <row r="480" spans="1:119" s="42" customFormat="1" ht="30">
      <c r="A480" s="41"/>
      <c r="B480" s="41"/>
      <c r="C480" s="41">
        <v>1</v>
      </c>
      <c r="D480" s="41" t="s">
        <v>785</v>
      </c>
      <c r="E480" s="40" t="s">
        <v>181</v>
      </c>
      <c r="F480" s="41" t="s">
        <v>763</v>
      </c>
      <c r="G480" s="41"/>
      <c r="H480" s="41" t="s">
        <v>764</v>
      </c>
      <c r="I480" s="41"/>
      <c r="J480" s="5"/>
      <c r="K480" s="5"/>
      <c r="L480" s="5"/>
      <c r="M480" s="5"/>
      <c r="N480" s="5"/>
      <c r="O480" s="5"/>
      <c r="P480" s="5">
        <v>1</v>
      </c>
      <c r="Q480" s="39" t="s">
        <v>786</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119</v>
      </c>
      <c r="DH480" s="5"/>
      <c r="DI480" s="5"/>
      <c r="DJ480" s="5"/>
      <c r="DK480" s="5"/>
      <c r="DL480" s="5"/>
      <c r="DM480" s="5"/>
      <c r="DN480" s="5"/>
      <c r="DO480" s="5"/>
    </row>
    <row r="481" spans="1:125" s="42" customFormat="1" ht="30">
      <c r="A481" s="41"/>
      <c r="B481" s="41"/>
      <c r="C481" s="41"/>
      <c r="D481" s="41" t="s">
        <v>787</v>
      </c>
      <c r="E481" s="40" t="s">
        <v>550</v>
      </c>
      <c r="F481" s="41" t="s">
        <v>763</v>
      </c>
      <c r="G481" s="41"/>
      <c r="H481" s="41" t="s">
        <v>764</v>
      </c>
      <c r="I481" s="41"/>
      <c r="J481" s="5"/>
      <c r="K481" s="5"/>
      <c r="L481" s="5"/>
      <c r="M481" s="5"/>
      <c r="N481" s="5"/>
      <c r="O481" s="5"/>
      <c r="P481" s="5">
        <v>1</v>
      </c>
      <c r="Q481" s="39" t="s">
        <v>786</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119</v>
      </c>
      <c r="DH481" s="5"/>
      <c r="DI481" s="5"/>
      <c r="DJ481" s="5"/>
      <c r="DK481" s="5"/>
      <c r="DL481" s="5"/>
      <c r="DM481" s="5"/>
      <c r="DN481" s="5"/>
      <c r="DO481" s="5"/>
    </row>
    <row r="482" spans="1:125" s="42" customFormat="1" ht="30">
      <c r="A482" s="41"/>
      <c r="B482" s="41"/>
      <c r="C482" s="41"/>
      <c r="D482" s="41" t="s">
        <v>212</v>
      </c>
      <c r="E482" s="40" t="s">
        <v>546</v>
      </c>
      <c r="F482" s="41" t="s">
        <v>763</v>
      </c>
      <c r="G482" s="41"/>
      <c r="H482" s="41" t="s">
        <v>764</v>
      </c>
      <c r="I482" s="41"/>
      <c r="J482" s="5"/>
      <c r="K482" s="5"/>
      <c r="L482" s="5"/>
      <c r="M482" s="5"/>
      <c r="N482" s="5"/>
      <c r="O482" s="5"/>
      <c r="P482" s="5">
        <v>1</v>
      </c>
      <c r="Q482" s="39" t="s">
        <v>786</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119</v>
      </c>
      <c r="DH482" s="5"/>
      <c r="DI482" s="5"/>
      <c r="DJ482" s="5"/>
      <c r="DK482" s="5"/>
      <c r="DL482" s="5"/>
      <c r="DM482" s="5"/>
      <c r="DN482" s="5"/>
      <c r="DO482" s="5"/>
    </row>
    <row r="483" spans="1:125" s="42" customFormat="1" ht="30">
      <c r="A483" s="41"/>
      <c r="B483" s="41"/>
      <c r="C483" s="41"/>
      <c r="D483" s="41" t="s">
        <v>788</v>
      </c>
      <c r="E483" s="40" t="s">
        <v>374</v>
      </c>
      <c r="F483" s="41" t="s">
        <v>763</v>
      </c>
      <c r="G483" s="41"/>
      <c r="H483" s="41" t="s">
        <v>764</v>
      </c>
      <c r="I483" s="41"/>
      <c r="J483" s="5"/>
      <c r="K483" s="5"/>
      <c r="L483" s="5"/>
      <c r="M483" s="5"/>
      <c r="N483" s="5"/>
      <c r="O483" s="5"/>
      <c r="P483" s="5">
        <v>1</v>
      </c>
      <c r="Q483" s="39" t="s">
        <v>786</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119</v>
      </c>
      <c r="DH483" s="5"/>
      <c r="DI483" s="5"/>
      <c r="DJ483" s="5"/>
      <c r="DK483" s="5"/>
      <c r="DL483" s="5"/>
      <c r="DM483" s="5"/>
      <c r="DN483" s="5"/>
      <c r="DO483" s="5"/>
    </row>
    <row r="484" spans="1:125" s="42" customFormat="1" ht="30">
      <c r="A484" s="41"/>
      <c r="B484" s="41"/>
      <c r="C484" s="41"/>
      <c r="D484" s="41" t="s">
        <v>789</v>
      </c>
      <c r="E484" s="40" t="s">
        <v>540</v>
      </c>
      <c r="F484" s="41" t="s">
        <v>763</v>
      </c>
      <c r="G484" s="41"/>
      <c r="H484" s="41" t="s">
        <v>764</v>
      </c>
      <c r="I484" s="41"/>
      <c r="J484" s="5">
        <v>1</v>
      </c>
      <c r="K484" s="5">
        <v>1</v>
      </c>
      <c r="L484" s="5"/>
      <c r="M484" s="5"/>
      <c r="N484" s="5"/>
      <c r="O484" s="5"/>
      <c r="P484" s="5">
        <v>1</v>
      </c>
      <c r="Q484" s="39" t="s">
        <v>786</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119</v>
      </c>
      <c r="DH484" s="5"/>
      <c r="DI484" s="5"/>
      <c r="DJ484" s="5"/>
      <c r="DK484" s="5"/>
      <c r="DL484" s="5"/>
      <c r="DM484" s="5"/>
      <c r="DN484" s="5"/>
      <c r="DO484" s="5"/>
    </row>
    <row r="485" spans="1:125" s="42" customFormat="1" ht="30">
      <c r="A485" s="41"/>
      <c r="B485" s="41"/>
      <c r="C485" s="41">
        <v>1</v>
      </c>
      <c r="D485" s="41" t="s">
        <v>790</v>
      </c>
      <c r="E485" s="40" t="s">
        <v>762</v>
      </c>
      <c r="F485" s="41" t="s">
        <v>763</v>
      </c>
      <c r="G485" s="41"/>
      <c r="H485" s="41" t="s">
        <v>764</v>
      </c>
      <c r="I485" s="41"/>
      <c r="J485" s="5"/>
      <c r="K485" s="5"/>
      <c r="L485" s="5"/>
      <c r="M485" s="5"/>
      <c r="N485" s="5"/>
      <c r="O485" s="5"/>
      <c r="P485" s="5">
        <v>1</v>
      </c>
      <c r="Q485" s="39" t="s">
        <v>791</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119</v>
      </c>
      <c r="DH485" s="5"/>
      <c r="DI485" s="5"/>
      <c r="DJ485" s="5"/>
      <c r="DK485" s="5"/>
      <c r="DL485" s="5"/>
      <c r="DM485" s="5"/>
      <c r="DN485" s="5"/>
      <c r="DO485" s="5"/>
    </row>
    <row r="486" spans="1:125" s="42" customFormat="1" ht="30">
      <c r="A486" s="41"/>
      <c r="B486" s="41"/>
      <c r="C486" s="41"/>
      <c r="D486" s="41" t="s">
        <v>792</v>
      </c>
      <c r="E486" s="40" t="s">
        <v>252</v>
      </c>
      <c r="F486" s="41" t="s">
        <v>763</v>
      </c>
      <c r="G486" s="41"/>
      <c r="H486" s="41" t="s">
        <v>764</v>
      </c>
      <c r="I486" s="41"/>
      <c r="J486" s="5"/>
      <c r="K486" s="5"/>
      <c r="L486" s="5"/>
      <c r="M486" s="5"/>
      <c r="N486" s="5"/>
      <c r="O486" s="5"/>
      <c r="P486" s="5">
        <v>1</v>
      </c>
      <c r="Q486" s="39" t="s">
        <v>791</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119</v>
      </c>
      <c r="DH486" s="5"/>
      <c r="DI486" s="5"/>
      <c r="DJ486" s="5"/>
      <c r="DK486" s="5"/>
      <c r="DL486" s="5"/>
      <c r="DM486" s="5"/>
      <c r="DN486" s="5"/>
      <c r="DO486" s="5"/>
    </row>
    <row r="487" spans="1:125" s="42" customFormat="1" ht="30">
      <c r="A487" s="41"/>
      <c r="B487" s="41"/>
      <c r="C487" s="41"/>
      <c r="D487" s="41" t="s">
        <v>793</v>
      </c>
      <c r="E487" s="40" t="s">
        <v>720</v>
      </c>
      <c r="F487" s="41" t="s">
        <v>763</v>
      </c>
      <c r="G487" s="41"/>
      <c r="H487" s="41" t="s">
        <v>764</v>
      </c>
      <c r="I487" s="41"/>
      <c r="J487" s="5"/>
      <c r="K487" s="5"/>
      <c r="L487" s="5"/>
      <c r="M487" s="5"/>
      <c r="N487" s="5"/>
      <c r="O487" s="5"/>
      <c r="P487" s="5">
        <v>1</v>
      </c>
      <c r="Q487" s="39" t="s">
        <v>791</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119</v>
      </c>
      <c r="DH487" s="5"/>
      <c r="DI487" s="5"/>
      <c r="DJ487" s="5"/>
      <c r="DK487" s="5"/>
      <c r="DL487" s="5"/>
      <c r="DM487" s="5"/>
      <c r="DN487" s="5"/>
      <c r="DO487" s="5"/>
    </row>
    <row r="488" spans="1:125" s="42" customFormat="1" ht="30">
      <c r="A488" s="41"/>
      <c r="B488" s="41"/>
      <c r="C488" s="41"/>
      <c r="D488" s="41" t="s">
        <v>794</v>
      </c>
      <c r="E488" s="40" t="s">
        <v>258</v>
      </c>
      <c r="F488" s="41" t="s">
        <v>763</v>
      </c>
      <c r="G488" s="41"/>
      <c r="H488" s="41" t="s">
        <v>764</v>
      </c>
      <c r="I488" s="41"/>
      <c r="J488" s="5"/>
      <c r="K488" s="5"/>
      <c r="L488" s="5"/>
      <c r="M488" s="5"/>
      <c r="N488" s="5"/>
      <c r="O488" s="5"/>
      <c r="P488" s="5">
        <v>1</v>
      </c>
      <c r="Q488" s="39" t="s">
        <v>791</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119</v>
      </c>
      <c r="DH488" s="5"/>
      <c r="DI488" s="5"/>
      <c r="DJ488" s="5"/>
      <c r="DK488" s="5"/>
      <c r="DL488" s="5"/>
      <c r="DM488" s="5"/>
      <c r="DN488" s="5"/>
      <c r="DO488" s="5"/>
    </row>
    <row r="489" spans="1:125" ht="75">
      <c r="A489" s="46" t="s">
        <v>795</v>
      </c>
      <c r="B489" s="41">
        <v>20</v>
      </c>
      <c r="C489" s="41">
        <v>1</v>
      </c>
      <c r="D489" s="41" t="s">
        <v>796</v>
      </c>
      <c r="E489" s="42" t="s">
        <v>645</v>
      </c>
      <c r="F489" s="41" t="s">
        <v>797</v>
      </c>
      <c r="G489" s="41" t="s">
        <v>119</v>
      </c>
      <c r="H489" s="41"/>
      <c r="I489" s="41" t="s">
        <v>119</v>
      </c>
      <c r="P489" s="5">
        <v>1</v>
      </c>
      <c r="Q489" s="39" t="s">
        <v>798</v>
      </c>
      <c r="CN489" s="5">
        <v>1</v>
      </c>
      <c r="CO489" s="5">
        <v>1</v>
      </c>
      <c r="CQ489" s="5">
        <v>1</v>
      </c>
      <c r="DB489" s="6">
        <v>20</v>
      </c>
      <c r="DC489" s="6">
        <v>19</v>
      </c>
      <c r="DD489" s="5">
        <v>1</v>
      </c>
      <c r="DF489" s="5" t="s">
        <v>119</v>
      </c>
      <c r="DP489" s="42"/>
      <c r="DQ489" s="42"/>
      <c r="DR489" s="42"/>
      <c r="DS489" s="42"/>
      <c r="DT489" s="42"/>
      <c r="DU489" s="42"/>
    </row>
    <row r="490" spans="1:125" ht="75">
      <c r="A490" s="46" t="s">
        <v>799</v>
      </c>
      <c r="B490" s="41">
        <v>11</v>
      </c>
      <c r="C490" s="41">
        <v>6</v>
      </c>
      <c r="D490" s="41" t="s">
        <v>800</v>
      </c>
      <c r="E490" s="41" t="s">
        <v>354</v>
      </c>
      <c r="F490" s="41" t="s">
        <v>801</v>
      </c>
      <c r="G490" s="41" t="s">
        <v>119</v>
      </c>
      <c r="H490" s="41"/>
      <c r="I490" s="41" t="s">
        <v>119</v>
      </c>
      <c r="P490" s="5">
        <v>6</v>
      </c>
      <c r="Q490" s="39" t="s">
        <v>802</v>
      </c>
      <c r="R490" s="5">
        <v>4</v>
      </c>
      <c r="S490" s="5">
        <v>1</v>
      </c>
      <c r="AA490" s="5">
        <v>2</v>
      </c>
      <c r="AL490" s="5">
        <v>1</v>
      </c>
      <c r="AN490" s="5">
        <v>1</v>
      </c>
      <c r="BY490" s="5">
        <v>1</v>
      </c>
      <c r="DB490" s="6">
        <v>11</v>
      </c>
      <c r="DC490" s="6">
        <v>5</v>
      </c>
      <c r="DD490" s="5">
        <v>6</v>
      </c>
      <c r="DF490" s="5" t="s">
        <v>119</v>
      </c>
      <c r="DP490" s="42"/>
      <c r="DQ490" s="42"/>
      <c r="DR490" s="42"/>
      <c r="DS490" s="42"/>
      <c r="DT490" s="42"/>
      <c r="DU490" s="42"/>
    </row>
    <row r="491" spans="1:125" ht="60">
      <c r="A491" s="46" t="s">
        <v>803</v>
      </c>
      <c r="B491" s="41">
        <v>1</v>
      </c>
      <c r="C491" s="41">
        <v>1</v>
      </c>
      <c r="D491" s="41" t="s">
        <v>804</v>
      </c>
      <c r="E491" s="42" t="s">
        <v>172</v>
      </c>
      <c r="F491" s="41" t="s">
        <v>805</v>
      </c>
      <c r="G491" s="41"/>
      <c r="H491" s="41" t="s">
        <v>806</v>
      </c>
      <c r="I491" s="41"/>
      <c r="P491" s="5">
        <v>1</v>
      </c>
      <c r="Q491" s="39" t="s">
        <v>807</v>
      </c>
      <c r="DB491" s="6">
        <v>1</v>
      </c>
      <c r="DC491" s="6">
        <v>0</v>
      </c>
      <c r="DD491" s="5">
        <v>0</v>
      </c>
      <c r="DH491" s="5" t="s">
        <v>808</v>
      </c>
      <c r="DP491" s="42"/>
      <c r="DQ491" s="42"/>
      <c r="DR491" s="42"/>
      <c r="DS491" s="42"/>
      <c r="DT491" s="42"/>
      <c r="DU491" s="42"/>
    </row>
    <row r="492" spans="1:125" ht="45">
      <c r="A492" s="41"/>
      <c r="B492" s="41"/>
      <c r="C492" s="41"/>
      <c r="D492" s="41" t="s">
        <v>809</v>
      </c>
      <c r="E492" s="42" t="s">
        <v>129</v>
      </c>
      <c r="F492" s="41" t="s">
        <v>805</v>
      </c>
      <c r="G492" s="41"/>
      <c r="H492" s="41" t="s">
        <v>806</v>
      </c>
      <c r="I492" s="41"/>
      <c r="P492" s="5">
        <v>1</v>
      </c>
      <c r="Q492" s="39" t="s">
        <v>807</v>
      </c>
      <c r="DH492" s="5" t="s">
        <v>808</v>
      </c>
      <c r="DP492" s="42"/>
      <c r="DQ492" s="42"/>
      <c r="DR492" s="42"/>
      <c r="DS492" s="42"/>
      <c r="DT492" s="42"/>
      <c r="DU492" s="42"/>
    </row>
    <row r="493" spans="1:125" ht="45">
      <c r="A493" s="41"/>
      <c r="B493" s="41"/>
      <c r="C493" s="41"/>
      <c r="D493" s="41" t="s">
        <v>810</v>
      </c>
      <c r="E493" s="42" t="s">
        <v>127</v>
      </c>
      <c r="F493" s="41" t="s">
        <v>805</v>
      </c>
      <c r="G493" s="41"/>
      <c r="H493" s="41" t="s">
        <v>806</v>
      </c>
      <c r="I493" s="41"/>
      <c r="J493" s="5">
        <v>1</v>
      </c>
      <c r="L493" s="5">
        <v>1</v>
      </c>
      <c r="P493" s="5">
        <v>1</v>
      </c>
      <c r="Q493" s="39" t="s">
        <v>807</v>
      </c>
      <c r="DH493" s="5" t="s">
        <v>808</v>
      </c>
      <c r="DP493" s="42"/>
      <c r="DQ493" s="42"/>
      <c r="DR493" s="42"/>
      <c r="DS493" s="42"/>
      <c r="DT493" s="42"/>
      <c r="DU493" s="42"/>
    </row>
    <row r="494" spans="1:125" s="42" customFormat="1" ht="45">
      <c r="A494" s="41"/>
      <c r="B494" s="41"/>
      <c r="C494" s="41"/>
      <c r="D494" s="41" t="s">
        <v>810</v>
      </c>
      <c r="E494" s="42" t="s">
        <v>555</v>
      </c>
      <c r="F494" s="41" t="s">
        <v>805</v>
      </c>
      <c r="G494" s="41"/>
      <c r="H494" s="41" t="s">
        <v>806</v>
      </c>
      <c r="I494" s="41"/>
      <c r="J494" s="5">
        <v>1</v>
      </c>
      <c r="K494" s="5"/>
      <c r="L494" s="5">
        <v>1</v>
      </c>
      <c r="M494" s="5"/>
      <c r="N494" s="5"/>
      <c r="O494" s="5"/>
      <c r="P494" s="5">
        <v>1</v>
      </c>
      <c r="Q494" s="39" t="s">
        <v>807</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808</v>
      </c>
      <c r="DI494" s="5"/>
      <c r="DJ494" s="5"/>
      <c r="DK494" s="5"/>
      <c r="DL494" s="5"/>
      <c r="DM494" s="5"/>
      <c r="DN494" s="5"/>
      <c r="DO494" s="5"/>
    </row>
    <row r="495" spans="1:125" ht="45">
      <c r="A495" s="41"/>
      <c r="B495" s="41"/>
      <c r="C495" s="41"/>
      <c r="D495" s="41" t="s">
        <v>811</v>
      </c>
      <c r="E495" s="42" t="s">
        <v>812</v>
      </c>
      <c r="F495" s="41" t="s">
        <v>805</v>
      </c>
      <c r="G495" s="41"/>
      <c r="H495" s="41" t="s">
        <v>806</v>
      </c>
      <c r="I495" s="41"/>
      <c r="P495" s="5">
        <v>1</v>
      </c>
      <c r="Q495" s="39" t="s">
        <v>807</v>
      </c>
      <c r="DH495" s="5" t="s">
        <v>808</v>
      </c>
      <c r="DP495" s="42"/>
      <c r="DQ495" s="42"/>
      <c r="DR495" s="42"/>
      <c r="DS495" s="42"/>
      <c r="DT495" s="42"/>
      <c r="DU495" s="42"/>
    </row>
    <row r="496" spans="1:125" ht="45">
      <c r="A496" s="41"/>
      <c r="B496" s="41"/>
      <c r="C496" s="41"/>
      <c r="D496" s="41" t="s">
        <v>813</v>
      </c>
      <c r="E496" s="42" t="s">
        <v>814</v>
      </c>
      <c r="F496" s="41" t="s">
        <v>805</v>
      </c>
      <c r="G496" s="41"/>
      <c r="H496" s="41" t="s">
        <v>806</v>
      </c>
      <c r="I496" s="41"/>
      <c r="P496" s="5">
        <v>1</v>
      </c>
      <c r="Q496" s="39" t="s">
        <v>807</v>
      </c>
      <c r="DH496" s="5" t="s">
        <v>808</v>
      </c>
      <c r="DP496" s="42"/>
      <c r="DQ496" s="42"/>
      <c r="DR496" s="42"/>
      <c r="DS496" s="42"/>
      <c r="DT496" s="42"/>
      <c r="DU496" s="42"/>
    </row>
    <row r="497" spans="1:125" ht="45">
      <c r="A497" s="41"/>
      <c r="B497" s="41"/>
      <c r="C497" s="41"/>
      <c r="D497" s="41" t="s">
        <v>815</v>
      </c>
      <c r="E497" s="42" t="s">
        <v>816</v>
      </c>
      <c r="F497" s="41" t="s">
        <v>805</v>
      </c>
      <c r="G497" s="41"/>
      <c r="H497" s="41" t="s">
        <v>806</v>
      </c>
      <c r="I497" s="41"/>
      <c r="P497" s="5">
        <v>1</v>
      </c>
      <c r="Q497" s="39" t="s">
        <v>807</v>
      </c>
      <c r="DH497" s="5" t="s">
        <v>808</v>
      </c>
      <c r="DP497" s="42"/>
      <c r="DQ497" s="42"/>
      <c r="DR497" s="42"/>
      <c r="DS497" s="42"/>
      <c r="DT497" s="42"/>
      <c r="DU497" s="42"/>
    </row>
    <row r="498" spans="1:125" ht="105">
      <c r="A498" s="46" t="s">
        <v>817</v>
      </c>
      <c r="B498" s="41">
        <v>1</v>
      </c>
      <c r="C498" s="41">
        <v>1</v>
      </c>
      <c r="D498" s="41" t="s">
        <v>818</v>
      </c>
      <c r="E498" s="42" t="s">
        <v>426</v>
      </c>
      <c r="F498" s="41" t="s">
        <v>819</v>
      </c>
      <c r="G498" s="41"/>
      <c r="H498" s="41" t="s">
        <v>119</v>
      </c>
      <c r="I498" s="41"/>
      <c r="M498" s="5">
        <v>1</v>
      </c>
      <c r="Q498" s="39" t="s">
        <v>820</v>
      </c>
      <c r="R498" s="5">
        <v>1</v>
      </c>
      <c r="AA498" s="5">
        <v>1</v>
      </c>
      <c r="AH498" s="5">
        <v>1</v>
      </c>
      <c r="DP498" s="42"/>
      <c r="DQ498" s="42"/>
      <c r="DR498" s="42"/>
      <c r="DS498" s="42"/>
      <c r="DT498" s="42"/>
      <c r="DU498" s="42"/>
    </row>
    <row r="499" spans="1:125" ht="120">
      <c r="A499" s="44" t="s">
        <v>821</v>
      </c>
      <c r="B499" s="41">
        <v>1</v>
      </c>
      <c r="C499" s="41">
        <v>1</v>
      </c>
      <c r="D499" s="41" t="s">
        <v>822</v>
      </c>
      <c r="E499" s="42" t="s">
        <v>286</v>
      </c>
      <c r="F499" s="41" t="s">
        <v>823</v>
      </c>
      <c r="G499" s="41" t="s">
        <v>119</v>
      </c>
      <c r="H499" s="41" t="s">
        <v>824</v>
      </c>
      <c r="I499" s="41" t="s">
        <v>119</v>
      </c>
      <c r="P499" s="5">
        <v>1</v>
      </c>
      <c r="Q499" s="39" t="s">
        <v>825</v>
      </c>
      <c r="R499" s="5">
        <v>1</v>
      </c>
      <c r="S499" s="5">
        <v>1</v>
      </c>
      <c r="AA499" s="5">
        <v>1</v>
      </c>
      <c r="AF499" s="5">
        <v>1</v>
      </c>
      <c r="DB499" s="6">
        <v>1</v>
      </c>
      <c r="DC499" s="6">
        <v>0</v>
      </c>
      <c r="DD499" s="5">
        <v>1</v>
      </c>
      <c r="DE499" s="5" t="s">
        <v>119</v>
      </c>
      <c r="DF499" s="5" t="s">
        <v>119</v>
      </c>
      <c r="DP499" s="42"/>
      <c r="DQ499" s="42"/>
      <c r="DR499" s="42"/>
      <c r="DS499" s="42"/>
      <c r="DT499" s="42"/>
      <c r="DU499" s="42"/>
    </row>
    <row r="500" spans="1:125" ht="105">
      <c r="A500" s="41"/>
      <c r="B500" s="41"/>
      <c r="C500" s="41"/>
      <c r="D500" s="41" t="s">
        <v>826</v>
      </c>
      <c r="E500" s="42" t="s">
        <v>382</v>
      </c>
      <c r="F500" s="41" t="s">
        <v>823</v>
      </c>
      <c r="G500" s="41" t="s">
        <v>119</v>
      </c>
      <c r="H500" s="41" t="s">
        <v>824</v>
      </c>
      <c r="I500" s="41" t="s">
        <v>119</v>
      </c>
      <c r="P500" s="5">
        <v>1</v>
      </c>
      <c r="Q500" s="39" t="s">
        <v>825</v>
      </c>
      <c r="R500" s="5">
        <v>1</v>
      </c>
      <c r="S500" s="5">
        <v>1</v>
      </c>
      <c r="AA500" s="5">
        <v>1</v>
      </c>
      <c r="AF500" s="5">
        <v>1</v>
      </c>
      <c r="DE500" s="5" t="s">
        <v>119</v>
      </c>
      <c r="DF500" s="5" t="s">
        <v>119</v>
      </c>
      <c r="DP500" s="42"/>
      <c r="DQ500" s="42"/>
      <c r="DR500" s="42"/>
      <c r="DS500" s="42"/>
      <c r="DT500" s="42"/>
      <c r="DU500" s="42"/>
    </row>
    <row r="501" spans="1:125" ht="60">
      <c r="A501" s="46" t="s">
        <v>827</v>
      </c>
      <c r="B501" s="41">
        <v>14</v>
      </c>
      <c r="C501" s="41">
        <v>9</v>
      </c>
      <c r="D501" s="41" t="s">
        <v>828</v>
      </c>
      <c r="E501" s="42" t="s">
        <v>258</v>
      </c>
      <c r="F501" s="41" t="s">
        <v>829</v>
      </c>
      <c r="G501" s="41" t="s">
        <v>119</v>
      </c>
      <c r="H501" s="41" t="s">
        <v>119</v>
      </c>
      <c r="I501" s="41"/>
      <c r="P501" s="5">
        <v>1</v>
      </c>
      <c r="Q501" s="39" t="s">
        <v>830</v>
      </c>
      <c r="R501" s="5">
        <v>1</v>
      </c>
      <c r="DB501" s="6">
        <v>14</v>
      </c>
      <c r="DC501" s="6">
        <v>5</v>
      </c>
      <c r="DD501" s="5">
        <v>9</v>
      </c>
      <c r="DF501" s="5" t="s">
        <v>119</v>
      </c>
      <c r="DP501" s="42"/>
      <c r="DQ501" s="42"/>
      <c r="DR501" s="42"/>
      <c r="DS501" s="42"/>
      <c r="DT501" s="42"/>
      <c r="DU501" s="42"/>
    </row>
    <row r="502" spans="1:125" ht="45">
      <c r="A502" s="41"/>
      <c r="B502" s="41"/>
      <c r="C502" s="41"/>
      <c r="D502" s="41" t="s">
        <v>831</v>
      </c>
      <c r="E502" s="42" t="s">
        <v>137</v>
      </c>
      <c r="F502" s="41" t="s">
        <v>832</v>
      </c>
      <c r="G502" s="41" t="s">
        <v>119</v>
      </c>
      <c r="H502" s="41" t="s">
        <v>119</v>
      </c>
      <c r="I502" s="41"/>
      <c r="P502" s="5">
        <v>1</v>
      </c>
      <c r="Q502" s="39" t="s">
        <v>833</v>
      </c>
      <c r="AL502" s="5">
        <v>1</v>
      </c>
      <c r="DF502" s="5" t="s">
        <v>119</v>
      </c>
      <c r="DP502" s="42"/>
      <c r="DQ502" s="42"/>
      <c r="DR502" s="42"/>
      <c r="DS502" s="42"/>
      <c r="DT502" s="42"/>
      <c r="DU502" s="42"/>
    </row>
    <row r="503" spans="1:125" ht="45">
      <c r="A503" s="41"/>
      <c r="B503" s="41"/>
      <c r="C503" s="41"/>
      <c r="D503" s="41" t="s">
        <v>179</v>
      </c>
      <c r="E503" s="42" t="s">
        <v>834</v>
      </c>
      <c r="F503" s="41" t="s">
        <v>832</v>
      </c>
      <c r="G503" s="41" t="s">
        <v>119</v>
      </c>
      <c r="H503" s="41" t="s">
        <v>119</v>
      </c>
      <c r="I503" s="41"/>
      <c r="P503" s="5">
        <v>1</v>
      </c>
      <c r="Q503" s="39" t="s">
        <v>833</v>
      </c>
      <c r="AL503" s="5">
        <v>1</v>
      </c>
      <c r="DF503" s="5" t="s">
        <v>119</v>
      </c>
      <c r="DP503" s="42"/>
      <c r="DQ503" s="42"/>
      <c r="DR503" s="42"/>
      <c r="DS503" s="42"/>
      <c r="DT503" s="42"/>
      <c r="DU503" s="42"/>
    </row>
    <row r="504" spans="1:125" ht="45">
      <c r="A504" s="41"/>
      <c r="B504" s="41"/>
      <c r="C504" s="41"/>
      <c r="D504" s="41" t="s">
        <v>835</v>
      </c>
      <c r="E504" s="42" t="s">
        <v>836</v>
      </c>
      <c r="F504" s="41" t="s">
        <v>832</v>
      </c>
      <c r="G504" s="41" t="s">
        <v>119</v>
      </c>
      <c r="H504" s="41" t="s">
        <v>119</v>
      </c>
      <c r="I504" s="41"/>
      <c r="J504" s="5">
        <v>1</v>
      </c>
      <c r="K504" s="5">
        <v>1</v>
      </c>
      <c r="P504" s="5">
        <v>1</v>
      </c>
      <c r="Q504" s="39" t="s">
        <v>833</v>
      </c>
      <c r="AL504" s="5">
        <v>1</v>
      </c>
      <c r="DF504" s="5" t="s">
        <v>119</v>
      </c>
      <c r="DP504" s="42"/>
      <c r="DQ504" s="42"/>
      <c r="DR504" s="42"/>
      <c r="DS504" s="42"/>
      <c r="DT504" s="42"/>
      <c r="DU504" s="42"/>
    </row>
    <row r="505" spans="1:125" ht="45">
      <c r="A505" s="41"/>
      <c r="B505" s="41"/>
      <c r="C505" s="41"/>
      <c r="D505" s="41" t="s">
        <v>837</v>
      </c>
      <c r="E505" s="42" t="s">
        <v>164</v>
      </c>
      <c r="F505" s="41" t="s">
        <v>832</v>
      </c>
      <c r="G505" s="41" t="s">
        <v>119</v>
      </c>
      <c r="H505" s="41" t="s">
        <v>119</v>
      </c>
      <c r="I505" s="41"/>
      <c r="P505" s="5">
        <v>1</v>
      </c>
      <c r="Q505" s="39" t="s">
        <v>838</v>
      </c>
      <c r="AL505" s="5">
        <v>1</v>
      </c>
      <c r="DF505" s="5" t="s">
        <v>119</v>
      </c>
      <c r="DP505" s="42"/>
      <c r="DQ505" s="42"/>
      <c r="DR505" s="42"/>
      <c r="DS505" s="42"/>
      <c r="DT505" s="42"/>
      <c r="DU505" s="42"/>
    </row>
    <row r="506" spans="1:125" ht="45">
      <c r="A506" s="41"/>
      <c r="B506" s="41"/>
      <c r="C506" s="41"/>
      <c r="D506" s="41" t="s">
        <v>839</v>
      </c>
      <c r="E506" s="42" t="s">
        <v>840</v>
      </c>
      <c r="F506" s="41" t="s">
        <v>832</v>
      </c>
      <c r="G506" s="41" t="s">
        <v>119</v>
      </c>
      <c r="H506" s="41" t="s">
        <v>119</v>
      </c>
      <c r="I506" s="41"/>
      <c r="P506" s="5">
        <v>1</v>
      </c>
      <c r="Q506" s="39" t="s">
        <v>838</v>
      </c>
      <c r="AL506" s="5">
        <v>1</v>
      </c>
      <c r="DF506" s="5" t="s">
        <v>119</v>
      </c>
      <c r="DP506" s="42"/>
      <c r="DQ506" s="42"/>
      <c r="DR506" s="42"/>
      <c r="DS506" s="42"/>
      <c r="DT506" s="42"/>
      <c r="DU506" s="42"/>
    </row>
    <row r="507" spans="1:125" ht="45">
      <c r="A507" s="41"/>
      <c r="B507" s="41"/>
      <c r="C507" s="41"/>
      <c r="D507" s="41" t="s">
        <v>841</v>
      </c>
      <c r="E507" s="42" t="s">
        <v>327</v>
      </c>
      <c r="F507" s="41" t="s">
        <v>832</v>
      </c>
      <c r="G507" s="41" t="s">
        <v>119</v>
      </c>
      <c r="H507" s="41" t="s">
        <v>119</v>
      </c>
      <c r="I507" s="41"/>
      <c r="J507" s="5">
        <v>1</v>
      </c>
      <c r="K507" s="5">
        <v>1</v>
      </c>
      <c r="P507" s="5">
        <v>1</v>
      </c>
      <c r="Q507" s="39" t="s">
        <v>838</v>
      </c>
      <c r="AL507" s="5">
        <v>1</v>
      </c>
      <c r="DF507" s="5" t="s">
        <v>119</v>
      </c>
      <c r="DP507" s="42"/>
      <c r="DQ507" s="42"/>
      <c r="DR507" s="42"/>
      <c r="DS507" s="42"/>
      <c r="DT507" s="42"/>
      <c r="DU507" s="42"/>
    </row>
    <row r="508" spans="1:125" ht="60">
      <c r="A508" s="41"/>
      <c r="B508" s="41"/>
      <c r="C508" s="41"/>
      <c r="D508" s="41" t="s">
        <v>842</v>
      </c>
      <c r="E508" s="42" t="s">
        <v>181</v>
      </c>
      <c r="F508" s="41" t="s">
        <v>843</v>
      </c>
      <c r="G508" s="41" t="s">
        <v>119</v>
      </c>
      <c r="H508" s="41" t="s">
        <v>119</v>
      </c>
      <c r="I508" s="41" t="s">
        <v>119</v>
      </c>
      <c r="P508" s="5">
        <v>1</v>
      </c>
      <c r="Q508" s="39" t="s">
        <v>844</v>
      </c>
      <c r="CH508" s="5">
        <v>1</v>
      </c>
      <c r="DF508" s="5" t="s">
        <v>119</v>
      </c>
      <c r="DP508" s="42"/>
      <c r="DQ508" s="42"/>
      <c r="DR508" s="42"/>
      <c r="DS508" s="42"/>
      <c r="DT508" s="42"/>
      <c r="DU508" s="42"/>
    </row>
    <row r="509" spans="1:125" ht="60">
      <c r="A509" s="41"/>
      <c r="B509" s="41"/>
      <c r="C509" s="41"/>
      <c r="D509" s="41" t="s">
        <v>845</v>
      </c>
      <c r="E509" s="42" t="s">
        <v>286</v>
      </c>
      <c r="F509" s="41" t="s">
        <v>843</v>
      </c>
      <c r="G509" s="41" t="s">
        <v>119</v>
      </c>
      <c r="H509" s="41" t="s">
        <v>119</v>
      </c>
      <c r="I509" s="41" t="s">
        <v>119</v>
      </c>
      <c r="P509" s="5">
        <v>1</v>
      </c>
      <c r="Q509" s="39" t="s">
        <v>844</v>
      </c>
      <c r="CH509" s="5">
        <v>1</v>
      </c>
      <c r="DF509" s="5" t="s">
        <v>119</v>
      </c>
      <c r="DP509" s="42"/>
      <c r="DQ509" s="42"/>
      <c r="DR509" s="42"/>
      <c r="DS509" s="42"/>
      <c r="DT509" s="42"/>
      <c r="DU509" s="42"/>
    </row>
    <row r="510" spans="1:125" ht="60">
      <c r="A510" s="41"/>
      <c r="B510" s="41"/>
      <c r="C510" s="41"/>
      <c r="D510" s="41" t="s">
        <v>563</v>
      </c>
      <c r="E510" s="42" t="s">
        <v>846</v>
      </c>
      <c r="F510" s="41" t="s">
        <v>843</v>
      </c>
      <c r="G510" s="41" t="s">
        <v>119</v>
      </c>
      <c r="H510" s="41" t="s">
        <v>119</v>
      </c>
      <c r="I510" s="41" t="s">
        <v>119</v>
      </c>
      <c r="P510" s="5">
        <v>1</v>
      </c>
      <c r="Q510" s="39" t="s">
        <v>844</v>
      </c>
      <c r="CH510" s="5">
        <v>1</v>
      </c>
      <c r="DF510" s="5" t="s">
        <v>119</v>
      </c>
      <c r="DP510" s="42"/>
      <c r="DQ510" s="42"/>
      <c r="DR510" s="42"/>
      <c r="DS510" s="42"/>
      <c r="DT510" s="42"/>
      <c r="DU510" s="42"/>
    </row>
    <row r="511" spans="1:125" ht="60">
      <c r="A511" s="41"/>
      <c r="B511" s="41"/>
      <c r="C511" s="41"/>
      <c r="D511" s="41" t="s">
        <v>263</v>
      </c>
      <c r="E511" s="42" t="s">
        <v>258</v>
      </c>
      <c r="F511" s="41" t="s">
        <v>843</v>
      </c>
      <c r="G511" s="41" t="s">
        <v>119</v>
      </c>
      <c r="H511" s="41" t="s">
        <v>119</v>
      </c>
      <c r="I511" s="41" t="s">
        <v>119</v>
      </c>
      <c r="P511" s="5">
        <v>1</v>
      </c>
      <c r="Q511" s="39" t="s">
        <v>844</v>
      </c>
      <c r="CH511" s="5">
        <v>1</v>
      </c>
      <c r="DF511" s="5" t="s">
        <v>119</v>
      </c>
      <c r="DP511" s="42"/>
      <c r="DQ511" s="42"/>
      <c r="DR511" s="42"/>
      <c r="DS511" s="42"/>
      <c r="DT511" s="42"/>
      <c r="DU511" s="42"/>
    </row>
    <row r="512" spans="1:125" ht="30">
      <c r="A512" s="41"/>
      <c r="B512" s="41"/>
      <c r="C512" s="41"/>
      <c r="D512" s="41" t="s">
        <v>847</v>
      </c>
      <c r="E512" s="42" t="s">
        <v>382</v>
      </c>
      <c r="F512" s="41" t="s">
        <v>449</v>
      </c>
      <c r="G512" s="41" t="s">
        <v>119</v>
      </c>
      <c r="H512" s="41"/>
      <c r="I512" s="41"/>
      <c r="P512" s="5">
        <v>1</v>
      </c>
      <c r="Q512" t="s">
        <v>848</v>
      </c>
      <c r="R512" s="5">
        <v>1</v>
      </c>
      <c r="DF512" s="5" t="s">
        <v>119</v>
      </c>
      <c r="DP512" s="42"/>
      <c r="DQ512" s="42"/>
      <c r="DR512" s="42"/>
      <c r="DS512" s="42"/>
      <c r="DT512" s="42"/>
      <c r="DU512" s="42"/>
    </row>
    <row r="513" spans="1:125" ht="30">
      <c r="A513" s="41"/>
      <c r="B513" s="41"/>
      <c r="C513" s="41"/>
      <c r="D513" s="41" t="s">
        <v>849</v>
      </c>
      <c r="E513" s="42" t="s">
        <v>258</v>
      </c>
      <c r="F513" s="41" t="s">
        <v>449</v>
      </c>
      <c r="G513" s="41" t="s">
        <v>119</v>
      </c>
      <c r="H513" s="41"/>
      <c r="I513" s="41"/>
      <c r="P513" s="5">
        <v>1</v>
      </c>
      <c r="Q513" s="39" t="s">
        <v>848</v>
      </c>
      <c r="R513" s="5">
        <v>1</v>
      </c>
      <c r="DF513" s="5" t="s">
        <v>119</v>
      </c>
      <c r="DP513" s="42"/>
      <c r="DQ513" s="42"/>
      <c r="DR513" s="42"/>
      <c r="DS513" s="42"/>
      <c r="DT513" s="42"/>
      <c r="DU513" s="42"/>
    </row>
    <row r="514" spans="1:125" ht="45">
      <c r="A514" s="41"/>
      <c r="B514" s="41"/>
      <c r="C514" s="41"/>
      <c r="D514" s="41" t="s">
        <v>849</v>
      </c>
      <c r="E514" s="42" t="s">
        <v>258</v>
      </c>
      <c r="F514" s="41" t="s">
        <v>850</v>
      </c>
      <c r="G514" s="41" t="s">
        <v>119</v>
      </c>
      <c r="H514" s="41" t="s">
        <v>119</v>
      </c>
      <c r="I514" s="41"/>
      <c r="P514" s="5">
        <v>1</v>
      </c>
      <c r="Q514" s="39" t="s">
        <v>848</v>
      </c>
      <c r="R514" s="5">
        <v>1</v>
      </c>
      <c r="DF514" s="5" t="s">
        <v>119</v>
      </c>
      <c r="DP514" s="42"/>
      <c r="DQ514" s="42"/>
      <c r="DR514" s="42"/>
      <c r="DS514" s="42"/>
      <c r="DT514" s="42"/>
      <c r="DU514" s="42"/>
    </row>
    <row r="515" spans="1:125" ht="45">
      <c r="A515" s="41"/>
      <c r="B515" s="41"/>
      <c r="C515" s="41"/>
      <c r="D515" s="41" t="s">
        <v>851</v>
      </c>
      <c r="E515" s="42" t="s">
        <v>129</v>
      </c>
      <c r="F515" s="41" t="s">
        <v>850</v>
      </c>
      <c r="G515" s="41" t="s">
        <v>119</v>
      </c>
      <c r="H515" s="41" t="s">
        <v>119</v>
      </c>
      <c r="I515" s="41"/>
      <c r="P515" s="5">
        <v>1</v>
      </c>
      <c r="Q515" s="39" t="s">
        <v>848</v>
      </c>
      <c r="R515" s="5">
        <v>1</v>
      </c>
      <c r="DF515" s="5" t="s">
        <v>119</v>
      </c>
      <c r="DP515" s="42"/>
      <c r="DQ515" s="42"/>
      <c r="DR515" s="42"/>
      <c r="DS515" s="42"/>
      <c r="DT515" s="42"/>
      <c r="DU515" s="42"/>
    </row>
    <row r="516" spans="1:125" ht="45">
      <c r="A516" s="41"/>
      <c r="B516" s="41"/>
      <c r="C516" s="41"/>
      <c r="D516" s="41" t="s">
        <v>849</v>
      </c>
      <c r="E516" s="42" t="s">
        <v>258</v>
      </c>
      <c r="F516" s="41" t="s">
        <v>850</v>
      </c>
      <c r="G516" s="41" t="s">
        <v>119</v>
      </c>
      <c r="H516" s="41" t="s">
        <v>119</v>
      </c>
      <c r="I516" s="41"/>
      <c r="P516" s="5">
        <v>1</v>
      </c>
      <c r="Q516" s="39" t="s">
        <v>848</v>
      </c>
      <c r="R516" s="5">
        <v>1</v>
      </c>
      <c r="DF516" s="5" t="s">
        <v>119</v>
      </c>
      <c r="DP516" s="42"/>
      <c r="DQ516" s="42"/>
      <c r="DR516" s="42"/>
      <c r="DS516" s="42"/>
      <c r="DT516" s="42"/>
      <c r="DU516" s="42"/>
    </row>
    <row r="517" spans="1:125" ht="30">
      <c r="A517" s="41"/>
      <c r="B517" s="41"/>
      <c r="C517" s="41"/>
      <c r="D517" s="41" t="s">
        <v>849</v>
      </c>
      <c r="E517" s="42" t="s">
        <v>258</v>
      </c>
      <c r="F517" s="41" t="s">
        <v>449</v>
      </c>
      <c r="G517" s="41" t="s">
        <v>119</v>
      </c>
      <c r="H517" s="41"/>
      <c r="I517" s="41"/>
      <c r="P517" s="5">
        <v>1</v>
      </c>
      <c r="Q517" s="39" t="s">
        <v>852</v>
      </c>
      <c r="R517" s="5">
        <v>1</v>
      </c>
      <c r="DF517" s="5" t="s">
        <v>119</v>
      </c>
      <c r="DP517" s="42"/>
      <c r="DQ517" s="42"/>
      <c r="DR517" s="42"/>
      <c r="DS517" s="42"/>
      <c r="DT517" s="42"/>
      <c r="DU517" s="42"/>
    </row>
    <row r="518" spans="1:125" ht="90">
      <c r="A518" s="102" t="s">
        <v>853</v>
      </c>
      <c r="B518" s="41">
        <v>1</v>
      </c>
      <c r="C518" s="41">
        <v>1</v>
      </c>
      <c r="D518" s="41" t="s">
        <v>854</v>
      </c>
      <c r="E518" s="42" t="s">
        <v>855</v>
      </c>
      <c r="F518" s="41" t="s">
        <v>856</v>
      </c>
      <c r="G518" s="41"/>
      <c r="H518" s="41" t="s">
        <v>806</v>
      </c>
      <c r="I518" s="41"/>
      <c r="P518" s="5">
        <v>1</v>
      </c>
      <c r="Q518" s="39" t="s">
        <v>857</v>
      </c>
      <c r="R518" s="5">
        <v>1</v>
      </c>
      <c r="AA518" s="5">
        <v>1</v>
      </c>
      <c r="AH518" s="5">
        <v>1</v>
      </c>
      <c r="DB518" s="6">
        <v>1</v>
      </c>
      <c r="DC518" s="6">
        <v>1</v>
      </c>
      <c r="DD518" s="5">
        <v>0</v>
      </c>
      <c r="DF518" s="5" t="s">
        <v>119</v>
      </c>
      <c r="DP518" s="42"/>
      <c r="DQ518" s="42"/>
      <c r="DR518" s="42"/>
      <c r="DS518" s="42"/>
      <c r="DT518" s="42"/>
      <c r="DU518" s="42"/>
    </row>
    <row r="519" spans="1:125" ht="90">
      <c r="A519" s="102" t="s">
        <v>858</v>
      </c>
      <c r="B519" s="41">
        <v>20</v>
      </c>
      <c r="C519" s="41">
        <v>20</v>
      </c>
      <c r="D519" s="41" t="s">
        <v>859</v>
      </c>
      <c r="E519" s="42" t="s">
        <v>137</v>
      </c>
      <c r="F519" s="41" t="s">
        <v>860</v>
      </c>
      <c r="G519" s="41"/>
      <c r="H519" s="41"/>
      <c r="I519" s="41" t="s">
        <v>119</v>
      </c>
      <c r="P519" s="5">
        <v>6</v>
      </c>
      <c r="Q519" s="39" t="s">
        <v>861</v>
      </c>
      <c r="R519" s="5">
        <v>6</v>
      </c>
      <c r="T519" s="5">
        <v>2</v>
      </c>
      <c r="AA519" s="5">
        <v>4</v>
      </c>
      <c r="DB519" s="6">
        <v>20</v>
      </c>
      <c r="DC519" s="6">
        <v>0</v>
      </c>
      <c r="DD519" s="5">
        <v>10</v>
      </c>
      <c r="DG519" s="5" t="s">
        <v>119</v>
      </c>
      <c r="DP519" s="42"/>
      <c r="DQ519" s="42"/>
      <c r="DR519" s="42"/>
      <c r="DS519" s="42"/>
      <c r="DT519" s="42"/>
      <c r="DU519" s="42"/>
    </row>
    <row r="520" spans="1:125" ht="90">
      <c r="A520" s="102"/>
      <c r="B520" s="41"/>
      <c r="C520" s="41"/>
      <c r="D520" s="41" t="s">
        <v>862</v>
      </c>
      <c r="E520" s="42" t="s">
        <v>164</v>
      </c>
      <c r="F520" s="41" t="s">
        <v>860</v>
      </c>
      <c r="G520" s="41"/>
      <c r="H520" s="41"/>
      <c r="I520" s="41" t="s">
        <v>119</v>
      </c>
      <c r="P520" s="5">
        <v>14</v>
      </c>
      <c r="Q520" s="39" t="s">
        <v>861</v>
      </c>
      <c r="R520" s="5">
        <v>14</v>
      </c>
      <c r="T520" s="5">
        <v>5</v>
      </c>
      <c r="AA520" s="5">
        <v>9</v>
      </c>
      <c r="DG520" s="5" t="s">
        <v>119</v>
      </c>
      <c r="DP520" s="42"/>
      <c r="DQ520" s="42"/>
      <c r="DR520" s="42"/>
      <c r="DS520" s="42"/>
      <c r="DT520" s="42"/>
      <c r="DU520" s="42"/>
    </row>
    <row r="521" spans="1:125" ht="90">
      <c r="A521" s="102"/>
      <c r="B521" s="41"/>
      <c r="C521" s="41"/>
      <c r="D521" s="41" t="s">
        <v>863</v>
      </c>
      <c r="E521" s="42" t="s">
        <v>673</v>
      </c>
      <c r="F521" s="41" t="s">
        <v>860</v>
      </c>
      <c r="G521" s="41"/>
      <c r="H521" s="41"/>
      <c r="I521" s="41" t="s">
        <v>119</v>
      </c>
      <c r="P521" s="5">
        <v>9</v>
      </c>
      <c r="Q521" s="39" t="s">
        <v>861</v>
      </c>
      <c r="R521" s="5">
        <v>9</v>
      </c>
      <c r="T521" s="5">
        <v>2</v>
      </c>
      <c r="AA521" s="5">
        <v>7</v>
      </c>
      <c r="DG521" s="5" t="s">
        <v>119</v>
      </c>
      <c r="DP521" s="42"/>
      <c r="DQ521" s="42"/>
      <c r="DR521" s="42"/>
      <c r="DS521" s="42"/>
      <c r="DT521" s="42"/>
      <c r="DU521" s="42"/>
    </row>
    <row r="522" spans="1:125" ht="90">
      <c r="A522" s="102"/>
      <c r="B522" s="41"/>
      <c r="C522" s="41"/>
      <c r="D522" s="41" t="s">
        <v>864</v>
      </c>
      <c r="E522" s="42" t="s">
        <v>312</v>
      </c>
      <c r="F522" s="41" t="s">
        <v>860</v>
      </c>
      <c r="G522" s="41"/>
      <c r="H522" s="41"/>
      <c r="I522" s="41" t="s">
        <v>119</v>
      </c>
      <c r="P522" s="5">
        <v>13</v>
      </c>
      <c r="Q522" s="39" t="s">
        <v>861</v>
      </c>
      <c r="R522" s="5">
        <v>13</v>
      </c>
      <c r="T522" s="5">
        <v>3</v>
      </c>
      <c r="AA522" s="5">
        <v>10</v>
      </c>
      <c r="DG522" s="5" t="s">
        <v>119</v>
      </c>
      <c r="DP522" s="42"/>
      <c r="DQ522" s="42"/>
      <c r="DR522" s="42"/>
      <c r="DS522" s="42"/>
      <c r="DT522" s="42"/>
      <c r="DU522" s="42"/>
    </row>
    <row r="523" spans="1:125" ht="90">
      <c r="A523" s="41"/>
      <c r="B523" s="41"/>
      <c r="C523" s="41"/>
      <c r="D523" s="41" t="s">
        <v>865</v>
      </c>
      <c r="E523" s="42" t="s">
        <v>134</v>
      </c>
      <c r="F523" s="41" t="s">
        <v>860</v>
      </c>
      <c r="G523" s="41"/>
      <c r="H523" s="41"/>
      <c r="I523" s="41" t="s">
        <v>119</v>
      </c>
      <c r="P523" s="5">
        <v>8</v>
      </c>
      <c r="Q523" s="39" t="s">
        <v>861</v>
      </c>
      <c r="R523" s="5">
        <v>8</v>
      </c>
      <c r="T523" s="5">
        <v>2</v>
      </c>
      <c r="AA523" s="5">
        <v>6</v>
      </c>
      <c r="DG523" s="5" t="s">
        <v>119</v>
      </c>
      <c r="DP523" s="42"/>
      <c r="DQ523" s="42"/>
      <c r="DR523" s="42"/>
      <c r="DS523" s="42"/>
      <c r="DT523" s="42"/>
      <c r="DU523" s="42"/>
    </row>
    <row r="524" spans="1:125" ht="90">
      <c r="A524" s="41"/>
      <c r="B524" s="41"/>
      <c r="C524" s="41"/>
      <c r="D524" s="41" t="s">
        <v>866</v>
      </c>
      <c r="E524" s="42" t="s">
        <v>234</v>
      </c>
      <c r="F524" s="41" t="s">
        <v>860</v>
      </c>
      <c r="G524" s="41"/>
      <c r="H524" s="41"/>
      <c r="I524" s="41" t="s">
        <v>119</v>
      </c>
      <c r="P524" s="5">
        <v>5</v>
      </c>
      <c r="Q524" s="39" t="s">
        <v>861</v>
      </c>
      <c r="R524" s="5">
        <v>5</v>
      </c>
      <c r="T524" s="5">
        <v>2</v>
      </c>
      <c r="AA524" s="5">
        <v>3</v>
      </c>
      <c r="DG524" s="5" t="s">
        <v>119</v>
      </c>
      <c r="DP524" s="42"/>
      <c r="DQ524" s="42"/>
      <c r="DR524" s="42"/>
      <c r="DS524" s="42"/>
      <c r="DT524" s="42"/>
      <c r="DU524" s="42"/>
    </row>
    <row r="525" spans="1:125" ht="90">
      <c r="A525" s="41"/>
      <c r="B525" s="41"/>
      <c r="C525" s="41"/>
      <c r="D525" s="41" t="s">
        <v>867</v>
      </c>
      <c r="E525" s="42" t="s">
        <v>399</v>
      </c>
      <c r="F525" s="41" t="s">
        <v>860</v>
      </c>
      <c r="G525" s="41"/>
      <c r="H525" s="41"/>
      <c r="I525" s="41" t="s">
        <v>119</v>
      </c>
      <c r="P525" s="5">
        <v>4</v>
      </c>
      <c r="Q525" s="39" t="s">
        <v>861</v>
      </c>
      <c r="R525" s="5">
        <v>4</v>
      </c>
      <c r="AA525" s="5">
        <v>4</v>
      </c>
      <c r="DG525" s="5" t="s">
        <v>119</v>
      </c>
      <c r="DP525" s="42"/>
      <c r="DQ525" s="42"/>
      <c r="DR525" s="42"/>
      <c r="DS525" s="42"/>
      <c r="DT525" s="42"/>
      <c r="DU525" s="42"/>
    </row>
    <row r="526" spans="1:125" ht="90">
      <c r="A526" s="41"/>
      <c r="B526" s="41"/>
      <c r="C526" s="41"/>
      <c r="D526" s="41" t="s">
        <v>868</v>
      </c>
      <c r="E526" s="42" t="s">
        <v>869</v>
      </c>
      <c r="F526" s="41" t="s">
        <v>860</v>
      </c>
      <c r="G526" s="41"/>
      <c r="H526" s="41"/>
      <c r="I526" s="41" t="s">
        <v>119</v>
      </c>
      <c r="P526" s="5">
        <v>14</v>
      </c>
      <c r="Q526" s="39" t="s">
        <v>861</v>
      </c>
      <c r="R526" s="5">
        <v>14</v>
      </c>
      <c r="T526" s="5">
        <v>5</v>
      </c>
      <c r="AA526" s="5">
        <v>9</v>
      </c>
      <c r="DG526" s="5" t="s">
        <v>119</v>
      </c>
      <c r="DP526" s="42"/>
      <c r="DQ526" s="42"/>
      <c r="DR526" s="42"/>
      <c r="DS526" s="42"/>
      <c r="DT526" s="42"/>
      <c r="DU526" s="42"/>
    </row>
    <row r="527" spans="1:125" ht="90">
      <c r="A527" s="41"/>
      <c r="B527" s="41"/>
      <c r="C527" s="41"/>
      <c r="D527" s="41" t="s">
        <v>870</v>
      </c>
      <c r="E527" s="42" t="s">
        <v>871</v>
      </c>
      <c r="F527" s="41" t="s">
        <v>860</v>
      </c>
      <c r="G527" s="41"/>
      <c r="H527" s="41"/>
      <c r="I527" s="41" t="s">
        <v>119</v>
      </c>
      <c r="P527" s="5">
        <v>12</v>
      </c>
      <c r="Q527" s="39" t="s">
        <v>861</v>
      </c>
      <c r="R527" s="5">
        <v>12</v>
      </c>
      <c r="T527" s="5">
        <v>6</v>
      </c>
      <c r="AA527" s="5">
        <v>6</v>
      </c>
      <c r="DG527" s="5" t="s">
        <v>119</v>
      </c>
      <c r="DP527" s="42"/>
      <c r="DQ527" s="42"/>
      <c r="DR527" s="42"/>
      <c r="DS527" s="42"/>
      <c r="DT527" s="42"/>
      <c r="DU527" s="42"/>
    </row>
    <row r="528" spans="1:125" ht="90">
      <c r="A528" s="41"/>
      <c r="B528" s="41"/>
      <c r="C528" s="41"/>
      <c r="D528" s="41" t="s">
        <v>872</v>
      </c>
      <c r="E528" s="42" t="s">
        <v>873</v>
      </c>
      <c r="F528" s="41" t="s">
        <v>860</v>
      </c>
      <c r="G528" s="41"/>
      <c r="H528" s="41"/>
      <c r="I528" s="41" t="s">
        <v>119</v>
      </c>
      <c r="P528" s="5">
        <v>5</v>
      </c>
      <c r="Q528" s="39" t="s">
        <v>861</v>
      </c>
      <c r="R528" s="5">
        <v>5</v>
      </c>
      <c r="T528" s="5">
        <v>2</v>
      </c>
      <c r="AA528" s="5">
        <v>3</v>
      </c>
      <c r="DG528" s="5" t="s">
        <v>119</v>
      </c>
      <c r="DP528" s="42"/>
      <c r="DQ528" s="42"/>
      <c r="DR528" s="42"/>
      <c r="DS528" s="42"/>
      <c r="DT528" s="42"/>
      <c r="DU528" s="42"/>
    </row>
    <row r="529" spans="1:125" ht="90">
      <c r="A529" s="41"/>
      <c r="B529" s="41"/>
      <c r="C529" s="41"/>
      <c r="D529" s="41" t="s">
        <v>874</v>
      </c>
      <c r="E529" s="42" t="s">
        <v>875</v>
      </c>
      <c r="F529" s="41" t="s">
        <v>860</v>
      </c>
      <c r="G529" s="41"/>
      <c r="H529" s="41"/>
      <c r="I529" s="41" t="s">
        <v>119</v>
      </c>
      <c r="P529" s="5">
        <v>2</v>
      </c>
      <c r="Q529" s="39" t="s">
        <v>861</v>
      </c>
      <c r="R529" s="5">
        <v>2</v>
      </c>
      <c r="AA529" s="5">
        <v>2</v>
      </c>
      <c r="DG529" s="5" t="s">
        <v>119</v>
      </c>
      <c r="DP529" s="42"/>
      <c r="DQ529" s="42"/>
      <c r="DR529" s="42"/>
      <c r="DS529" s="42"/>
      <c r="DT529" s="42"/>
      <c r="DU529" s="42"/>
    </row>
    <row r="530" spans="1:125" ht="90">
      <c r="A530" s="41"/>
      <c r="B530" s="41"/>
      <c r="C530" s="41"/>
      <c r="D530" s="41" t="s">
        <v>876</v>
      </c>
      <c r="E530" s="42" t="s">
        <v>191</v>
      </c>
      <c r="F530" s="41" t="s">
        <v>860</v>
      </c>
      <c r="G530" s="41"/>
      <c r="H530" s="41"/>
      <c r="I530" s="41" t="s">
        <v>119</v>
      </c>
      <c r="P530" s="5">
        <v>8</v>
      </c>
      <c r="Q530" s="39" t="s">
        <v>861</v>
      </c>
      <c r="R530" s="5">
        <v>8</v>
      </c>
      <c r="T530" s="5">
        <v>2</v>
      </c>
      <c r="AA530" s="5">
        <v>6</v>
      </c>
      <c r="DG530" s="5" t="s">
        <v>119</v>
      </c>
      <c r="DP530" s="42"/>
      <c r="DQ530" s="42"/>
      <c r="DR530" s="42"/>
      <c r="DS530" s="42"/>
      <c r="DT530" s="42"/>
      <c r="DU530" s="42"/>
    </row>
    <row r="531" spans="1:125" ht="90">
      <c r="A531" s="41"/>
      <c r="B531" s="41"/>
      <c r="C531" s="41"/>
      <c r="D531" s="41" t="s">
        <v>877</v>
      </c>
      <c r="E531" s="42" t="s">
        <v>374</v>
      </c>
      <c r="F531" s="41" t="s">
        <v>860</v>
      </c>
      <c r="G531" s="41"/>
      <c r="H531" s="41"/>
      <c r="I531" s="41" t="s">
        <v>119</v>
      </c>
      <c r="P531" s="5">
        <v>3</v>
      </c>
      <c r="Q531" s="39" t="s">
        <v>861</v>
      </c>
      <c r="R531" s="5">
        <v>3</v>
      </c>
      <c r="T531" s="5">
        <v>1</v>
      </c>
      <c r="AA531" s="5">
        <v>2</v>
      </c>
      <c r="DG531" s="5" t="s">
        <v>119</v>
      </c>
      <c r="DP531" s="42"/>
      <c r="DQ531" s="42"/>
      <c r="DR531" s="42"/>
      <c r="DS531" s="42"/>
      <c r="DT531" s="42"/>
      <c r="DU531" s="42"/>
    </row>
    <row r="532" spans="1:125" ht="90">
      <c r="A532" s="41"/>
      <c r="B532" s="41"/>
      <c r="C532" s="41"/>
      <c r="D532" s="41" t="s">
        <v>878</v>
      </c>
      <c r="E532" s="42" t="s">
        <v>879</v>
      </c>
      <c r="F532" s="41" t="s">
        <v>860</v>
      </c>
      <c r="G532" s="41"/>
      <c r="H532" s="41"/>
      <c r="I532" s="41" t="s">
        <v>119</v>
      </c>
      <c r="P532" s="5">
        <v>2</v>
      </c>
      <c r="Q532" s="39" t="s">
        <v>861</v>
      </c>
      <c r="R532" s="5">
        <v>2</v>
      </c>
      <c r="AA532" s="5">
        <v>2</v>
      </c>
      <c r="DG532" s="5" t="s">
        <v>119</v>
      </c>
      <c r="DP532" s="42"/>
      <c r="DQ532" s="42"/>
      <c r="DR532" s="42"/>
      <c r="DS532" s="42"/>
      <c r="DT532" s="42"/>
      <c r="DU532" s="42"/>
    </row>
    <row r="534" spans="1:125" ht="105">
      <c r="A534" s="107" t="s">
        <v>880</v>
      </c>
      <c r="B534" s="41">
        <v>3</v>
      </c>
      <c r="C534" s="41">
        <v>3</v>
      </c>
      <c r="D534" s="41" t="s">
        <v>881</v>
      </c>
      <c r="E534" s="42" t="s">
        <v>164</v>
      </c>
      <c r="F534" s="41" t="s">
        <v>882</v>
      </c>
      <c r="G534" s="41" t="s">
        <v>119</v>
      </c>
      <c r="H534" s="41" t="s">
        <v>119</v>
      </c>
      <c r="I534" s="41" t="s">
        <v>119</v>
      </c>
      <c r="P534" s="5">
        <v>1</v>
      </c>
      <c r="Q534" s="91" t="s">
        <v>883</v>
      </c>
      <c r="AL534" s="5">
        <v>1</v>
      </c>
      <c r="AV534" s="5">
        <v>1</v>
      </c>
      <c r="AZ534" s="5">
        <v>1</v>
      </c>
      <c r="DB534" s="6">
        <v>19</v>
      </c>
      <c r="DC534" s="6">
        <v>16</v>
      </c>
      <c r="DD534" s="5">
        <v>3</v>
      </c>
      <c r="DF534" s="5" t="s">
        <v>119</v>
      </c>
      <c r="DP534" s="42"/>
      <c r="DQ534" s="42"/>
      <c r="DR534" s="42"/>
      <c r="DS534" s="42"/>
      <c r="DT534" s="42"/>
      <c r="DU534" s="42"/>
    </row>
    <row r="535" spans="1:125" ht="90">
      <c r="A535" s="41"/>
      <c r="B535" s="41"/>
      <c r="C535" s="41"/>
      <c r="D535" s="41" t="s">
        <v>884</v>
      </c>
      <c r="E535" s="42" t="s">
        <v>139</v>
      </c>
      <c r="F535" s="41" t="s">
        <v>882</v>
      </c>
      <c r="G535" s="41" t="s">
        <v>119</v>
      </c>
      <c r="H535" s="41" t="s">
        <v>119</v>
      </c>
      <c r="I535" s="41" t="s">
        <v>119</v>
      </c>
      <c r="P535" s="5">
        <v>1</v>
      </c>
      <c r="Q535" s="39" t="s">
        <v>883</v>
      </c>
      <c r="AL535" s="5">
        <v>1</v>
      </c>
      <c r="AV535" s="5">
        <v>1</v>
      </c>
      <c r="AZ535" s="5">
        <v>1</v>
      </c>
      <c r="DF535" s="5" t="s">
        <v>119</v>
      </c>
      <c r="DP535" s="42"/>
      <c r="DQ535" s="42"/>
      <c r="DR535" s="42"/>
      <c r="DS535" s="42"/>
      <c r="DT535" s="42"/>
      <c r="DU535" s="42"/>
    </row>
    <row r="536" spans="1:125" ht="90">
      <c r="A536" s="41"/>
      <c r="B536" s="41"/>
      <c r="C536" s="41"/>
      <c r="D536" s="41" t="s">
        <v>885</v>
      </c>
      <c r="E536" s="42" t="s">
        <v>252</v>
      </c>
      <c r="F536" s="41" t="s">
        <v>882</v>
      </c>
      <c r="G536" s="41" t="s">
        <v>119</v>
      </c>
      <c r="H536" s="41" t="s">
        <v>119</v>
      </c>
      <c r="I536" s="41" t="s">
        <v>119</v>
      </c>
      <c r="P536" s="5">
        <v>1</v>
      </c>
      <c r="Q536" s="39" t="s">
        <v>883</v>
      </c>
      <c r="AL536" s="5">
        <v>1</v>
      </c>
      <c r="AV536" s="5">
        <v>1</v>
      </c>
      <c r="AZ536" s="5">
        <v>1</v>
      </c>
      <c r="DF536" s="5" t="s">
        <v>119</v>
      </c>
      <c r="DP536" s="42"/>
      <c r="DQ536" s="42"/>
      <c r="DR536" s="42"/>
      <c r="DS536" s="42"/>
      <c r="DT536" s="42"/>
      <c r="DU536" s="42"/>
    </row>
    <row r="537" spans="1:125" ht="90">
      <c r="A537" s="41"/>
      <c r="B537" s="41"/>
      <c r="C537" s="41"/>
      <c r="D537" s="41" t="s">
        <v>886</v>
      </c>
      <c r="E537" s="42" t="s">
        <v>887</v>
      </c>
      <c r="F537" s="41" t="s">
        <v>882</v>
      </c>
      <c r="G537" s="41" t="s">
        <v>119</v>
      </c>
      <c r="H537" s="41" t="s">
        <v>119</v>
      </c>
      <c r="I537" s="41" t="s">
        <v>119</v>
      </c>
      <c r="J537" s="5">
        <v>1</v>
      </c>
      <c r="K537" s="5">
        <v>1</v>
      </c>
      <c r="P537" s="5">
        <v>1</v>
      </c>
      <c r="Q537" s="39" t="s">
        <v>883</v>
      </c>
      <c r="AL537" s="5">
        <v>1</v>
      </c>
      <c r="AV537" s="5">
        <v>1</v>
      </c>
      <c r="AZ537" s="5">
        <v>1</v>
      </c>
      <c r="DF537" s="5" t="s">
        <v>119</v>
      </c>
      <c r="DP537" s="42"/>
      <c r="DQ537" s="42"/>
      <c r="DR537" s="42"/>
      <c r="DS537" s="42"/>
      <c r="DT537" s="42"/>
      <c r="DU537" s="42"/>
    </row>
    <row r="538" spans="1:125" ht="90">
      <c r="A538" s="41"/>
      <c r="B538" s="41"/>
      <c r="C538" s="41"/>
      <c r="D538" s="41" t="s">
        <v>888</v>
      </c>
      <c r="E538" s="42" t="s">
        <v>354</v>
      </c>
      <c r="F538" s="41" t="s">
        <v>882</v>
      </c>
      <c r="G538" s="41" t="s">
        <v>119</v>
      </c>
      <c r="H538" s="41" t="s">
        <v>119</v>
      </c>
      <c r="I538" s="41" t="s">
        <v>119</v>
      </c>
      <c r="P538" s="5">
        <v>1</v>
      </c>
      <c r="Q538" s="39" t="s">
        <v>883</v>
      </c>
      <c r="AL538" s="5">
        <v>1</v>
      </c>
      <c r="AV538" s="5">
        <v>1</v>
      </c>
      <c r="AZ538" s="5">
        <v>1</v>
      </c>
      <c r="DF538" s="5" t="s">
        <v>119</v>
      </c>
      <c r="DP538" s="42"/>
      <c r="DQ538" s="42"/>
      <c r="DR538" s="42"/>
      <c r="DS538" s="42"/>
      <c r="DT538" s="42"/>
      <c r="DU538" s="42"/>
    </row>
    <row r="539" spans="1:125" ht="60">
      <c r="A539" s="41"/>
      <c r="B539" s="41"/>
      <c r="C539" s="41"/>
      <c r="D539" s="41" t="s">
        <v>439</v>
      </c>
      <c r="E539" s="42" t="s">
        <v>181</v>
      </c>
      <c r="F539" s="41" t="s">
        <v>889</v>
      </c>
      <c r="G539" s="41" t="s">
        <v>119</v>
      </c>
      <c r="H539" s="41"/>
      <c r="I539" s="41" t="s">
        <v>119</v>
      </c>
      <c r="P539" s="5">
        <v>1</v>
      </c>
      <c r="Q539" s="39" t="s">
        <v>890</v>
      </c>
      <c r="R539" s="5">
        <v>1</v>
      </c>
      <c r="S539" s="5">
        <v>1</v>
      </c>
      <c r="T539" s="5">
        <v>1</v>
      </c>
      <c r="U539" s="5">
        <v>1</v>
      </c>
      <c r="DF539" s="5" t="s">
        <v>119</v>
      </c>
      <c r="DP539" s="42"/>
      <c r="DQ539" s="42"/>
      <c r="DR539" s="42"/>
      <c r="DS539" s="42"/>
      <c r="DT539" s="42"/>
      <c r="DU539" s="42"/>
    </row>
    <row r="540" spans="1:125" ht="60">
      <c r="A540" s="41"/>
      <c r="B540" s="41"/>
      <c r="C540" s="41"/>
      <c r="D540" s="41" t="s">
        <v>558</v>
      </c>
      <c r="E540" s="42" t="s">
        <v>312</v>
      </c>
      <c r="F540" s="41" t="s">
        <v>889</v>
      </c>
      <c r="G540" s="41" t="s">
        <v>119</v>
      </c>
      <c r="H540" s="41"/>
      <c r="I540" s="41" t="s">
        <v>119</v>
      </c>
      <c r="J540" s="5">
        <v>1</v>
      </c>
      <c r="K540" s="5">
        <v>1</v>
      </c>
      <c r="P540" s="5">
        <v>1</v>
      </c>
      <c r="Q540" s="39" t="s">
        <v>890</v>
      </c>
      <c r="R540" s="5">
        <v>1</v>
      </c>
      <c r="S540" s="5">
        <v>1</v>
      </c>
      <c r="T540" s="5">
        <v>1</v>
      </c>
      <c r="U540" s="5">
        <v>1</v>
      </c>
      <c r="DF540" s="5" t="s">
        <v>119</v>
      </c>
      <c r="DP540" s="42"/>
      <c r="DQ540" s="42"/>
      <c r="DR540" s="42"/>
      <c r="DS540" s="42"/>
      <c r="DT540" s="42"/>
      <c r="DU540" s="42"/>
    </row>
    <row r="541" spans="1:125" ht="60">
      <c r="A541" s="41"/>
      <c r="B541" s="41"/>
      <c r="C541" s="41"/>
      <c r="D541" s="41" t="s">
        <v>891</v>
      </c>
      <c r="E541" s="42" t="s">
        <v>546</v>
      </c>
      <c r="F541" s="41" t="s">
        <v>889</v>
      </c>
      <c r="G541" s="41" t="s">
        <v>119</v>
      </c>
      <c r="H541" s="41"/>
      <c r="I541" s="41" t="s">
        <v>119</v>
      </c>
      <c r="P541" s="5">
        <v>1</v>
      </c>
      <c r="Q541" s="39" t="s">
        <v>890</v>
      </c>
      <c r="R541" s="5">
        <v>1</v>
      </c>
      <c r="S541" s="5">
        <v>1</v>
      </c>
      <c r="T541" s="5">
        <v>1</v>
      </c>
      <c r="U541" s="5">
        <v>1</v>
      </c>
      <c r="DF541" s="5" t="s">
        <v>119</v>
      </c>
      <c r="DP541" s="42"/>
      <c r="DQ541" s="42"/>
      <c r="DR541" s="42"/>
      <c r="DS541" s="42"/>
      <c r="DT541" s="42"/>
      <c r="DU541" s="42"/>
    </row>
    <row r="542" spans="1:125" ht="90">
      <c r="A542" s="41"/>
      <c r="B542" s="41"/>
      <c r="C542" s="41"/>
      <c r="D542" s="41" t="s">
        <v>892</v>
      </c>
      <c r="E542" s="42" t="s">
        <v>354</v>
      </c>
      <c r="F542" s="41" t="s">
        <v>893</v>
      </c>
      <c r="G542" s="41" t="s">
        <v>119</v>
      </c>
      <c r="H542" s="41" t="s">
        <v>119</v>
      </c>
      <c r="I542" s="41" t="s">
        <v>119</v>
      </c>
      <c r="P542" s="5">
        <v>1</v>
      </c>
      <c r="Q542" s="39" t="s">
        <v>894</v>
      </c>
      <c r="AL542" s="5">
        <v>1</v>
      </c>
      <c r="CN542" s="5">
        <v>1</v>
      </c>
      <c r="CO542" s="5">
        <v>1</v>
      </c>
      <c r="DF542" s="5" t="s">
        <v>119</v>
      </c>
      <c r="DP542" s="42"/>
      <c r="DQ542" s="42"/>
      <c r="DR542" s="42"/>
      <c r="DS542" s="42"/>
      <c r="DT542" s="42"/>
      <c r="DU542" s="42"/>
    </row>
    <row r="543" spans="1:125" ht="90">
      <c r="A543" s="41"/>
      <c r="B543" s="41"/>
      <c r="C543" s="41"/>
      <c r="D543" s="41" t="s">
        <v>895</v>
      </c>
      <c r="E543" s="42" t="s">
        <v>896</v>
      </c>
      <c r="F543" s="41" t="s">
        <v>893</v>
      </c>
      <c r="G543" s="41" t="s">
        <v>119</v>
      </c>
      <c r="H543" s="41" t="s">
        <v>119</v>
      </c>
      <c r="I543" s="41" t="s">
        <v>119</v>
      </c>
      <c r="J543" s="5">
        <v>1</v>
      </c>
      <c r="L543" s="5">
        <v>1</v>
      </c>
      <c r="P543" s="5">
        <v>1</v>
      </c>
      <c r="Q543" s="39" t="s">
        <v>894</v>
      </c>
      <c r="AL543" s="5">
        <v>1</v>
      </c>
      <c r="CN543" s="5">
        <v>1</v>
      </c>
      <c r="CO543" s="5">
        <v>1</v>
      </c>
      <c r="DF543" s="5" t="s">
        <v>119</v>
      </c>
      <c r="DP543" s="42"/>
      <c r="DQ543" s="42"/>
      <c r="DR543" s="42"/>
      <c r="DS543" s="42"/>
      <c r="DT543" s="42"/>
      <c r="DU543" s="42"/>
    </row>
    <row r="544" spans="1:125" ht="75">
      <c r="A544" s="122" t="s">
        <v>897</v>
      </c>
      <c r="B544" s="41">
        <v>17</v>
      </c>
      <c r="C544" s="41">
        <v>12</v>
      </c>
      <c r="D544" s="41" t="s">
        <v>360</v>
      </c>
      <c r="E544" s="42" t="s">
        <v>246</v>
      </c>
      <c r="F544" s="41" t="s">
        <v>898</v>
      </c>
      <c r="G544" s="41" t="s">
        <v>119</v>
      </c>
      <c r="H544" s="41"/>
      <c r="I544" s="41"/>
      <c r="P544" s="5">
        <v>2</v>
      </c>
      <c r="Q544" s="39" t="s">
        <v>899</v>
      </c>
      <c r="R544" s="5">
        <v>2</v>
      </c>
      <c r="AA544" s="5">
        <v>2</v>
      </c>
      <c r="AF544" s="5">
        <v>2</v>
      </c>
      <c r="AH544" s="5">
        <v>2</v>
      </c>
      <c r="DB544" s="6">
        <v>17</v>
      </c>
      <c r="DC544" s="6">
        <v>5</v>
      </c>
      <c r="DD544" s="5">
        <v>12</v>
      </c>
      <c r="DG544" s="5" t="s">
        <v>119</v>
      </c>
      <c r="DP544" s="42"/>
      <c r="DQ544" s="42"/>
      <c r="DR544" s="42"/>
      <c r="DS544" s="42"/>
      <c r="DT544" s="42"/>
      <c r="DU544" s="42"/>
    </row>
    <row r="545" spans="1:125" ht="45">
      <c r="A545" s="41"/>
      <c r="B545" s="41"/>
      <c r="C545" s="41"/>
      <c r="D545" s="41" t="s">
        <v>849</v>
      </c>
      <c r="E545" s="42" t="s">
        <v>258</v>
      </c>
      <c r="F545" s="41" t="s">
        <v>898</v>
      </c>
      <c r="G545" s="41" t="s">
        <v>119</v>
      </c>
      <c r="H545" s="41"/>
      <c r="I545" s="41"/>
      <c r="P545" s="5">
        <v>2</v>
      </c>
      <c r="Q545" s="39" t="s">
        <v>899</v>
      </c>
      <c r="R545" s="5">
        <v>2</v>
      </c>
      <c r="AA545" s="5">
        <v>2</v>
      </c>
      <c r="AF545" s="5">
        <v>2</v>
      </c>
      <c r="AH545" s="5">
        <v>2</v>
      </c>
      <c r="DG545" s="5" t="s">
        <v>119</v>
      </c>
      <c r="DP545" s="42"/>
      <c r="DQ545" s="42"/>
      <c r="DR545" s="42"/>
      <c r="DS545" s="42"/>
      <c r="DT545" s="42"/>
      <c r="DU545" s="42"/>
    </row>
    <row r="546" spans="1:125" ht="45">
      <c r="A546" s="41"/>
      <c r="B546" s="41"/>
      <c r="C546" s="41"/>
      <c r="D546" s="41" t="s">
        <v>847</v>
      </c>
      <c r="E546" s="42" t="s">
        <v>900</v>
      </c>
      <c r="F546" s="41" t="s">
        <v>898</v>
      </c>
      <c r="G546" s="41" t="s">
        <v>119</v>
      </c>
      <c r="H546" s="41"/>
      <c r="I546" s="41"/>
      <c r="P546" s="5">
        <v>1</v>
      </c>
      <c r="Q546" s="39" t="s">
        <v>899</v>
      </c>
      <c r="R546" s="5">
        <v>1</v>
      </c>
      <c r="AA546" s="5">
        <v>1</v>
      </c>
      <c r="AF546" s="5">
        <v>1</v>
      </c>
      <c r="AH546" s="5">
        <v>1</v>
      </c>
      <c r="DG546" s="5" t="s">
        <v>119</v>
      </c>
      <c r="DP546" s="42"/>
      <c r="DQ546" s="42"/>
      <c r="DR546" s="42"/>
      <c r="DS546" s="42"/>
      <c r="DT546" s="42"/>
      <c r="DU546" s="42"/>
    </row>
    <row r="547" spans="1:125" ht="45">
      <c r="A547" s="41"/>
      <c r="B547" s="41"/>
      <c r="C547" s="41"/>
      <c r="D547" s="41" t="s">
        <v>246</v>
      </c>
      <c r="E547" s="42" t="s">
        <v>246</v>
      </c>
      <c r="F547" s="41" t="s">
        <v>901</v>
      </c>
      <c r="G547" s="41" t="s">
        <v>119</v>
      </c>
      <c r="H547" s="41"/>
      <c r="I547" s="41"/>
      <c r="P547" s="5">
        <v>1</v>
      </c>
      <c r="Q547" s="39" t="s">
        <v>902</v>
      </c>
      <c r="R547" s="5">
        <v>1</v>
      </c>
      <c r="S547" s="5">
        <v>1</v>
      </c>
      <c r="AA547" s="5">
        <v>1</v>
      </c>
      <c r="DG547" s="5" t="s">
        <v>119</v>
      </c>
      <c r="DP547" s="42"/>
      <c r="DQ547" s="42"/>
      <c r="DR547" s="42"/>
      <c r="DS547" s="42"/>
      <c r="DT547" s="42"/>
      <c r="DU547" s="42"/>
    </row>
    <row r="548" spans="1:125" ht="45">
      <c r="A548" s="41"/>
      <c r="B548" s="41"/>
      <c r="C548" s="41"/>
      <c r="D548" s="41" t="s">
        <v>849</v>
      </c>
      <c r="E548" s="42" t="s">
        <v>258</v>
      </c>
      <c r="F548" s="41" t="s">
        <v>901</v>
      </c>
      <c r="G548" s="41" t="s">
        <v>119</v>
      </c>
      <c r="H548" s="41"/>
      <c r="I548" s="41"/>
      <c r="P548" s="5">
        <v>2</v>
      </c>
      <c r="Q548" s="39" t="s">
        <v>902</v>
      </c>
      <c r="R548" s="5">
        <v>2</v>
      </c>
      <c r="S548" s="5">
        <v>2</v>
      </c>
      <c r="AA548" s="5">
        <v>2</v>
      </c>
      <c r="DG548" s="5" t="s">
        <v>119</v>
      </c>
      <c r="DP548" s="42"/>
      <c r="DQ548" s="42"/>
      <c r="DR548" s="42"/>
      <c r="DS548" s="42"/>
      <c r="DT548" s="42"/>
      <c r="DU548" s="42"/>
    </row>
    <row r="549" spans="1:125" ht="30">
      <c r="A549" s="41"/>
      <c r="B549" s="41"/>
      <c r="C549" s="41"/>
      <c r="D549" s="41" t="s">
        <v>248</v>
      </c>
      <c r="E549" s="42" t="s">
        <v>164</v>
      </c>
      <c r="F549" s="41" t="s">
        <v>903</v>
      </c>
      <c r="G549" s="41" t="s">
        <v>119</v>
      </c>
      <c r="H549" s="41"/>
      <c r="I549" s="41"/>
      <c r="P549" s="5">
        <v>1</v>
      </c>
      <c r="Q549" s="39" t="s">
        <v>904</v>
      </c>
      <c r="R549" s="5">
        <v>1</v>
      </c>
      <c r="S549" s="5">
        <v>1</v>
      </c>
      <c r="AA549" s="5">
        <v>1</v>
      </c>
      <c r="DG549" s="5" t="s">
        <v>119</v>
      </c>
      <c r="DP549" s="42"/>
      <c r="DQ549" s="42"/>
      <c r="DR549" s="42"/>
      <c r="DS549" s="42"/>
      <c r="DT549" s="42"/>
      <c r="DU549" s="42"/>
    </row>
    <row r="550" spans="1:125" ht="30">
      <c r="A550" s="41"/>
      <c r="B550" s="41"/>
      <c r="C550" s="41"/>
      <c r="D550" s="41" t="s">
        <v>181</v>
      </c>
      <c r="E550" s="42" t="s">
        <v>181</v>
      </c>
      <c r="F550" s="41" t="s">
        <v>903</v>
      </c>
      <c r="G550" s="41" t="s">
        <v>119</v>
      </c>
      <c r="H550" s="41"/>
      <c r="I550" s="41"/>
      <c r="P550" s="5">
        <v>2</v>
      </c>
      <c r="Q550" s="39" t="s">
        <v>904</v>
      </c>
      <c r="R550" s="5">
        <v>2</v>
      </c>
      <c r="S550" s="5">
        <v>2</v>
      </c>
      <c r="AA550" s="5">
        <v>2</v>
      </c>
      <c r="DG550" s="5" t="s">
        <v>119</v>
      </c>
      <c r="DP550" s="42"/>
      <c r="DQ550" s="42"/>
      <c r="DR550" s="42"/>
      <c r="DS550" s="42"/>
      <c r="DT550" s="42"/>
      <c r="DU550" s="42"/>
    </row>
    <row r="551" spans="1:125" ht="45">
      <c r="A551" s="41"/>
      <c r="B551" s="41"/>
      <c r="C551" s="41"/>
      <c r="D551" s="41" t="s">
        <v>905</v>
      </c>
      <c r="E551" s="42" t="s">
        <v>900</v>
      </c>
      <c r="F551" s="41" t="s">
        <v>906</v>
      </c>
      <c r="G551" s="41" t="s">
        <v>119</v>
      </c>
      <c r="H551" s="41"/>
      <c r="I551" s="41"/>
      <c r="P551" s="5">
        <v>2</v>
      </c>
      <c r="Q551" s="39" t="s">
        <v>907</v>
      </c>
      <c r="R551" s="5">
        <v>2</v>
      </c>
      <c r="AA551" s="5">
        <v>2</v>
      </c>
      <c r="AF551" s="5">
        <v>2</v>
      </c>
      <c r="AH551" s="5">
        <v>2</v>
      </c>
      <c r="DG551" s="5" t="s">
        <v>119</v>
      </c>
      <c r="DP551" s="42"/>
      <c r="DQ551" s="42"/>
      <c r="DR551" s="42"/>
      <c r="DS551" s="42"/>
      <c r="DT551" s="42"/>
      <c r="DU551" s="42"/>
    </row>
    <row r="552" spans="1:125" ht="45">
      <c r="A552" s="41"/>
      <c r="B552" s="41"/>
      <c r="C552" s="41"/>
      <c r="D552" s="41" t="s">
        <v>908</v>
      </c>
      <c r="E552" s="42" t="s">
        <v>246</v>
      </c>
      <c r="F552" s="41" t="s">
        <v>903</v>
      </c>
      <c r="G552" s="41" t="s">
        <v>119</v>
      </c>
      <c r="H552" s="41"/>
      <c r="I552" s="41"/>
      <c r="P552" s="5">
        <v>1</v>
      </c>
      <c r="Q552" s="39" t="s">
        <v>907</v>
      </c>
      <c r="R552" s="5">
        <v>1</v>
      </c>
      <c r="AA552" s="5">
        <v>1</v>
      </c>
      <c r="AF552" s="5">
        <v>1</v>
      </c>
      <c r="AH552" s="5">
        <v>1</v>
      </c>
      <c r="DG552" s="5" t="s">
        <v>119</v>
      </c>
      <c r="DP552" s="42"/>
      <c r="DQ552" s="42"/>
      <c r="DR552" s="42"/>
      <c r="DS552" s="42"/>
      <c r="DT552" s="42"/>
      <c r="DU552" s="42"/>
    </row>
    <row r="553" spans="1:125" ht="30">
      <c r="A553" s="41"/>
      <c r="B553" s="41"/>
      <c r="C553" s="41"/>
      <c r="D553" s="41" t="s">
        <v>169</v>
      </c>
      <c r="E553" s="42" t="s">
        <v>137</v>
      </c>
      <c r="F553" s="41" t="s">
        <v>909</v>
      </c>
      <c r="G553" s="41" t="s">
        <v>119</v>
      </c>
      <c r="H553" s="41"/>
      <c r="I553" s="41"/>
      <c r="P553" s="5">
        <v>2</v>
      </c>
      <c r="Q553" s="39" t="s">
        <v>910</v>
      </c>
      <c r="R553" s="5">
        <v>2</v>
      </c>
      <c r="S553" s="5">
        <v>1</v>
      </c>
      <c r="AA553" s="5">
        <v>2</v>
      </c>
      <c r="AF553" s="5">
        <v>1</v>
      </c>
      <c r="AH553" s="5">
        <v>1</v>
      </c>
      <c r="DG553" s="5" t="s">
        <v>119</v>
      </c>
      <c r="DP553" s="42"/>
      <c r="DQ553" s="42"/>
      <c r="DR553" s="42"/>
      <c r="DS553" s="42"/>
      <c r="DT553" s="42"/>
      <c r="DU553" s="42"/>
    </row>
    <row r="554" spans="1:125" ht="30">
      <c r="A554" s="41"/>
      <c r="B554" s="41"/>
      <c r="C554" s="41"/>
      <c r="D554" s="41" t="s">
        <v>263</v>
      </c>
      <c r="E554" s="42" t="s">
        <v>258</v>
      </c>
      <c r="F554" s="41" t="s">
        <v>906</v>
      </c>
      <c r="G554" s="41" t="s">
        <v>119</v>
      </c>
      <c r="H554" s="41"/>
      <c r="I554" s="41"/>
      <c r="P554" s="5">
        <v>4</v>
      </c>
      <c r="Q554" s="39" t="s">
        <v>911</v>
      </c>
      <c r="R554" s="5">
        <v>4</v>
      </c>
      <c r="AA554" s="5">
        <v>4</v>
      </c>
      <c r="AF554" s="5">
        <v>4</v>
      </c>
      <c r="AH554" s="5">
        <v>4</v>
      </c>
      <c r="DG554" s="5" t="s">
        <v>119</v>
      </c>
      <c r="DP554" s="42"/>
      <c r="DQ554" s="42"/>
      <c r="DR554" s="42"/>
      <c r="DS554" s="42"/>
      <c r="DT554" s="42"/>
      <c r="DU554" s="42"/>
    </row>
    <row r="555" spans="1:125" ht="30">
      <c r="A555" s="41"/>
      <c r="B555" s="41"/>
      <c r="C555" s="41"/>
      <c r="D555" s="41" t="s">
        <v>912</v>
      </c>
      <c r="E555" s="42" t="s">
        <v>388</v>
      </c>
      <c r="F555" s="41" t="s">
        <v>906</v>
      </c>
      <c r="G555" s="41" t="s">
        <v>119</v>
      </c>
      <c r="H555" s="41"/>
      <c r="I555" s="41"/>
      <c r="P555" s="5">
        <v>1</v>
      </c>
      <c r="Q555" s="39" t="s">
        <v>904</v>
      </c>
      <c r="R555" s="5">
        <v>1</v>
      </c>
      <c r="S555" s="5">
        <v>1</v>
      </c>
      <c r="AA555" s="5">
        <v>1</v>
      </c>
      <c r="DG555" s="5" t="s">
        <v>119</v>
      </c>
      <c r="DP555" s="42"/>
      <c r="DQ555" s="42"/>
      <c r="DR555" s="42"/>
      <c r="DS555" s="42"/>
      <c r="DT555" s="42"/>
      <c r="DU555" s="42"/>
    </row>
    <row r="556" spans="1:125" ht="30">
      <c r="A556" s="41"/>
      <c r="B556" s="41"/>
      <c r="C556" s="41"/>
      <c r="D556" s="41" t="s">
        <v>913</v>
      </c>
      <c r="E556" s="42" t="s">
        <v>914</v>
      </c>
      <c r="F556" s="41" t="s">
        <v>915</v>
      </c>
      <c r="G556" s="41" t="s">
        <v>119</v>
      </c>
      <c r="H556" s="41"/>
      <c r="I556" s="41"/>
      <c r="P556" s="5">
        <v>2</v>
      </c>
      <c r="Q556" s="39" t="s">
        <v>916</v>
      </c>
      <c r="R556" s="5">
        <v>2</v>
      </c>
      <c r="AA556" s="5">
        <v>2</v>
      </c>
      <c r="AF556" s="5">
        <v>2</v>
      </c>
      <c r="AH556" s="5">
        <v>2</v>
      </c>
      <c r="DG556" s="5" t="s">
        <v>119</v>
      </c>
      <c r="DP556" s="42"/>
      <c r="DQ556" s="42"/>
      <c r="DR556" s="42"/>
      <c r="DS556" s="42"/>
      <c r="DT556" s="42"/>
      <c r="DU556" s="42"/>
    </row>
    <row r="559" spans="1:125" ht="60">
      <c r="A559" s="106" t="s">
        <v>917</v>
      </c>
      <c r="B559" s="41">
        <v>14</v>
      </c>
      <c r="C559" s="41">
        <v>9</v>
      </c>
      <c r="D559" s="41" t="s">
        <v>918</v>
      </c>
      <c r="E559" s="42" t="s">
        <v>340</v>
      </c>
      <c r="F559" s="41" t="s">
        <v>919</v>
      </c>
      <c r="G559" s="41" t="s">
        <v>119</v>
      </c>
      <c r="H559" s="41" t="s">
        <v>119</v>
      </c>
      <c r="I559" s="41"/>
      <c r="P559" s="5">
        <v>4</v>
      </c>
      <c r="Q559" s="39" t="s">
        <v>920</v>
      </c>
      <c r="R559" s="5">
        <v>4</v>
      </c>
      <c r="AA559" s="5">
        <v>4</v>
      </c>
      <c r="AG559" s="5">
        <v>4</v>
      </c>
      <c r="DB559" s="6">
        <v>14</v>
      </c>
      <c r="DC559" s="6">
        <v>5</v>
      </c>
      <c r="DD559" s="5">
        <v>10</v>
      </c>
      <c r="DG559" s="5" t="s">
        <v>119</v>
      </c>
      <c r="DP559" s="42"/>
      <c r="DQ559" s="42"/>
      <c r="DR559" s="42"/>
      <c r="DS559" s="42"/>
      <c r="DT559" s="42"/>
      <c r="DU559" s="42"/>
    </row>
    <row r="560" spans="1:125" ht="60">
      <c r="A560" s="41"/>
      <c r="B560" s="41"/>
      <c r="C560" s="41"/>
      <c r="D560" s="41" t="s">
        <v>918</v>
      </c>
      <c r="E560" s="42" t="s">
        <v>340</v>
      </c>
      <c r="F560" s="41" t="s">
        <v>921</v>
      </c>
      <c r="G560" s="41" t="s">
        <v>119</v>
      </c>
      <c r="H560" s="41"/>
      <c r="I560" s="41"/>
      <c r="P560" s="5">
        <v>5</v>
      </c>
      <c r="Q560" s="39" t="s">
        <v>922</v>
      </c>
      <c r="R560" s="5">
        <v>5</v>
      </c>
      <c r="DG560" s="5" t="s">
        <v>119</v>
      </c>
      <c r="DP560" s="42"/>
      <c r="DQ560" s="42"/>
      <c r="DR560" s="42"/>
      <c r="DS560" s="42"/>
      <c r="DT560" s="42"/>
      <c r="DU560" s="42"/>
    </row>
    <row r="561" spans="1:125" ht="30">
      <c r="A561" s="41"/>
      <c r="B561" s="41"/>
      <c r="C561" s="41"/>
      <c r="D561" s="41" t="s">
        <v>923</v>
      </c>
      <c r="E561" s="42" t="s">
        <v>431</v>
      </c>
      <c r="F561" s="41" t="s">
        <v>924</v>
      </c>
      <c r="G561" s="41" t="s">
        <v>119</v>
      </c>
      <c r="H561" s="41"/>
      <c r="I561" s="41"/>
      <c r="P561" s="5">
        <v>2</v>
      </c>
      <c r="Q561" s="39" t="s">
        <v>922</v>
      </c>
      <c r="R561" s="5">
        <v>2</v>
      </c>
      <c r="DG561" s="5" t="s">
        <v>119</v>
      </c>
      <c r="DP561" s="42"/>
      <c r="DQ561" s="42"/>
      <c r="DR561" s="42"/>
      <c r="DS561" s="42"/>
      <c r="DT561" s="42"/>
      <c r="DU561" s="42"/>
    </row>
    <row r="562" spans="1:125" ht="75">
      <c r="A562" s="106" t="s">
        <v>925</v>
      </c>
      <c r="B562" s="41">
        <v>5</v>
      </c>
      <c r="C562" s="41"/>
      <c r="D562" s="41" t="s">
        <v>926</v>
      </c>
      <c r="E562" s="42" t="s">
        <v>431</v>
      </c>
      <c r="F562" s="41" t="s">
        <v>927</v>
      </c>
      <c r="G562" s="41"/>
      <c r="H562" s="41" t="s">
        <v>119</v>
      </c>
      <c r="I562" s="41"/>
      <c r="P562" s="5">
        <v>1</v>
      </c>
      <c r="Q562" s="39" t="s">
        <v>928</v>
      </c>
      <c r="R562" s="5">
        <v>1</v>
      </c>
      <c r="T562" s="5">
        <v>1</v>
      </c>
      <c r="AI562" s="5">
        <v>1</v>
      </c>
      <c r="DG562" s="5" t="s">
        <v>119</v>
      </c>
      <c r="DP562" s="42"/>
      <c r="DQ562" s="42"/>
      <c r="DR562" s="42"/>
      <c r="DS562" s="42"/>
      <c r="DT562" s="42"/>
      <c r="DU562" s="42"/>
    </row>
    <row r="563" spans="1:125" ht="45">
      <c r="A563" s="41"/>
      <c r="B563" s="41"/>
      <c r="C563" s="41"/>
      <c r="D563" s="41" t="s">
        <v>926</v>
      </c>
      <c r="E563" s="42" t="s">
        <v>129</v>
      </c>
      <c r="F563" s="41" t="s">
        <v>927</v>
      </c>
      <c r="G563" s="41"/>
      <c r="H563" s="41" t="s">
        <v>119</v>
      </c>
      <c r="I563" s="41"/>
      <c r="P563" s="5">
        <v>1</v>
      </c>
      <c r="Q563" s="39" t="s">
        <v>929</v>
      </c>
      <c r="R563" s="5">
        <v>1</v>
      </c>
      <c r="T563" s="5">
        <v>1</v>
      </c>
      <c r="AI563" s="5">
        <v>1</v>
      </c>
      <c r="DG563" s="5" t="s">
        <v>119</v>
      </c>
      <c r="DP563" s="42"/>
      <c r="DQ563" s="42"/>
      <c r="DR563" s="42"/>
      <c r="DS563" s="42"/>
      <c r="DT563" s="42"/>
      <c r="DU563" s="42"/>
    </row>
    <row r="564" spans="1:125" s="124" customFormat="1" ht="105">
      <c r="A564" s="123"/>
      <c r="B564" s="123"/>
      <c r="C564" s="123"/>
      <c r="D564" s="123" t="s">
        <v>930</v>
      </c>
      <c r="E564" s="124" t="s">
        <v>931</v>
      </c>
      <c r="F564" s="123" t="s">
        <v>932</v>
      </c>
      <c r="G564" s="123"/>
      <c r="H564" s="123" t="s">
        <v>293</v>
      </c>
      <c r="I564" s="123"/>
      <c r="J564" s="125"/>
      <c r="K564" s="125"/>
      <c r="L564" s="125"/>
      <c r="M564" s="125"/>
      <c r="N564" s="125"/>
      <c r="O564" s="125"/>
      <c r="P564" s="125">
        <v>1</v>
      </c>
      <c r="Q564" s="126" t="s">
        <v>933</v>
      </c>
      <c r="R564" s="125">
        <v>1</v>
      </c>
      <c r="S564" s="125"/>
      <c r="T564" s="125">
        <v>1</v>
      </c>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c r="AT564" s="125"/>
      <c r="AU564" s="125"/>
      <c r="AV564" s="125"/>
      <c r="AW564" s="125"/>
      <c r="AX564" s="125"/>
      <c r="AY564" s="125"/>
      <c r="AZ564" s="125"/>
      <c r="BA564" s="125"/>
      <c r="BB564" s="125"/>
      <c r="BC564" s="125"/>
      <c r="BD564" s="125"/>
      <c r="BE564" s="125"/>
      <c r="BF564" s="125"/>
      <c r="BG564" s="125"/>
      <c r="BH564" s="125"/>
      <c r="BI564" s="125"/>
      <c r="BJ564" s="125"/>
      <c r="BK564" s="125"/>
      <c r="BL564" s="125"/>
      <c r="BM564" s="125"/>
      <c r="BN564" s="125"/>
      <c r="BO564" s="125"/>
      <c r="BP564" s="125"/>
      <c r="BQ564" s="125"/>
      <c r="BR564" s="125"/>
      <c r="BS564" s="125"/>
      <c r="BT564" s="125"/>
      <c r="BU564" s="125"/>
      <c r="BV564" s="125"/>
      <c r="BW564" s="125"/>
      <c r="BX564" s="125"/>
      <c r="BY564" s="125">
        <v>1</v>
      </c>
      <c r="BZ564" s="125"/>
      <c r="CA564" s="125"/>
      <c r="CB564" s="125"/>
      <c r="CC564" s="125"/>
      <c r="CD564" s="125"/>
      <c r="CE564" s="125"/>
      <c r="CF564" s="125"/>
      <c r="CG564" s="125"/>
      <c r="CH564" s="125">
        <v>1</v>
      </c>
      <c r="CI564" s="125"/>
      <c r="CJ564" s="125"/>
      <c r="CK564" s="125"/>
      <c r="CL564" s="125">
        <v>1</v>
      </c>
      <c r="CM564" s="125"/>
      <c r="CN564" s="125"/>
      <c r="CO564" s="125"/>
      <c r="CP564" s="125"/>
      <c r="CQ564" s="125"/>
      <c r="CR564" s="125"/>
      <c r="CS564" s="125"/>
      <c r="CT564" s="125"/>
      <c r="CU564" s="125"/>
      <c r="CV564" s="125"/>
      <c r="CW564" s="125"/>
      <c r="CX564" s="125"/>
      <c r="CY564" s="125"/>
      <c r="CZ564" s="125"/>
      <c r="DA564" s="125"/>
      <c r="DB564" s="125"/>
      <c r="DC564" s="125"/>
      <c r="DD564" s="125"/>
      <c r="DE564" s="125"/>
      <c r="DF564" s="125"/>
      <c r="DG564" s="127" t="s">
        <v>119</v>
      </c>
      <c r="DH564" s="125"/>
      <c r="DI564" s="125"/>
      <c r="DJ564" s="125"/>
      <c r="DK564" s="125"/>
      <c r="DL564" s="125"/>
      <c r="DM564" s="125"/>
      <c r="DN564" s="125"/>
      <c r="DO564" s="125"/>
    </row>
    <row r="565" spans="1:125" s="124" customFormat="1" ht="105">
      <c r="A565" s="123"/>
      <c r="B565" s="123"/>
      <c r="C565" s="123"/>
      <c r="D565" s="123" t="s">
        <v>934</v>
      </c>
      <c r="E565" s="124" t="s">
        <v>935</v>
      </c>
      <c r="F565" s="123" t="s">
        <v>932</v>
      </c>
      <c r="G565" s="123"/>
      <c r="H565" s="123" t="s">
        <v>293</v>
      </c>
      <c r="I565" s="123"/>
      <c r="J565" s="125"/>
      <c r="K565" s="125"/>
      <c r="L565" s="125"/>
      <c r="M565" s="125"/>
      <c r="N565" s="125"/>
      <c r="O565" s="125"/>
      <c r="P565" s="125">
        <v>1</v>
      </c>
      <c r="Q565" s="126" t="s">
        <v>933</v>
      </c>
      <c r="R565" s="125">
        <v>1</v>
      </c>
      <c r="S565" s="125"/>
      <c r="T565" s="125">
        <v>1</v>
      </c>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c r="AT565" s="125"/>
      <c r="AU565" s="125"/>
      <c r="AV565" s="125"/>
      <c r="AW565" s="125"/>
      <c r="AX565" s="125"/>
      <c r="AY565" s="125"/>
      <c r="AZ565" s="125"/>
      <c r="BA565" s="125"/>
      <c r="BB565" s="125"/>
      <c r="BC565" s="125"/>
      <c r="BD565" s="125"/>
      <c r="BE565" s="125"/>
      <c r="BF565" s="125"/>
      <c r="BG565" s="125"/>
      <c r="BH565" s="125"/>
      <c r="BI565" s="125"/>
      <c r="BJ565" s="125"/>
      <c r="BK565" s="125"/>
      <c r="BL565" s="125"/>
      <c r="BM565" s="125"/>
      <c r="BN565" s="125"/>
      <c r="BO565" s="125"/>
      <c r="BP565" s="125"/>
      <c r="BQ565" s="125"/>
      <c r="BR565" s="125"/>
      <c r="BS565" s="125"/>
      <c r="BT565" s="125"/>
      <c r="BU565" s="125"/>
      <c r="BV565" s="125"/>
      <c r="BW565" s="125"/>
      <c r="BX565" s="125"/>
      <c r="BY565" s="125">
        <v>1</v>
      </c>
      <c r="BZ565" s="125"/>
      <c r="CA565" s="125"/>
      <c r="CB565" s="125"/>
      <c r="CC565" s="125"/>
      <c r="CD565" s="125"/>
      <c r="CE565" s="125"/>
      <c r="CF565" s="125"/>
      <c r="CG565" s="125"/>
      <c r="CH565" s="125">
        <v>1</v>
      </c>
      <c r="CI565" s="125"/>
      <c r="CJ565" s="125"/>
      <c r="CK565" s="125"/>
      <c r="CL565" s="125">
        <v>1</v>
      </c>
      <c r="CM565" s="125"/>
      <c r="CN565" s="125"/>
      <c r="CO565" s="125"/>
      <c r="CP565" s="125"/>
      <c r="CQ565" s="125"/>
      <c r="CR565" s="125"/>
      <c r="CS565" s="125"/>
      <c r="CT565" s="125"/>
      <c r="CU565" s="125"/>
      <c r="CV565" s="125"/>
      <c r="CW565" s="125"/>
      <c r="CX565" s="125"/>
      <c r="CY565" s="125"/>
      <c r="CZ565" s="125"/>
      <c r="DA565" s="125"/>
      <c r="DB565" s="125"/>
      <c r="DC565" s="125"/>
      <c r="DD565" s="125"/>
      <c r="DE565" s="125"/>
      <c r="DF565" s="125"/>
      <c r="DG565" s="127" t="s">
        <v>119</v>
      </c>
      <c r="DH565" s="125"/>
      <c r="DI565" s="125"/>
      <c r="DJ565" s="125"/>
      <c r="DK565" s="125"/>
      <c r="DL565" s="125"/>
      <c r="DM565" s="125"/>
      <c r="DN565" s="125"/>
      <c r="DO565" s="125"/>
    </row>
    <row r="566" spans="1:125" s="38" customFormat="1" ht="45">
      <c r="A566" s="18"/>
      <c r="B566" s="18"/>
      <c r="C566" s="18"/>
      <c r="D566" s="18" t="s">
        <v>936</v>
      </c>
      <c r="E566" s="38" t="s">
        <v>937</v>
      </c>
      <c r="F566" s="18" t="s">
        <v>938</v>
      </c>
      <c r="G566" s="18"/>
      <c r="H566" s="18" t="s">
        <v>293</v>
      </c>
      <c r="I566" s="18"/>
      <c r="J566" s="127"/>
      <c r="K566" s="127"/>
      <c r="L566" s="127"/>
      <c r="M566" s="127"/>
      <c r="N566" s="127"/>
      <c r="O566" s="127"/>
      <c r="P566" s="127">
        <v>1</v>
      </c>
      <c r="Q566" s="128" t="s">
        <v>939</v>
      </c>
      <c r="R566" s="127">
        <v>1</v>
      </c>
      <c r="S566" s="127"/>
      <c r="T566" s="127">
        <v>1</v>
      </c>
      <c r="U566" s="127"/>
      <c r="V566" s="127"/>
      <c r="W566" s="127"/>
      <c r="X566" s="127"/>
      <c r="Y566" s="127"/>
      <c r="Z566" s="127"/>
      <c r="AA566" s="127"/>
      <c r="AB566" s="127"/>
      <c r="AC566" s="127"/>
      <c r="AD566" s="127"/>
      <c r="AE566" s="127"/>
      <c r="AF566" s="127"/>
      <c r="AG566" s="127"/>
      <c r="AH566" s="127"/>
      <c r="AI566" s="127"/>
      <c r="AJ566" s="127"/>
      <c r="AK566" s="127"/>
      <c r="AL566" s="127"/>
      <c r="AM566" s="127"/>
      <c r="AN566" s="127"/>
      <c r="AO566" s="127"/>
      <c r="AP566" s="127"/>
      <c r="AQ566" s="127"/>
      <c r="AR566" s="127"/>
      <c r="AS566" s="127"/>
      <c r="AT566" s="127"/>
      <c r="AU566" s="127"/>
      <c r="AV566" s="127"/>
      <c r="AW566" s="127"/>
      <c r="AX566" s="127"/>
      <c r="AY566" s="127"/>
      <c r="AZ566" s="127"/>
      <c r="BA566" s="127"/>
      <c r="BB566" s="127"/>
      <c r="BC566" s="127"/>
      <c r="BD566" s="127"/>
      <c r="BE566" s="127"/>
      <c r="BF566" s="127"/>
      <c r="BG566" s="127"/>
      <c r="BH566" s="127"/>
      <c r="BI566" s="127"/>
      <c r="BJ566" s="127"/>
      <c r="BK566" s="127"/>
      <c r="BL566" s="127"/>
      <c r="BM566" s="127"/>
      <c r="BN566" s="127"/>
      <c r="BO566" s="127"/>
      <c r="BP566" s="127"/>
      <c r="BQ566" s="127"/>
      <c r="BR566" s="127"/>
      <c r="BS566" s="127"/>
      <c r="BT566" s="127"/>
      <c r="BU566" s="127"/>
      <c r="BV566" s="127"/>
      <c r="BW566" s="127"/>
      <c r="BX566" s="127"/>
      <c r="BY566" s="127">
        <v>1</v>
      </c>
      <c r="BZ566" s="127"/>
      <c r="CA566" s="127"/>
      <c r="CB566" s="127"/>
      <c r="CC566" s="127"/>
      <c r="CD566" s="127"/>
      <c r="CE566" s="127"/>
      <c r="CF566" s="127"/>
      <c r="CG566" s="127"/>
      <c r="CH566" s="127">
        <v>1</v>
      </c>
      <c r="CI566" s="127"/>
      <c r="CJ566" s="127"/>
      <c r="CK566" s="127"/>
      <c r="CL566" s="127">
        <v>1</v>
      </c>
      <c r="CM566" s="127"/>
      <c r="CN566" s="127"/>
      <c r="CO566" s="127"/>
      <c r="CP566" s="127"/>
      <c r="CQ566" s="127"/>
      <c r="CR566" s="127"/>
      <c r="CS566" s="127"/>
      <c r="CT566" s="127"/>
      <c r="CU566" s="127"/>
      <c r="CV566" s="127"/>
      <c r="CW566" s="127"/>
      <c r="CX566" s="127"/>
      <c r="CY566" s="127"/>
      <c r="CZ566" s="127"/>
      <c r="DA566" s="127"/>
      <c r="DB566" s="127"/>
      <c r="DC566" s="127"/>
      <c r="DD566" s="127"/>
      <c r="DE566" s="127"/>
      <c r="DF566" s="127"/>
      <c r="DG566" s="127" t="s">
        <v>119</v>
      </c>
      <c r="DH566" s="127"/>
      <c r="DI566" s="127"/>
      <c r="DJ566" s="127"/>
      <c r="DK566" s="127"/>
      <c r="DL566" s="127"/>
      <c r="DM566" s="127"/>
      <c r="DN566" s="127"/>
      <c r="DO566" s="127"/>
    </row>
    <row r="567" spans="1:125" s="38" customFormat="1" ht="45">
      <c r="A567" s="18"/>
      <c r="B567" s="18"/>
      <c r="C567" s="18"/>
      <c r="D567" s="18" t="s">
        <v>940</v>
      </c>
      <c r="E567" s="38" t="s">
        <v>941</v>
      </c>
      <c r="F567" s="18" t="s">
        <v>938</v>
      </c>
      <c r="G567" s="18"/>
      <c r="H567" s="18" t="s">
        <v>293</v>
      </c>
      <c r="I567" s="18"/>
      <c r="J567" s="127"/>
      <c r="K567" s="127"/>
      <c r="L567" s="127"/>
      <c r="M567" s="127"/>
      <c r="N567" s="127"/>
      <c r="O567" s="127"/>
      <c r="P567" s="127">
        <v>1</v>
      </c>
      <c r="Q567" s="128" t="s">
        <v>939</v>
      </c>
      <c r="R567" s="127">
        <v>1</v>
      </c>
      <c r="S567" s="127"/>
      <c r="T567" s="127">
        <v>1</v>
      </c>
      <c r="U567" s="127"/>
      <c r="V567" s="127"/>
      <c r="W567" s="127"/>
      <c r="X567" s="127"/>
      <c r="Y567" s="127"/>
      <c r="Z567" s="127"/>
      <c r="AA567" s="127"/>
      <c r="AB567" s="127"/>
      <c r="AC567" s="127"/>
      <c r="AD567" s="127"/>
      <c r="AE567" s="127"/>
      <c r="AF567" s="127"/>
      <c r="AG567" s="127"/>
      <c r="AH567" s="127"/>
      <c r="AI567" s="127"/>
      <c r="AJ567" s="127"/>
      <c r="AK567" s="127"/>
      <c r="AL567" s="127"/>
      <c r="AM567" s="127"/>
      <c r="AN567" s="127"/>
      <c r="AO567" s="127"/>
      <c r="AP567" s="127"/>
      <c r="AQ567" s="127"/>
      <c r="AR567" s="127"/>
      <c r="AS567" s="127"/>
      <c r="AT567" s="127"/>
      <c r="AU567" s="127"/>
      <c r="AV567" s="127"/>
      <c r="AW567" s="127"/>
      <c r="AX567" s="127"/>
      <c r="AY567" s="127"/>
      <c r="AZ567" s="127"/>
      <c r="BA567" s="127"/>
      <c r="BB567" s="127"/>
      <c r="BC567" s="127"/>
      <c r="BD567" s="127"/>
      <c r="BE567" s="127"/>
      <c r="BF567" s="127"/>
      <c r="BG567" s="127"/>
      <c r="BH567" s="127"/>
      <c r="BI567" s="127"/>
      <c r="BJ567" s="127"/>
      <c r="BK567" s="127"/>
      <c r="BL567" s="127"/>
      <c r="BM567" s="127"/>
      <c r="BN567" s="127"/>
      <c r="BO567" s="127"/>
      <c r="BP567" s="127"/>
      <c r="BQ567" s="127"/>
      <c r="BR567" s="127"/>
      <c r="BS567" s="127"/>
      <c r="BT567" s="127"/>
      <c r="BU567" s="127"/>
      <c r="BV567" s="127"/>
      <c r="BW567" s="127"/>
      <c r="BX567" s="127"/>
      <c r="BY567" s="127">
        <v>1</v>
      </c>
      <c r="BZ567" s="127"/>
      <c r="CA567" s="127"/>
      <c r="CB567" s="127"/>
      <c r="CC567" s="127"/>
      <c r="CD567" s="127"/>
      <c r="CE567" s="127"/>
      <c r="CF567" s="127"/>
      <c r="CG567" s="127"/>
      <c r="CH567" s="127">
        <v>1</v>
      </c>
      <c r="CI567" s="127"/>
      <c r="CJ567" s="127"/>
      <c r="CK567" s="127"/>
      <c r="CL567" s="127">
        <v>1</v>
      </c>
      <c r="CM567" s="127"/>
      <c r="CN567" s="127"/>
      <c r="CO567" s="127"/>
      <c r="CP567" s="127"/>
      <c r="CQ567" s="127"/>
      <c r="CR567" s="127"/>
      <c r="CS567" s="127"/>
      <c r="CT567" s="127"/>
      <c r="CU567" s="127"/>
      <c r="CV567" s="127"/>
      <c r="CW567" s="127"/>
      <c r="CX567" s="127"/>
      <c r="CY567" s="127"/>
      <c r="CZ567" s="127"/>
      <c r="DA567" s="127"/>
      <c r="DB567" s="127"/>
      <c r="DC567" s="127"/>
      <c r="DD567" s="127"/>
      <c r="DE567" s="127"/>
      <c r="DF567" s="127"/>
      <c r="DG567" s="127" t="s">
        <v>119</v>
      </c>
      <c r="DH567" s="127"/>
      <c r="DI567" s="127"/>
      <c r="DJ567" s="127"/>
      <c r="DK567" s="127"/>
      <c r="DL567" s="127"/>
      <c r="DM567" s="127"/>
      <c r="DN567" s="127"/>
      <c r="DO567" s="127"/>
    </row>
    <row r="568" spans="1:125" s="38" customFormat="1" ht="60">
      <c r="A568" s="18"/>
      <c r="B568" s="18"/>
      <c r="C568" s="18"/>
      <c r="D568" s="18" t="s">
        <v>942</v>
      </c>
      <c r="E568" s="38" t="s">
        <v>943</v>
      </c>
      <c r="F568" s="18" t="s">
        <v>944</v>
      </c>
      <c r="G568" s="18"/>
      <c r="H568" s="18" t="s">
        <v>293</v>
      </c>
      <c r="I568" s="18"/>
      <c r="J568" s="127"/>
      <c r="K568" s="127"/>
      <c r="L568" s="127"/>
      <c r="M568" s="127"/>
      <c r="N568" s="127"/>
      <c r="O568" s="127"/>
      <c r="P568" s="127">
        <v>1</v>
      </c>
      <c r="Q568" s="18" t="s">
        <v>944</v>
      </c>
      <c r="R568" s="127">
        <v>1</v>
      </c>
      <c r="S568" s="127"/>
      <c r="T568" s="127">
        <v>1</v>
      </c>
      <c r="U568" s="127"/>
      <c r="V568" s="127"/>
      <c r="W568" s="127"/>
      <c r="X568" s="127"/>
      <c r="Y568" s="127"/>
      <c r="Z568" s="127"/>
      <c r="AA568" s="127"/>
      <c r="AB568" s="127"/>
      <c r="AC568" s="127"/>
      <c r="AD568" s="127"/>
      <c r="AE568" s="127"/>
      <c r="AF568" s="127"/>
      <c r="AG568" s="127"/>
      <c r="AH568" s="127"/>
      <c r="AI568" s="127"/>
      <c r="AJ568" s="127"/>
      <c r="AK568" s="127"/>
      <c r="AL568" s="127"/>
      <c r="AM568" s="127"/>
      <c r="AN568" s="127"/>
      <c r="AO568" s="127"/>
      <c r="AP568" s="127"/>
      <c r="AQ568" s="127"/>
      <c r="AR568" s="127"/>
      <c r="AS568" s="127"/>
      <c r="AT568" s="127"/>
      <c r="AU568" s="127"/>
      <c r="AV568" s="127"/>
      <c r="AW568" s="127"/>
      <c r="AX568" s="127"/>
      <c r="AY568" s="127"/>
      <c r="AZ568" s="127"/>
      <c r="BA568" s="127"/>
      <c r="BB568" s="127"/>
      <c r="BC568" s="127"/>
      <c r="BD568" s="127"/>
      <c r="BE568" s="127"/>
      <c r="BF568" s="127"/>
      <c r="BG568" s="127"/>
      <c r="BH568" s="127"/>
      <c r="BI568" s="127"/>
      <c r="BJ568" s="127"/>
      <c r="BK568" s="127"/>
      <c r="BL568" s="127"/>
      <c r="BM568" s="127"/>
      <c r="BN568" s="127"/>
      <c r="BO568" s="127"/>
      <c r="BP568" s="127"/>
      <c r="BQ568" s="127"/>
      <c r="BR568" s="127"/>
      <c r="BS568" s="127"/>
      <c r="BT568" s="127"/>
      <c r="BU568" s="127"/>
      <c r="BV568" s="127"/>
      <c r="BW568" s="127"/>
      <c r="BX568" s="127"/>
      <c r="BY568" s="127">
        <v>1</v>
      </c>
      <c r="BZ568" s="127"/>
      <c r="CA568" s="127"/>
      <c r="CB568" s="127"/>
      <c r="CC568" s="127"/>
      <c r="CD568" s="127"/>
      <c r="CE568" s="127"/>
      <c r="CF568" s="127"/>
      <c r="CG568" s="127"/>
      <c r="CH568" s="127">
        <v>1</v>
      </c>
      <c r="CI568" s="127"/>
      <c r="CJ568" s="127"/>
      <c r="CK568" s="127"/>
      <c r="CL568" s="127">
        <v>1</v>
      </c>
      <c r="CM568" s="127"/>
      <c r="CN568" s="127"/>
      <c r="CO568" s="127"/>
      <c r="CP568" s="127"/>
      <c r="CQ568" s="127"/>
      <c r="CR568" s="127"/>
      <c r="CS568" s="127"/>
      <c r="CT568" s="127"/>
      <c r="CU568" s="127"/>
      <c r="CV568" s="127"/>
      <c r="CW568" s="127"/>
      <c r="CX568" s="127"/>
      <c r="CY568" s="127"/>
      <c r="CZ568" s="127"/>
      <c r="DA568" s="127"/>
      <c r="DB568" s="127"/>
      <c r="DC568" s="127"/>
      <c r="DD568" s="127"/>
      <c r="DE568" s="127"/>
      <c r="DF568" s="127"/>
      <c r="DG568" s="127" t="s">
        <v>119</v>
      </c>
      <c r="DH568" s="127"/>
      <c r="DI568" s="127"/>
      <c r="DJ568" s="127"/>
      <c r="DK568" s="127"/>
      <c r="DL568" s="127"/>
      <c r="DM568" s="127"/>
      <c r="DN568" s="127"/>
      <c r="DO568" s="127"/>
    </row>
    <row r="569" spans="1:125" s="38" customFormat="1">
      <c r="A569" s="18"/>
      <c r="B569" s="18"/>
      <c r="C569" s="18"/>
      <c r="D569" s="18"/>
      <c r="F569" s="18"/>
      <c r="G569" s="18"/>
      <c r="H569" s="18"/>
      <c r="I569" s="18"/>
      <c r="J569" s="127"/>
      <c r="K569" s="127"/>
      <c r="L569" s="127"/>
      <c r="M569" s="127"/>
      <c r="N569" s="127"/>
      <c r="O569" s="127"/>
      <c r="P569" s="127"/>
      <c r="Q569" s="128"/>
      <c r="R569" s="127"/>
      <c r="S569" s="127"/>
      <c r="T569" s="127"/>
      <c r="U569" s="127"/>
      <c r="V569" s="127"/>
      <c r="W569" s="127"/>
      <c r="X569" s="127"/>
      <c r="Y569" s="127"/>
      <c r="Z569" s="127"/>
      <c r="AA569" s="127"/>
      <c r="AB569" s="127"/>
      <c r="AC569" s="127"/>
      <c r="AD569" s="127"/>
      <c r="AE569" s="127"/>
      <c r="AF569" s="127"/>
      <c r="AG569" s="127"/>
      <c r="AH569" s="127"/>
      <c r="AI569" s="127"/>
      <c r="AJ569" s="127"/>
      <c r="AK569" s="127"/>
      <c r="AL569" s="127"/>
      <c r="AM569" s="127"/>
      <c r="AN569" s="127"/>
      <c r="AO569" s="127"/>
      <c r="AP569" s="127"/>
      <c r="AQ569" s="127"/>
      <c r="AR569" s="127"/>
      <c r="AS569" s="127"/>
      <c r="AT569" s="127"/>
      <c r="AU569" s="127"/>
      <c r="AV569" s="127"/>
      <c r="AW569" s="127"/>
      <c r="AX569" s="127"/>
      <c r="AY569" s="127"/>
      <c r="AZ569" s="127"/>
      <c r="BA569" s="127"/>
      <c r="BB569" s="127"/>
      <c r="BC569" s="127"/>
      <c r="BD569" s="127"/>
      <c r="BE569" s="127"/>
      <c r="BF569" s="127"/>
      <c r="BG569" s="127"/>
      <c r="BH569" s="127"/>
      <c r="BI569" s="127"/>
      <c r="BJ569" s="127"/>
      <c r="BK569" s="127"/>
      <c r="BL569" s="127"/>
      <c r="BM569" s="127"/>
      <c r="BN569" s="127"/>
      <c r="BO569" s="127"/>
      <c r="BP569" s="127"/>
      <c r="BQ569" s="127"/>
      <c r="BR569" s="127"/>
      <c r="BS569" s="127"/>
      <c r="BT569" s="127"/>
      <c r="BU569" s="127"/>
      <c r="BV569" s="127"/>
      <c r="BW569" s="127"/>
      <c r="BX569" s="127"/>
      <c r="BY569" s="127"/>
      <c r="BZ569" s="127"/>
      <c r="CA569" s="127"/>
      <c r="CB569" s="127"/>
      <c r="CC569" s="127"/>
      <c r="CD569" s="127"/>
      <c r="CE569" s="127"/>
      <c r="CF569" s="127"/>
      <c r="CG569" s="127"/>
      <c r="CH569" s="127"/>
      <c r="CI569" s="127"/>
      <c r="CJ569" s="127"/>
      <c r="CK569" s="127"/>
      <c r="CL569" s="127"/>
      <c r="CM569" s="127"/>
      <c r="CN569" s="127"/>
      <c r="CO569" s="127"/>
      <c r="CP569" s="127"/>
      <c r="CQ569" s="127"/>
      <c r="CR569" s="127"/>
      <c r="CS569" s="127"/>
      <c r="CT569" s="127"/>
      <c r="CU569" s="127"/>
      <c r="CV569" s="127"/>
      <c r="CW569" s="127"/>
      <c r="CX569" s="127"/>
      <c r="CY569" s="127"/>
      <c r="CZ569" s="127"/>
      <c r="DA569" s="127"/>
      <c r="DB569" s="127"/>
      <c r="DC569" s="127"/>
      <c r="DD569" s="127"/>
      <c r="DE569" s="127"/>
      <c r="DF569" s="127"/>
      <c r="DG569" s="127"/>
      <c r="DH569" s="127"/>
      <c r="DI569" s="127"/>
      <c r="DJ569" s="127"/>
      <c r="DK569" s="127"/>
      <c r="DL569" s="127"/>
      <c r="DM569" s="127"/>
      <c r="DN569" s="127"/>
      <c r="DO569" s="127"/>
    </row>
    <row r="570" spans="1:125" ht="75">
      <c r="A570" s="106" t="s">
        <v>945</v>
      </c>
      <c r="B570" s="41">
        <v>4</v>
      </c>
      <c r="C570" s="41">
        <v>2</v>
      </c>
      <c r="D570" s="41" t="s">
        <v>339</v>
      </c>
      <c r="E570" s="42" t="s">
        <v>256</v>
      </c>
      <c r="F570" s="41" t="s">
        <v>946</v>
      </c>
      <c r="G570" s="41" t="s">
        <v>119</v>
      </c>
      <c r="H570" s="41"/>
      <c r="I570" s="41"/>
      <c r="P570" s="5">
        <v>1</v>
      </c>
      <c r="Q570" s="39" t="s">
        <v>947</v>
      </c>
      <c r="CW570" s="5">
        <v>1</v>
      </c>
      <c r="DB570" s="6">
        <v>4</v>
      </c>
      <c r="DC570" s="6">
        <v>2</v>
      </c>
      <c r="DD570" s="5">
        <v>2</v>
      </c>
      <c r="DF570" s="5" t="s">
        <v>119</v>
      </c>
      <c r="DP570" s="42"/>
      <c r="DQ570" s="42"/>
      <c r="DR570" s="42"/>
      <c r="DS570" s="42"/>
      <c r="DT570" s="42"/>
      <c r="DU570" s="42"/>
    </row>
    <row r="571" spans="1:125" ht="45">
      <c r="A571" s="41"/>
      <c r="B571" s="41"/>
      <c r="C571" s="41"/>
      <c r="D571" s="41" t="s">
        <v>948</v>
      </c>
      <c r="E571" s="42" t="s">
        <v>252</v>
      </c>
      <c r="F571" s="41" t="s">
        <v>949</v>
      </c>
      <c r="G571" s="41" t="s">
        <v>119</v>
      </c>
      <c r="H571" s="41"/>
      <c r="I571" s="41"/>
      <c r="P571" s="5">
        <v>1</v>
      </c>
      <c r="Q571" s="39" t="s">
        <v>947</v>
      </c>
      <c r="CW571" s="5">
        <v>1</v>
      </c>
      <c r="DF571" s="5" t="s">
        <v>119</v>
      </c>
      <c r="DP571" s="42"/>
      <c r="DQ571" s="42"/>
      <c r="DR571" s="42"/>
      <c r="DS571" s="42"/>
      <c r="DT571" s="42"/>
      <c r="DU571" s="42"/>
    </row>
    <row r="572" spans="1:125" ht="60">
      <c r="A572" s="41"/>
      <c r="B572" s="41"/>
      <c r="C572" s="41"/>
      <c r="D572" s="41" t="s">
        <v>950</v>
      </c>
      <c r="E572" s="42" t="s">
        <v>172</v>
      </c>
      <c r="F572" s="41" t="s">
        <v>951</v>
      </c>
      <c r="G572" s="41" t="s">
        <v>119</v>
      </c>
      <c r="H572" s="41"/>
      <c r="I572" s="41"/>
      <c r="P572" s="5">
        <v>1</v>
      </c>
      <c r="Q572" s="39" t="s">
        <v>952</v>
      </c>
      <c r="CN572" s="5">
        <v>1</v>
      </c>
      <c r="DF572" s="5" t="s">
        <v>119</v>
      </c>
      <c r="DP572" s="42"/>
      <c r="DQ572" s="42"/>
      <c r="DR572" s="42"/>
      <c r="DS572" s="42"/>
      <c r="DT572" s="42"/>
      <c r="DU572" s="42"/>
    </row>
    <row r="573" spans="1:125" ht="90">
      <c r="A573" s="106" t="s">
        <v>953</v>
      </c>
      <c r="B573" s="41">
        <v>2</v>
      </c>
      <c r="C573" s="41"/>
      <c r="D573" s="41" t="s">
        <v>954</v>
      </c>
      <c r="E573" s="42" t="s">
        <v>955</v>
      </c>
      <c r="F573" s="41" t="s">
        <v>956</v>
      </c>
      <c r="G573" s="41"/>
      <c r="H573" s="41" t="s">
        <v>119</v>
      </c>
      <c r="I573" s="41"/>
      <c r="P573" s="5">
        <v>1</v>
      </c>
      <c r="Q573" s="39" t="s">
        <v>957</v>
      </c>
      <c r="R573" s="5">
        <v>1</v>
      </c>
      <c r="AA573" s="5">
        <v>1</v>
      </c>
      <c r="AH573" s="5">
        <v>1</v>
      </c>
      <c r="DF573" s="5" t="s">
        <v>119</v>
      </c>
      <c r="DP573" s="42"/>
      <c r="DQ573" s="42"/>
      <c r="DR573" s="42"/>
      <c r="DS573" s="42"/>
      <c r="DT573" s="42"/>
      <c r="DU573" s="42"/>
    </row>
    <row r="574" spans="1:125" ht="30">
      <c r="A574" s="41"/>
      <c r="B574" s="41"/>
      <c r="C574" s="41"/>
      <c r="D574" s="41" t="s">
        <v>958</v>
      </c>
      <c r="E574" s="42" t="s">
        <v>137</v>
      </c>
      <c r="F574" s="41" t="s">
        <v>956</v>
      </c>
      <c r="G574" s="41"/>
      <c r="H574" s="41" t="s">
        <v>119</v>
      </c>
      <c r="I574" s="41"/>
      <c r="P574" s="5">
        <v>1</v>
      </c>
      <c r="Q574" s="39" t="s">
        <v>959</v>
      </c>
      <c r="R574" s="5">
        <v>1</v>
      </c>
      <c r="AA574" s="5">
        <v>1</v>
      </c>
      <c r="DF574" s="5" t="s">
        <v>119</v>
      </c>
      <c r="DP574" s="42"/>
      <c r="DQ574" s="42"/>
      <c r="DR574" s="42"/>
      <c r="DS574" s="42"/>
      <c r="DT574" s="42"/>
      <c r="DU574" s="42"/>
    </row>
    <row r="575" spans="1:125" ht="30">
      <c r="A575" s="41"/>
      <c r="B575" s="41"/>
      <c r="C575" s="41"/>
      <c r="D575" s="41" t="s">
        <v>960</v>
      </c>
      <c r="E575" s="42" t="s">
        <v>164</v>
      </c>
      <c r="F575" s="41" t="s">
        <v>956</v>
      </c>
      <c r="G575" s="41"/>
      <c r="H575" s="41" t="s">
        <v>119</v>
      </c>
      <c r="I575" s="41"/>
      <c r="P575" s="5">
        <v>1</v>
      </c>
      <c r="Q575" s="39" t="s">
        <v>959</v>
      </c>
      <c r="R575" s="5">
        <v>1</v>
      </c>
      <c r="AA575" s="5">
        <v>1</v>
      </c>
      <c r="DF575" s="5" t="s">
        <v>119</v>
      </c>
      <c r="DP575" s="42"/>
      <c r="DQ575" s="42"/>
      <c r="DR575" s="42"/>
      <c r="DS575" s="42"/>
      <c r="DT575" s="42"/>
      <c r="DU575" s="42"/>
    </row>
    <row r="576" spans="1:125" ht="67.5" customHeight="1">
      <c r="A576" s="105" t="s">
        <v>961</v>
      </c>
      <c r="B576" s="41">
        <v>10</v>
      </c>
      <c r="C576" s="41">
        <v>7</v>
      </c>
      <c r="D576" s="41" t="s">
        <v>642</v>
      </c>
      <c r="E576" s="42" t="s">
        <v>137</v>
      </c>
      <c r="F576" s="41" t="s">
        <v>962</v>
      </c>
      <c r="G576" s="41" t="s">
        <v>119</v>
      </c>
      <c r="H576" s="41" t="s">
        <v>764</v>
      </c>
      <c r="I576" s="41" t="s">
        <v>119</v>
      </c>
      <c r="P576" s="5">
        <v>1</v>
      </c>
      <c r="Q576" s="39" t="s">
        <v>963</v>
      </c>
      <c r="AL576" s="5">
        <v>1</v>
      </c>
      <c r="BH576" s="5">
        <v>1</v>
      </c>
      <c r="BY576" s="5">
        <v>1</v>
      </c>
      <c r="CG576" s="5">
        <v>1</v>
      </c>
      <c r="CN576" s="5">
        <v>1</v>
      </c>
      <c r="CO576" s="5">
        <v>1</v>
      </c>
      <c r="CR576" s="5">
        <v>1</v>
      </c>
      <c r="CU576" s="5">
        <v>1</v>
      </c>
      <c r="DB576" s="6">
        <v>10</v>
      </c>
      <c r="DC576" s="6">
        <v>3</v>
      </c>
      <c r="DD576" s="5">
        <v>7</v>
      </c>
      <c r="DG576" s="5" t="s">
        <v>119</v>
      </c>
      <c r="DP576" s="42"/>
      <c r="DQ576" s="42"/>
      <c r="DR576" s="42"/>
      <c r="DS576" s="42"/>
      <c r="DT576" s="42"/>
      <c r="DU576" s="42"/>
    </row>
    <row r="577" spans="1:125" ht="90">
      <c r="A577" s="41"/>
      <c r="B577" s="41"/>
      <c r="C577" s="41"/>
      <c r="D577" s="41" t="s">
        <v>964</v>
      </c>
      <c r="E577" s="42" t="s">
        <v>246</v>
      </c>
      <c r="F577" s="41" t="s">
        <v>962</v>
      </c>
      <c r="G577" s="41" t="s">
        <v>119</v>
      </c>
      <c r="H577" s="41" t="s">
        <v>764</v>
      </c>
      <c r="I577" s="41" t="s">
        <v>119</v>
      </c>
      <c r="P577" s="5">
        <v>1</v>
      </c>
      <c r="Q577" s="39" t="s">
        <v>963</v>
      </c>
      <c r="AL577" s="5">
        <v>1</v>
      </c>
      <c r="BH577" s="5">
        <v>1</v>
      </c>
      <c r="BY577" s="5">
        <v>1</v>
      </c>
      <c r="CG577" s="5">
        <v>1</v>
      </c>
      <c r="CN577" s="5">
        <v>1</v>
      </c>
      <c r="CO577" s="5">
        <v>1</v>
      </c>
      <c r="CR577" s="5">
        <v>1</v>
      </c>
      <c r="CU577" s="5">
        <v>1</v>
      </c>
      <c r="DG577" s="5" t="s">
        <v>119</v>
      </c>
      <c r="DP577" s="42"/>
      <c r="DQ577" s="42"/>
      <c r="DR577" s="42"/>
      <c r="DS577" s="42"/>
      <c r="DT577" s="42"/>
      <c r="DU577" s="42"/>
    </row>
    <row r="578" spans="1:125" ht="75">
      <c r="A578" s="41"/>
      <c r="B578" s="41"/>
      <c r="C578" s="41"/>
      <c r="D578" s="41" t="s">
        <v>124</v>
      </c>
      <c r="E578" s="42" t="s">
        <v>965</v>
      </c>
      <c r="F578" s="41" t="s">
        <v>966</v>
      </c>
      <c r="G578" s="41" t="s">
        <v>119</v>
      </c>
      <c r="H578" s="41" t="s">
        <v>119</v>
      </c>
      <c r="I578" s="41" t="s">
        <v>119</v>
      </c>
      <c r="P578" s="5">
        <v>1</v>
      </c>
      <c r="Q578" s="39" t="s">
        <v>967</v>
      </c>
      <c r="AL578" s="5">
        <v>1</v>
      </c>
      <c r="BC578" s="5">
        <v>1</v>
      </c>
      <c r="BH578" s="5">
        <v>1</v>
      </c>
      <c r="CN578" s="5">
        <v>1</v>
      </c>
      <c r="CO578" s="5">
        <v>1</v>
      </c>
      <c r="DG578" s="5" t="s">
        <v>119</v>
      </c>
      <c r="DP578" s="42"/>
      <c r="DQ578" s="42"/>
      <c r="DR578" s="42"/>
      <c r="DS578" s="42"/>
      <c r="DT578" s="42"/>
      <c r="DU578" s="42"/>
    </row>
    <row r="579" spans="1:125" ht="60">
      <c r="A579" s="41"/>
      <c r="B579" s="41"/>
      <c r="C579" s="41"/>
      <c r="D579" s="41" t="s">
        <v>964</v>
      </c>
      <c r="E579" s="42" t="s">
        <v>246</v>
      </c>
      <c r="F579" s="41" t="s">
        <v>966</v>
      </c>
      <c r="G579" s="41" t="s">
        <v>119</v>
      </c>
      <c r="H579" s="41" t="s">
        <v>119</v>
      </c>
      <c r="I579" s="41" t="s">
        <v>119</v>
      </c>
      <c r="P579" s="5">
        <v>1</v>
      </c>
      <c r="Q579" s="39" t="s">
        <v>968</v>
      </c>
      <c r="AL579" s="5">
        <v>1</v>
      </c>
      <c r="AQ579" s="5">
        <v>1</v>
      </c>
      <c r="CN579" s="5">
        <v>1</v>
      </c>
      <c r="CO579" s="5">
        <v>1</v>
      </c>
      <c r="CU579" s="5">
        <v>1</v>
      </c>
      <c r="DG579" s="5" t="s">
        <v>119</v>
      </c>
      <c r="DP579" s="42"/>
      <c r="DQ579" s="42"/>
      <c r="DR579" s="42"/>
      <c r="DS579" s="42"/>
      <c r="DT579" s="42"/>
      <c r="DU579" s="42"/>
    </row>
    <row r="580" spans="1:125" ht="75">
      <c r="A580" s="41"/>
      <c r="B580" s="41"/>
      <c r="C580" s="41"/>
      <c r="D580" s="41" t="s">
        <v>964</v>
      </c>
      <c r="E580" s="42" t="s">
        <v>246</v>
      </c>
      <c r="F580" s="41" t="s">
        <v>969</v>
      </c>
      <c r="G580" s="41" t="s">
        <v>119</v>
      </c>
      <c r="H580" s="41" t="s">
        <v>764</v>
      </c>
      <c r="I580" s="41" t="s">
        <v>119</v>
      </c>
      <c r="P580" s="5">
        <v>1</v>
      </c>
      <c r="Q580" s="39" t="s">
        <v>970</v>
      </c>
      <c r="BY580" s="5">
        <v>1</v>
      </c>
      <c r="CG580" s="5">
        <v>1</v>
      </c>
      <c r="CN580" s="5">
        <v>1</v>
      </c>
      <c r="CO580" s="5">
        <v>1</v>
      </c>
      <c r="CQ580" s="5">
        <v>1</v>
      </c>
      <c r="CU580" s="5">
        <v>1</v>
      </c>
      <c r="DG580" s="5" t="s">
        <v>119</v>
      </c>
      <c r="DP580" s="42"/>
      <c r="DQ580" s="42"/>
      <c r="DR580" s="42"/>
      <c r="DS580" s="42"/>
      <c r="DT580" s="42"/>
      <c r="DU580" s="42"/>
    </row>
    <row r="581" spans="1:125" ht="75">
      <c r="A581" s="41"/>
      <c r="B581" s="41"/>
      <c r="C581" s="41"/>
      <c r="D581" s="41" t="s">
        <v>964</v>
      </c>
      <c r="E581" s="42" t="s">
        <v>246</v>
      </c>
      <c r="F581" s="41" t="s">
        <v>966</v>
      </c>
      <c r="G581" s="41" t="s">
        <v>119</v>
      </c>
      <c r="H581" s="41" t="s">
        <v>119</v>
      </c>
      <c r="I581" s="41" t="s">
        <v>119</v>
      </c>
      <c r="P581" s="5">
        <v>1</v>
      </c>
      <c r="Q581" s="39" t="s">
        <v>971</v>
      </c>
      <c r="AL581" s="5">
        <v>1</v>
      </c>
      <c r="BH581" s="5">
        <v>1</v>
      </c>
      <c r="CN581" s="5">
        <v>1</v>
      </c>
      <c r="CO581" s="5">
        <v>1</v>
      </c>
      <c r="CU581" s="5">
        <v>1</v>
      </c>
      <c r="DG581" s="5" t="s">
        <v>119</v>
      </c>
      <c r="DP581" s="42"/>
      <c r="DQ581" s="42"/>
      <c r="DR581" s="42"/>
      <c r="DS581" s="42"/>
      <c r="DT581" s="42"/>
      <c r="DU581" s="42"/>
    </row>
    <row r="582" spans="1:125" ht="90">
      <c r="A582" s="41"/>
      <c r="B582" s="41"/>
      <c r="C582" s="41"/>
      <c r="D582" s="41" t="s">
        <v>124</v>
      </c>
      <c r="E582" s="42" t="s">
        <v>965</v>
      </c>
      <c r="F582" s="41" t="s">
        <v>969</v>
      </c>
      <c r="G582" s="41" t="s">
        <v>119</v>
      </c>
      <c r="H582" s="41" t="s">
        <v>764</v>
      </c>
      <c r="I582" s="41" t="s">
        <v>119</v>
      </c>
      <c r="P582" s="5">
        <v>1</v>
      </c>
      <c r="Q582" s="39" t="s">
        <v>972</v>
      </c>
      <c r="AL582" s="5">
        <v>1</v>
      </c>
      <c r="BC582" s="5">
        <v>1</v>
      </c>
      <c r="BE582" s="5">
        <v>1</v>
      </c>
      <c r="BH582" s="5">
        <v>1</v>
      </c>
      <c r="CN582" s="5">
        <v>1</v>
      </c>
      <c r="CO582" s="5">
        <v>1</v>
      </c>
      <c r="CP582" s="5">
        <v>1</v>
      </c>
      <c r="CQ582" s="5">
        <v>1</v>
      </c>
      <c r="DG582" s="5" t="s">
        <v>119</v>
      </c>
      <c r="DP582" s="42"/>
      <c r="DQ582" s="42"/>
      <c r="DR582" s="42"/>
      <c r="DS582" s="42"/>
      <c r="DT582" s="42"/>
      <c r="DU582" s="42"/>
    </row>
    <row r="583" spans="1:125" ht="60">
      <c r="A583" s="41"/>
      <c r="B583" s="41"/>
      <c r="C583" s="41"/>
      <c r="D583" s="41" t="s">
        <v>124</v>
      </c>
      <c r="E583" s="42" t="s">
        <v>965</v>
      </c>
      <c r="F583" s="41" t="s">
        <v>966</v>
      </c>
      <c r="G583" s="41" t="s">
        <v>119</v>
      </c>
      <c r="H583" s="41" t="s">
        <v>119</v>
      </c>
      <c r="I583" s="41" t="s">
        <v>119</v>
      </c>
      <c r="P583" s="5">
        <v>1</v>
      </c>
      <c r="Q583" s="39" t="s">
        <v>973</v>
      </c>
      <c r="AL583" s="5">
        <v>1</v>
      </c>
      <c r="BO583" s="5">
        <v>1</v>
      </c>
      <c r="CN583" s="5">
        <v>1</v>
      </c>
      <c r="CO583" s="5">
        <v>1</v>
      </c>
      <c r="DG583" s="5" t="s">
        <v>119</v>
      </c>
      <c r="DP583" s="42"/>
      <c r="DQ583" s="42"/>
      <c r="DR583" s="42"/>
      <c r="DS583" s="42"/>
      <c r="DT583" s="42"/>
      <c r="DU583" s="42"/>
    </row>
    <row r="584" spans="1:125" ht="75">
      <c r="A584" s="109" t="s">
        <v>974</v>
      </c>
      <c r="B584" s="41">
        <v>17</v>
      </c>
      <c r="C584" s="41">
        <v>10</v>
      </c>
      <c r="D584" s="41" t="s">
        <v>445</v>
      </c>
      <c r="E584" s="42" t="s">
        <v>445</v>
      </c>
      <c r="F584" s="41" t="s">
        <v>975</v>
      </c>
      <c r="G584" s="41"/>
      <c r="H584" s="41" t="s">
        <v>119</v>
      </c>
      <c r="I584" s="41"/>
      <c r="P584" s="5">
        <v>1</v>
      </c>
      <c r="Q584" s="39" t="s">
        <v>976</v>
      </c>
      <c r="CH584" s="5">
        <v>1</v>
      </c>
      <c r="DH584" s="5" t="s">
        <v>977</v>
      </c>
      <c r="DP584" s="42"/>
      <c r="DQ584" s="42"/>
      <c r="DR584" s="42"/>
      <c r="DS584" s="42"/>
      <c r="DT584" s="42"/>
      <c r="DU584" s="42"/>
    </row>
    <row r="585" spans="1:125" ht="45">
      <c r="A585" s="41"/>
      <c r="B585" s="41"/>
      <c r="C585" s="41"/>
      <c r="D585" s="41" t="s">
        <v>978</v>
      </c>
      <c r="E585" s="42" t="s">
        <v>372</v>
      </c>
      <c r="F585" s="41" t="s">
        <v>975</v>
      </c>
      <c r="G585" s="41"/>
      <c r="H585" s="41" t="s">
        <v>119</v>
      </c>
      <c r="I585" s="41"/>
      <c r="P585" s="5">
        <v>1</v>
      </c>
      <c r="Q585" s="39" t="s">
        <v>976</v>
      </c>
      <c r="CH585" s="5">
        <v>1</v>
      </c>
      <c r="DH585" s="5" t="s">
        <v>977</v>
      </c>
      <c r="DP585" s="42"/>
      <c r="DQ585" s="42"/>
      <c r="DR585" s="42"/>
      <c r="DS585" s="42"/>
      <c r="DT585" s="42"/>
      <c r="DU585" s="42"/>
    </row>
    <row r="586" spans="1:125" ht="45">
      <c r="A586" s="41"/>
      <c r="B586" s="41"/>
      <c r="C586" s="41"/>
      <c r="D586" s="41" t="s">
        <v>979</v>
      </c>
      <c r="E586" s="42" t="s">
        <v>431</v>
      </c>
      <c r="F586" s="41" t="s">
        <v>975</v>
      </c>
      <c r="G586" s="41"/>
      <c r="H586" s="41" t="s">
        <v>119</v>
      </c>
      <c r="I586" s="41"/>
      <c r="J586" s="5">
        <v>1</v>
      </c>
      <c r="M586" s="5">
        <v>1</v>
      </c>
      <c r="P586" s="5">
        <v>1</v>
      </c>
      <c r="Q586" s="39" t="s">
        <v>976</v>
      </c>
      <c r="CH586" s="5">
        <v>1</v>
      </c>
      <c r="DH586" s="5" t="s">
        <v>977</v>
      </c>
      <c r="DP586" s="42"/>
      <c r="DQ586" s="42"/>
      <c r="DR586" s="42"/>
      <c r="DS586" s="42"/>
      <c r="DT586" s="42"/>
      <c r="DU586" s="42"/>
    </row>
    <row r="587" spans="1:125" ht="45">
      <c r="A587" s="41"/>
      <c r="B587" s="41"/>
      <c r="C587" s="41"/>
      <c r="D587" s="41" t="s">
        <v>980</v>
      </c>
      <c r="E587" s="42" t="s">
        <v>431</v>
      </c>
      <c r="F587" s="41" t="s">
        <v>975</v>
      </c>
      <c r="G587" s="41"/>
      <c r="H587" s="41" t="s">
        <v>119</v>
      </c>
      <c r="I587" s="41"/>
      <c r="P587" s="5">
        <v>1</v>
      </c>
      <c r="Q587" s="39" t="s">
        <v>976</v>
      </c>
      <c r="CH587" s="5">
        <v>1</v>
      </c>
      <c r="DH587" s="5" t="s">
        <v>977</v>
      </c>
      <c r="DP587" s="42"/>
      <c r="DQ587" s="42"/>
      <c r="DR587" s="42"/>
      <c r="DS587" s="42"/>
      <c r="DT587" s="42"/>
      <c r="DU587" s="42"/>
    </row>
    <row r="588" spans="1:125" ht="45">
      <c r="A588" s="41"/>
      <c r="B588" s="41"/>
      <c r="C588" s="41"/>
      <c r="D588" s="41" t="s">
        <v>981</v>
      </c>
      <c r="E588" s="42" t="s">
        <v>431</v>
      </c>
      <c r="F588" s="41" t="s">
        <v>975</v>
      </c>
      <c r="G588" s="41"/>
      <c r="H588" s="41" t="s">
        <v>119</v>
      </c>
      <c r="I588" s="41"/>
      <c r="J588" s="5">
        <v>1</v>
      </c>
      <c r="M588" s="5">
        <v>1</v>
      </c>
      <c r="P588" s="5">
        <v>1</v>
      </c>
      <c r="Q588" s="39" t="s">
        <v>976</v>
      </c>
      <c r="CH588" s="5">
        <v>1</v>
      </c>
      <c r="DH588" s="5" t="s">
        <v>977</v>
      </c>
      <c r="DP588" s="42"/>
      <c r="DQ588" s="42"/>
      <c r="DR588" s="42"/>
      <c r="DS588" s="42"/>
      <c r="DT588" s="42"/>
      <c r="DU588" s="42"/>
    </row>
    <row r="589" spans="1:125" ht="45">
      <c r="A589" s="41"/>
      <c r="B589" s="41"/>
      <c r="C589" s="41"/>
      <c r="D589" s="41" t="s">
        <v>982</v>
      </c>
      <c r="E589" s="42" t="s">
        <v>431</v>
      </c>
      <c r="F589" s="41" t="s">
        <v>975</v>
      </c>
      <c r="G589" s="41"/>
      <c r="H589" s="41" t="s">
        <v>119</v>
      </c>
      <c r="I589" s="41"/>
      <c r="J589" s="5">
        <v>1</v>
      </c>
      <c r="M589" s="5">
        <v>1</v>
      </c>
      <c r="P589" s="5">
        <v>1</v>
      </c>
      <c r="Q589" s="39" t="s">
        <v>976</v>
      </c>
      <c r="CH589" s="5">
        <v>1</v>
      </c>
      <c r="DH589" s="5" t="s">
        <v>977</v>
      </c>
      <c r="DP589" s="42"/>
      <c r="DQ589" s="42"/>
      <c r="DR589" s="42"/>
      <c r="DS589" s="42"/>
      <c r="DT589" s="42"/>
      <c r="DU589" s="42"/>
    </row>
    <row r="590" spans="1:125" ht="45">
      <c r="A590" s="41"/>
      <c r="B590" s="41"/>
      <c r="C590" s="41"/>
      <c r="D590" s="41" t="s">
        <v>983</v>
      </c>
      <c r="E590" s="42" t="s">
        <v>431</v>
      </c>
      <c r="F590" s="41" t="s">
        <v>975</v>
      </c>
      <c r="G590" s="41"/>
      <c r="H590" s="41" t="s">
        <v>119</v>
      </c>
      <c r="I590" s="41"/>
      <c r="P590" s="5">
        <v>1</v>
      </c>
      <c r="Q590" s="39" t="s">
        <v>984</v>
      </c>
      <c r="CH590" s="5">
        <v>1</v>
      </c>
      <c r="DH590" s="5" t="s">
        <v>977</v>
      </c>
      <c r="DP590" s="42"/>
      <c r="DQ590" s="42"/>
      <c r="DR590" s="42"/>
      <c r="DS590" s="42"/>
      <c r="DT590" s="42"/>
      <c r="DU590" s="42"/>
    </row>
    <row r="591" spans="1:125" ht="45">
      <c r="A591" s="41"/>
      <c r="B591" s="41"/>
      <c r="C591" s="41"/>
      <c r="D591" s="41" t="s">
        <v>985</v>
      </c>
      <c r="E591" s="42" t="s">
        <v>431</v>
      </c>
      <c r="F591" s="41" t="s">
        <v>975</v>
      </c>
      <c r="G591" s="41"/>
      <c r="H591" s="41" t="s">
        <v>119</v>
      </c>
      <c r="I591" s="41"/>
      <c r="P591" s="5">
        <v>1</v>
      </c>
      <c r="Q591" s="39" t="s">
        <v>976</v>
      </c>
      <c r="CH591" s="5">
        <v>1</v>
      </c>
      <c r="DH591" s="5" t="s">
        <v>977</v>
      </c>
      <c r="DP591" s="42"/>
      <c r="DQ591" s="42"/>
      <c r="DR591" s="42"/>
      <c r="DS591" s="42"/>
      <c r="DT591" s="42"/>
      <c r="DU591" s="42"/>
    </row>
    <row r="592" spans="1:125" ht="45">
      <c r="A592" s="41"/>
      <c r="B592" s="41"/>
      <c r="C592" s="41"/>
      <c r="D592" s="41" t="s">
        <v>986</v>
      </c>
      <c r="E592" s="42" t="s">
        <v>987</v>
      </c>
      <c r="F592" s="41" t="s">
        <v>975</v>
      </c>
      <c r="G592" s="41"/>
      <c r="H592" s="41" t="s">
        <v>119</v>
      </c>
      <c r="I592" s="41"/>
      <c r="J592" s="5">
        <v>1</v>
      </c>
      <c r="M592" s="5">
        <v>1</v>
      </c>
      <c r="P592" s="5">
        <v>2</v>
      </c>
      <c r="Q592" s="39" t="s">
        <v>976</v>
      </c>
      <c r="CH592" s="5">
        <v>1</v>
      </c>
      <c r="DH592" s="5" t="s">
        <v>977</v>
      </c>
      <c r="DP592" s="42"/>
      <c r="DQ592" s="42"/>
      <c r="DR592" s="42"/>
      <c r="DS592" s="42"/>
      <c r="DT592" s="42"/>
      <c r="DU592" s="42"/>
    </row>
    <row r="593" spans="1:125" ht="45">
      <c r="A593" s="41"/>
      <c r="B593" s="41"/>
      <c r="C593" s="41"/>
      <c r="D593" s="41" t="s">
        <v>988</v>
      </c>
      <c r="E593" s="42" t="s">
        <v>431</v>
      </c>
      <c r="F593" s="41" t="s">
        <v>975</v>
      </c>
      <c r="G593" s="41"/>
      <c r="H593" s="41" t="s">
        <v>119</v>
      </c>
      <c r="I593" s="41"/>
      <c r="P593" s="5">
        <v>1</v>
      </c>
      <c r="Q593" s="39" t="s">
        <v>976</v>
      </c>
      <c r="CH593" s="5">
        <v>1</v>
      </c>
      <c r="DH593" s="5" t="s">
        <v>977</v>
      </c>
      <c r="DP593" s="42"/>
      <c r="DQ593" s="42"/>
      <c r="DR593" s="42"/>
      <c r="DS593" s="42"/>
      <c r="DT593" s="42"/>
      <c r="DU593" s="42"/>
    </row>
    <row r="594" spans="1:125" ht="45">
      <c r="A594" s="41"/>
      <c r="B594" s="41"/>
      <c r="C594" s="41"/>
      <c r="D594" s="41" t="s">
        <v>989</v>
      </c>
      <c r="E594" s="42" t="s">
        <v>431</v>
      </c>
      <c r="F594" s="41" t="s">
        <v>975</v>
      </c>
      <c r="G594" s="41"/>
      <c r="H594" s="41" t="s">
        <v>119</v>
      </c>
      <c r="I594" s="41"/>
      <c r="P594" s="5">
        <v>1</v>
      </c>
      <c r="Q594" s="39" t="s">
        <v>976</v>
      </c>
      <c r="CH594" s="5">
        <v>1</v>
      </c>
      <c r="DH594" s="5" t="s">
        <v>977</v>
      </c>
      <c r="DP594" s="42"/>
      <c r="DQ594" s="42"/>
      <c r="DR594" s="42"/>
      <c r="DS594" s="42"/>
      <c r="DT594" s="42"/>
      <c r="DU594" s="42"/>
    </row>
    <row r="595" spans="1:125" ht="45">
      <c r="A595" s="41"/>
      <c r="B595" s="41"/>
      <c r="C595" s="41"/>
      <c r="D595" s="41" t="s">
        <v>990</v>
      </c>
      <c r="E595" s="42" t="s">
        <v>991</v>
      </c>
      <c r="F595" s="41" t="s">
        <v>975</v>
      </c>
      <c r="G595" s="41"/>
      <c r="H595" s="41" t="s">
        <v>119</v>
      </c>
      <c r="I595" s="41"/>
      <c r="P595" s="5">
        <v>1</v>
      </c>
      <c r="Q595" s="39" t="s">
        <v>976</v>
      </c>
      <c r="CH595" s="5">
        <v>1</v>
      </c>
      <c r="DH595" s="5" t="s">
        <v>977</v>
      </c>
      <c r="DP595" s="42"/>
      <c r="DQ595" s="42"/>
      <c r="DR595" s="42"/>
      <c r="DS595" s="42"/>
      <c r="DT595" s="42"/>
      <c r="DU595" s="42"/>
    </row>
    <row r="596" spans="1:125" ht="45">
      <c r="A596" s="41"/>
      <c r="B596" s="41"/>
      <c r="C596" s="41"/>
      <c r="D596" s="41" t="s">
        <v>992</v>
      </c>
      <c r="E596" s="42" t="s">
        <v>431</v>
      </c>
      <c r="F596" s="41" t="s">
        <v>975</v>
      </c>
      <c r="G596" s="41"/>
      <c r="H596" s="41" t="s">
        <v>119</v>
      </c>
      <c r="I596" s="41"/>
      <c r="J596" s="5">
        <v>1</v>
      </c>
      <c r="K596" s="5">
        <v>1</v>
      </c>
      <c r="P596" s="5">
        <v>1</v>
      </c>
      <c r="Q596" s="39" t="s">
        <v>976</v>
      </c>
      <c r="CH596" s="5">
        <v>1</v>
      </c>
      <c r="DH596" s="5" t="s">
        <v>977</v>
      </c>
      <c r="DP596" s="42"/>
      <c r="DQ596" s="42"/>
      <c r="DR596" s="42"/>
      <c r="DS596" s="42"/>
      <c r="DT596" s="42"/>
      <c r="DU596" s="42"/>
    </row>
    <row r="597" spans="1:125" ht="45">
      <c r="A597" s="41"/>
      <c r="B597" s="41"/>
      <c r="C597" s="41"/>
      <c r="D597" s="41" t="s">
        <v>993</v>
      </c>
      <c r="E597" s="42" t="s">
        <v>431</v>
      </c>
      <c r="F597" s="41" t="s">
        <v>975</v>
      </c>
      <c r="G597" s="41"/>
      <c r="H597" s="41" t="s">
        <v>119</v>
      </c>
      <c r="I597" s="41"/>
      <c r="P597" s="5">
        <v>1</v>
      </c>
      <c r="Q597" s="39" t="s">
        <v>976</v>
      </c>
      <c r="CH597" s="5">
        <v>1</v>
      </c>
      <c r="DH597" s="5" t="s">
        <v>977</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08" t="s">
        <v>994</v>
      </c>
      <c r="B599" s="41">
        <v>73</v>
      </c>
      <c r="C599" s="41">
        <v>73</v>
      </c>
      <c r="D599" s="41" t="s">
        <v>236</v>
      </c>
      <c r="E599" s="42" t="s">
        <v>236</v>
      </c>
      <c r="F599" s="41" t="s">
        <v>995</v>
      </c>
      <c r="G599" s="41" t="s">
        <v>119</v>
      </c>
      <c r="H599" s="41"/>
      <c r="I599" s="41"/>
      <c r="J599" s="5">
        <v>14</v>
      </c>
      <c r="K599" s="5">
        <v>14</v>
      </c>
      <c r="P599" s="5">
        <v>14</v>
      </c>
      <c r="Q599" s="39" t="s">
        <v>996</v>
      </c>
      <c r="R599" s="5">
        <v>1</v>
      </c>
      <c r="AL599" s="5">
        <v>6</v>
      </c>
      <c r="BY599" s="5">
        <v>4</v>
      </c>
      <c r="CH599" s="5">
        <v>3</v>
      </c>
      <c r="DB599" s="6">
        <v>73</v>
      </c>
      <c r="DC599" s="6">
        <v>0</v>
      </c>
      <c r="DD599" s="5">
        <v>73</v>
      </c>
      <c r="DF599" s="5" t="s">
        <v>119</v>
      </c>
      <c r="DP599" s="42"/>
      <c r="DQ599" s="42"/>
      <c r="DR599" s="42"/>
      <c r="DS599" s="42"/>
      <c r="DT599" s="42"/>
      <c r="DU599" s="42"/>
    </row>
    <row r="600" spans="1:125" ht="30">
      <c r="A600" s="41"/>
      <c r="B600" s="41"/>
      <c r="C600" s="41"/>
      <c r="D600" s="41" t="s">
        <v>997</v>
      </c>
      <c r="E600" s="42" t="s">
        <v>327</v>
      </c>
      <c r="F600" s="41" t="s">
        <v>995</v>
      </c>
      <c r="G600" s="41" t="s">
        <v>119</v>
      </c>
      <c r="H600" s="41"/>
      <c r="I600" s="41"/>
      <c r="J600" s="5">
        <v>12</v>
      </c>
      <c r="K600" s="5">
        <v>12</v>
      </c>
      <c r="P600" s="5">
        <v>12</v>
      </c>
      <c r="Q600" s="39" t="s">
        <v>996</v>
      </c>
      <c r="R600" s="5">
        <v>2</v>
      </c>
      <c r="AL600" s="5">
        <v>5</v>
      </c>
      <c r="BY600" s="5">
        <v>2</v>
      </c>
      <c r="CH600" s="5">
        <v>3</v>
      </c>
      <c r="DF600" s="5" t="s">
        <v>119</v>
      </c>
      <c r="DP600" s="42"/>
      <c r="DQ600" s="42"/>
      <c r="DR600" s="42"/>
      <c r="DS600" s="42"/>
      <c r="DT600" s="42"/>
      <c r="DU600" s="42"/>
    </row>
    <row r="601" spans="1:125" ht="30">
      <c r="A601" s="41"/>
      <c r="B601" s="41"/>
      <c r="C601" s="41"/>
      <c r="D601" s="41" t="s">
        <v>998</v>
      </c>
      <c r="E601" s="42" t="s">
        <v>252</v>
      </c>
      <c r="F601" s="41" t="s">
        <v>995</v>
      </c>
      <c r="G601" s="41" t="s">
        <v>119</v>
      </c>
      <c r="H601" s="41"/>
      <c r="I601" s="41"/>
      <c r="J601" s="5">
        <v>11</v>
      </c>
      <c r="K601" s="5">
        <v>11</v>
      </c>
      <c r="L601" s="5">
        <v>3</v>
      </c>
      <c r="P601" s="5">
        <v>14</v>
      </c>
      <c r="Q601" s="39" t="s">
        <v>996</v>
      </c>
      <c r="R601" s="5">
        <v>8</v>
      </c>
      <c r="AL601" s="5">
        <v>3</v>
      </c>
      <c r="BY601" s="5">
        <v>2</v>
      </c>
      <c r="CH601" s="5">
        <v>1</v>
      </c>
      <c r="DF601" s="5" t="s">
        <v>119</v>
      </c>
      <c r="DP601" s="42"/>
      <c r="DQ601" s="42"/>
      <c r="DR601" s="42"/>
      <c r="DS601" s="42"/>
      <c r="DT601" s="42"/>
      <c r="DU601" s="42"/>
    </row>
    <row r="602" spans="1:125" ht="30">
      <c r="A602" s="41"/>
      <c r="B602" s="41"/>
      <c r="C602" s="41"/>
      <c r="D602" s="41" t="s">
        <v>999</v>
      </c>
      <c r="E602" s="42" t="s">
        <v>1000</v>
      </c>
      <c r="F602" s="41" t="s">
        <v>995</v>
      </c>
      <c r="G602" s="41" t="s">
        <v>119</v>
      </c>
      <c r="H602" s="41"/>
      <c r="I602" s="41"/>
      <c r="J602" s="5">
        <v>8</v>
      </c>
      <c r="K602" s="41">
        <v>8</v>
      </c>
      <c r="L602" s="5">
        <v>1</v>
      </c>
      <c r="P602" s="5">
        <v>9</v>
      </c>
      <c r="Q602" s="39" t="s">
        <v>996</v>
      </c>
      <c r="R602" s="5">
        <v>3</v>
      </c>
      <c r="AL602" s="5">
        <v>5</v>
      </c>
      <c r="BY602" s="5">
        <v>0</v>
      </c>
      <c r="CH602" s="5">
        <v>1</v>
      </c>
      <c r="DF602" s="5" t="s">
        <v>119</v>
      </c>
      <c r="DP602" s="42"/>
      <c r="DQ602" s="42"/>
      <c r="DR602" s="42"/>
      <c r="DS602" s="42"/>
      <c r="DT602" s="42"/>
      <c r="DU602" s="42"/>
    </row>
    <row r="603" spans="1:125" ht="30">
      <c r="A603" s="41"/>
      <c r="B603" s="41"/>
      <c r="C603" s="41"/>
      <c r="D603" s="41" t="s">
        <v>1001</v>
      </c>
      <c r="E603" s="42" t="s">
        <v>234</v>
      </c>
      <c r="F603" s="41" t="s">
        <v>995</v>
      </c>
      <c r="G603" s="41" t="s">
        <v>119</v>
      </c>
      <c r="H603" s="41"/>
      <c r="I603" s="41"/>
      <c r="J603" s="5">
        <v>5</v>
      </c>
      <c r="K603" s="5">
        <v>5</v>
      </c>
      <c r="L603" s="5">
        <v>2</v>
      </c>
      <c r="P603" s="5">
        <v>7</v>
      </c>
      <c r="Q603" s="39" t="s">
        <v>996</v>
      </c>
      <c r="R603" s="5">
        <v>7</v>
      </c>
      <c r="DF603" s="5" t="s">
        <v>119</v>
      </c>
      <c r="DP603" s="42"/>
      <c r="DQ603" s="42"/>
      <c r="DR603" s="42"/>
      <c r="DS603" s="42"/>
      <c r="DT603" s="42"/>
      <c r="DU603" s="42"/>
    </row>
    <row r="604" spans="1:125" ht="30">
      <c r="A604" s="41"/>
      <c r="B604" s="41"/>
      <c r="C604" s="41"/>
      <c r="D604" s="41" t="s">
        <v>1002</v>
      </c>
      <c r="E604" s="42" t="s">
        <v>327</v>
      </c>
      <c r="F604" s="41" t="s">
        <v>995</v>
      </c>
      <c r="G604" s="41" t="s">
        <v>119</v>
      </c>
      <c r="H604" s="41"/>
      <c r="I604" s="41"/>
      <c r="J604" s="5">
        <v>6</v>
      </c>
      <c r="L604" s="5">
        <v>6</v>
      </c>
      <c r="Q604" s="39" t="s">
        <v>996</v>
      </c>
      <c r="DF604" s="5" t="s">
        <v>119</v>
      </c>
      <c r="DP604" s="42"/>
      <c r="DQ604" s="42"/>
      <c r="DR604" s="42"/>
      <c r="DS604" s="42"/>
      <c r="DT604" s="42"/>
      <c r="DU604" s="42"/>
    </row>
    <row r="605" spans="1:125" ht="30">
      <c r="A605" s="41"/>
      <c r="B605" s="41"/>
      <c r="C605" s="41"/>
      <c r="D605" s="41" t="s">
        <v>1003</v>
      </c>
      <c r="E605" s="42" t="s">
        <v>258</v>
      </c>
      <c r="F605" s="41" t="s">
        <v>995</v>
      </c>
      <c r="G605" s="41" t="s">
        <v>119</v>
      </c>
      <c r="H605" s="41"/>
      <c r="I605" s="41"/>
      <c r="J605" s="5">
        <v>11</v>
      </c>
      <c r="N605" s="5">
        <v>6</v>
      </c>
      <c r="O605" s="5">
        <v>11</v>
      </c>
      <c r="P605" s="5">
        <v>17</v>
      </c>
      <c r="Q605" s="39" t="s">
        <v>996</v>
      </c>
      <c r="R605" s="5">
        <v>11</v>
      </c>
      <c r="AL605" s="5">
        <v>2</v>
      </c>
      <c r="BY605" s="5">
        <v>1</v>
      </c>
      <c r="CH605" s="5">
        <v>3</v>
      </c>
      <c r="DF605" s="5" t="s">
        <v>119</v>
      </c>
      <c r="DP605" s="42"/>
      <c r="DQ605" s="42"/>
      <c r="DR605" s="42"/>
      <c r="DS605" s="42"/>
      <c r="DT605" s="42"/>
      <c r="DU605" s="42"/>
    </row>
    <row r="606" spans="1:125" ht="30">
      <c r="A606" s="41"/>
      <c r="B606" s="41"/>
      <c r="C606" s="41"/>
      <c r="D606" s="41" t="s">
        <v>1004</v>
      </c>
      <c r="E606" s="42" t="s">
        <v>1005</v>
      </c>
      <c r="F606" s="41" t="s">
        <v>995</v>
      </c>
      <c r="G606" s="41" t="s">
        <v>119</v>
      </c>
      <c r="H606" s="41"/>
      <c r="I606" s="41"/>
      <c r="J606" s="5">
        <v>11</v>
      </c>
      <c r="L606" s="5">
        <v>11</v>
      </c>
      <c r="Q606" s="39" t="s">
        <v>996</v>
      </c>
      <c r="DF606" s="5" t="s">
        <v>119</v>
      </c>
      <c r="DP606" s="42"/>
      <c r="DQ606" s="42"/>
      <c r="DR606" s="42"/>
      <c r="DS606" s="42"/>
      <c r="DT606" s="42"/>
      <c r="DU606" s="42"/>
    </row>
    <row r="607" spans="1:125" ht="60">
      <c r="A607" s="105" t="s">
        <v>1006</v>
      </c>
      <c r="B607" s="41">
        <v>4</v>
      </c>
      <c r="C607" s="41">
        <v>2</v>
      </c>
      <c r="D607" s="41" t="s">
        <v>1007</v>
      </c>
      <c r="E607" s="42" t="s">
        <v>123</v>
      </c>
      <c r="F607" s="41" t="s">
        <v>1008</v>
      </c>
      <c r="G607" s="41"/>
      <c r="H607" s="41" t="s">
        <v>293</v>
      </c>
      <c r="I607" s="41"/>
      <c r="P607" s="5">
        <v>1</v>
      </c>
      <c r="Q607" s="39" t="s">
        <v>1009</v>
      </c>
      <c r="R607" s="5">
        <v>1</v>
      </c>
      <c r="DB607" s="6">
        <v>20</v>
      </c>
      <c r="DC607" s="6">
        <v>18</v>
      </c>
      <c r="DD607" s="5">
        <v>10</v>
      </c>
      <c r="DF607" s="5" t="s">
        <v>119</v>
      </c>
      <c r="DP607" s="42"/>
      <c r="DQ607" s="42"/>
      <c r="DR607" s="42"/>
      <c r="DS607" s="42"/>
      <c r="DT607" s="42"/>
      <c r="DU607" s="42"/>
    </row>
    <row r="608" spans="1:125" ht="30">
      <c r="A608" s="41"/>
      <c r="B608" s="41"/>
      <c r="C608" s="41"/>
      <c r="D608" s="5" t="s">
        <v>1010</v>
      </c>
      <c r="E608" s="42" t="s">
        <v>252</v>
      </c>
      <c r="F608" s="41" t="s">
        <v>1008</v>
      </c>
      <c r="G608" s="41"/>
      <c r="H608" s="41" t="s">
        <v>293</v>
      </c>
      <c r="I608" s="41"/>
      <c r="J608" s="5">
        <v>1</v>
      </c>
      <c r="K608" s="5">
        <v>1</v>
      </c>
      <c r="Q608" s="39" t="s">
        <v>1011</v>
      </c>
      <c r="DF608" s="5" t="s">
        <v>119</v>
      </c>
      <c r="DP608" s="42"/>
      <c r="DQ608" s="42"/>
      <c r="DR608" s="42"/>
      <c r="DS608" s="42"/>
      <c r="DT608" s="42"/>
      <c r="DU608" s="42"/>
    </row>
    <row r="609" spans="1:125" ht="75">
      <c r="A609" s="108" t="s">
        <v>1012</v>
      </c>
      <c r="B609" s="41">
        <v>7</v>
      </c>
      <c r="C609" s="41">
        <v>1</v>
      </c>
      <c r="D609" s="41" t="s">
        <v>1013</v>
      </c>
      <c r="E609" s="42" t="s">
        <v>181</v>
      </c>
      <c r="F609" s="41" t="s">
        <v>1014</v>
      </c>
      <c r="G609" s="41" t="s">
        <v>119</v>
      </c>
      <c r="H609" s="41"/>
      <c r="I609" s="41" t="s">
        <v>119</v>
      </c>
      <c r="P609" s="5">
        <v>1</v>
      </c>
      <c r="Q609" s="39" t="s">
        <v>1015</v>
      </c>
      <c r="R609" s="5">
        <v>1</v>
      </c>
      <c r="AA609" s="5">
        <v>1</v>
      </c>
      <c r="AH609" s="5">
        <v>1</v>
      </c>
      <c r="BQ609" s="5">
        <v>1</v>
      </c>
      <c r="BX609" s="5">
        <v>1</v>
      </c>
      <c r="CH609" s="5">
        <v>1</v>
      </c>
      <c r="CI609" s="5">
        <v>1</v>
      </c>
      <c r="CJ609" s="5">
        <v>1</v>
      </c>
      <c r="CK609" s="5">
        <v>1</v>
      </c>
      <c r="DB609" s="6">
        <v>7</v>
      </c>
      <c r="DC609" s="6">
        <v>6</v>
      </c>
      <c r="DD609" s="5">
        <v>1</v>
      </c>
      <c r="DG609" s="5" t="s">
        <v>119</v>
      </c>
      <c r="DP609" s="42"/>
      <c r="DQ609" s="42"/>
      <c r="DR609" s="42"/>
      <c r="DS609" s="42"/>
      <c r="DT609" s="42"/>
      <c r="DU609" s="42"/>
    </row>
    <row r="610" spans="1:125" ht="90">
      <c r="A610" s="119" t="s">
        <v>1016</v>
      </c>
      <c r="B610" s="41">
        <v>3</v>
      </c>
      <c r="C610" s="41">
        <v>2</v>
      </c>
      <c r="D610" s="41" t="s">
        <v>1017</v>
      </c>
      <c r="E610" s="42" t="s">
        <v>137</v>
      </c>
      <c r="F610" s="41" t="s">
        <v>1018</v>
      </c>
      <c r="G610" s="41"/>
      <c r="H610" s="41" t="s">
        <v>764</v>
      </c>
      <c r="I610" s="41"/>
      <c r="P610" s="5">
        <v>1</v>
      </c>
      <c r="Q610" s="39" t="s">
        <v>1019</v>
      </c>
      <c r="R610" s="5">
        <v>1</v>
      </c>
      <c r="S610" s="5">
        <v>1</v>
      </c>
      <c r="AA610" s="5">
        <v>1</v>
      </c>
      <c r="DB610" s="6">
        <v>3</v>
      </c>
      <c r="DC610" s="6">
        <v>1</v>
      </c>
      <c r="DD610" s="5">
        <v>0</v>
      </c>
      <c r="DH610" s="5" t="s">
        <v>1020</v>
      </c>
      <c r="DP610" s="42"/>
      <c r="DQ610" s="42"/>
      <c r="DR610" s="42"/>
      <c r="DS610" s="42"/>
      <c r="DT610" s="42"/>
      <c r="DU610" s="42"/>
    </row>
    <row r="611" spans="1:125" ht="75">
      <c r="A611" s="41"/>
      <c r="B611" s="41"/>
      <c r="C611" s="41"/>
      <c r="D611" s="41" t="s">
        <v>273</v>
      </c>
      <c r="E611" s="42" t="s">
        <v>137</v>
      </c>
      <c r="F611" s="41" t="s">
        <v>1021</v>
      </c>
      <c r="G611" s="41"/>
      <c r="H611" s="41" t="s">
        <v>764</v>
      </c>
      <c r="I611" s="41"/>
      <c r="P611" s="5">
        <v>1</v>
      </c>
      <c r="Q611" s="39" t="s">
        <v>1022</v>
      </c>
      <c r="R611" s="5">
        <v>1</v>
      </c>
      <c r="AA611" s="5">
        <v>1</v>
      </c>
      <c r="CN611" s="5">
        <v>1</v>
      </c>
      <c r="DH611" s="5" t="s">
        <v>1020</v>
      </c>
      <c r="DP611" s="42"/>
      <c r="DQ611" s="42"/>
      <c r="DR611" s="42"/>
      <c r="DS611" s="42"/>
      <c r="DT611" s="42"/>
      <c r="DU611" s="42"/>
    </row>
    <row r="612" spans="1:125" ht="75">
      <c r="A612" s="41"/>
      <c r="B612" s="41"/>
      <c r="C612" s="41"/>
      <c r="D612" s="41" t="s">
        <v>1023</v>
      </c>
      <c r="E612" s="42" t="s">
        <v>286</v>
      </c>
      <c r="F612" s="41" t="s">
        <v>1021</v>
      </c>
      <c r="G612" s="41"/>
      <c r="H612" s="41" t="s">
        <v>764</v>
      </c>
      <c r="I612" s="41"/>
      <c r="P612" s="5">
        <v>1</v>
      </c>
      <c r="Q612" s="39" t="s">
        <v>1022</v>
      </c>
      <c r="R612" s="5">
        <v>1</v>
      </c>
      <c r="AA612" s="5">
        <v>1</v>
      </c>
      <c r="CN612" s="5">
        <v>1</v>
      </c>
      <c r="DH612" s="5" t="s">
        <v>1020</v>
      </c>
      <c r="DP612" s="42"/>
      <c r="DQ612" s="42"/>
      <c r="DR612" s="42"/>
      <c r="DS612" s="42"/>
      <c r="DT612" s="42"/>
      <c r="DU612" s="42"/>
    </row>
    <row r="613" spans="1:125" ht="75">
      <c r="A613" s="41"/>
      <c r="B613" s="41"/>
      <c r="C613" s="41"/>
      <c r="D613" s="41" t="s">
        <v>1024</v>
      </c>
      <c r="E613" s="42" t="s">
        <v>139</v>
      </c>
      <c r="F613" s="41" t="s">
        <v>1021</v>
      </c>
      <c r="G613" s="41"/>
      <c r="H613" s="41" t="s">
        <v>764</v>
      </c>
      <c r="I613" s="41"/>
      <c r="P613" s="5">
        <v>1</v>
      </c>
      <c r="Q613" s="39" t="s">
        <v>1022</v>
      </c>
      <c r="R613" s="5">
        <v>1</v>
      </c>
      <c r="AA613" s="5">
        <v>1</v>
      </c>
      <c r="CN613" s="5">
        <v>1</v>
      </c>
      <c r="DH613" s="5" t="s">
        <v>1020</v>
      </c>
      <c r="DP613" s="42"/>
      <c r="DQ613" s="42"/>
      <c r="DR613" s="42"/>
      <c r="DS613" s="42"/>
      <c r="DT613" s="42"/>
      <c r="DU613" s="42"/>
    </row>
    <row r="614" spans="1:125" ht="75">
      <c r="A614" s="41"/>
      <c r="B614" s="41"/>
      <c r="C614" s="41"/>
      <c r="D614" s="41" t="s">
        <v>1025</v>
      </c>
      <c r="E614" s="42" t="s">
        <v>382</v>
      </c>
      <c r="F614" s="41" t="s">
        <v>1021</v>
      </c>
      <c r="G614" s="41"/>
      <c r="H614" s="41" t="s">
        <v>764</v>
      </c>
      <c r="I614" s="41"/>
      <c r="P614" s="5">
        <v>1</v>
      </c>
      <c r="Q614" s="39" t="s">
        <v>1022</v>
      </c>
      <c r="R614" s="5">
        <v>1</v>
      </c>
      <c r="AA614" s="5">
        <v>1</v>
      </c>
      <c r="CN614" s="5">
        <v>1</v>
      </c>
      <c r="DH614" s="5" t="s">
        <v>1020</v>
      </c>
      <c r="DP614" s="42"/>
      <c r="DQ614" s="42"/>
      <c r="DR614" s="42"/>
      <c r="DS614" s="42"/>
      <c r="DT614" s="42"/>
      <c r="DU614" s="42"/>
    </row>
    <row r="615" spans="1:125" s="42" customFormat="1" ht="75">
      <c r="A615" s="41"/>
      <c r="B615" s="41"/>
      <c r="C615" s="41"/>
      <c r="D615" s="41" t="s">
        <v>1026</v>
      </c>
      <c r="E615" s="42" t="s">
        <v>1027</v>
      </c>
      <c r="F615" s="41" t="s">
        <v>1021</v>
      </c>
      <c r="G615" s="41"/>
      <c r="H615" s="41" t="s">
        <v>764</v>
      </c>
      <c r="I615" s="41"/>
      <c r="J615" s="5"/>
      <c r="K615" s="5"/>
      <c r="L615" s="5"/>
      <c r="M615" s="5"/>
      <c r="N615" s="5"/>
      <c r="O615" s="5"/>
      <c r="P615" s="5">
        <v>1</v>
      </c>
      <c r="Q615" s="39" t="s">
        <v>1022</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1020</v>
      </c>
      <c r="DI615" s="5"/>
      <c r="DJ615" s="5"/>
      <c r="DK615" s="5"/>
      <c r="DL615" s="5"/>
      <c r="DM615" s="5"/>
      <c r="DN615" s="5"/>
      <c r="DO615" s="5"/>
    </row>
    <row r="616" spans="1:125" ht="90">
      <c r="A616" s="108" t="s">
        <v>1028</v>
      </c>
      <c r="B616" s="41">
        <v>1</v>
      </c>
      <c r="C616" s="41">
        <v>1</v>
      </c>
      <c r="D616" s="41" t="s">
        <v>1029</v>
      </c>
      <c r="E616" s="42" t="s">
        <v>1030</v>
      </c>
      <c r="F616" s="120" t="s">
        <v>1031</v>
      </c>
      <c r="G616" s="41" t="s">
        <v>119</v>
      </c>
      <c r="H616" s="41" t="s">
        <v>119</v>
      </c>
      <c r="I616" s="41" t="s">
        <v>119</v>
      </c>
      <c r="J616" s="5">
        <v>1</v>
      </c>
      <c r="K616" s="5">
        <v>1</v>
      </c>
      <c r="P616" s="5">
        <v>1</v>
      </c>
      <c r="Q616" s="39" t="s">
        <v>1032</v>
      </c>
      <c r="R616" s="5">
        <v>1</v>
      </c>
      <c r="S616" s="5">
        <v>1</v>
      </c>
      <c r="AA616" s="5">
        <v>1</v>
      </c>
      <c r="AF616" s="5">
        <v>1</v>
      </c>
      <c r="AH616" s="5">
        <v>1</v>
      </c>
      <c r="DF616" s="5" t="s">
        <v>119</v>
      </c>
      <c r="DP616" s="42"/>
      <c r="DQ616" s="42"/>
      <c r="DR616" s="42"/>
      <c r="DS616" s="42"/>
      <c r="DT616" s="42"/>
      <c r="DU616" s="42"/>
    </row>
    <row r="617" spans="1:125" ht="75">
      <c r="A617" s="41"/>
      <c r="B617" s="32"/>
      <c r="C617" s="33"/>
      <c r="D617" s="41" t="s">
        <v>1033</v>
      </c>
      <c r="E617" s="42" t="s">
        <v>1034</v>
      </c>
      <c r="F617" s="120" t="s">
        <v>1031</v>
      </c>
      <c r="G617" s="41" t="s">
        <v>119</v>
      </c>
      <c r="H617" s="41" t="s">
        <v>119</v>
      </c>
      <c r="I617" s="41" t="s">
        <v>119</v>
      </c>
      <c r="J617" s="5">
        <v>1</v>
      </c>
      <c r="K617" s="5">
        <v>1</v>
      </c>
      <c r="P617" s="103">
        <v>1</v>
      </c>
      <c r="Q617" s="104" t="s">
        <v>1032</v>
      </c>
      <c r="R617" s="103">
        <v>1</v>
      </c>
      <c r="S617" s="103">
        <v>1</v>
      </c>
      <c r="AA617" s="5">
        <v>1</v>
      </c>
      <c r="AF617" s="5">
        <v>1</v>
      </c>
      <c r="AH617" s="5">
        <v>1</v>
      </c>
      <c r="DF617" s="5" t="s">
        <v>119</v>
      </c>
      <c r="DP617" s="42"/>
      <c r="DQ617" s="42"/>
      <c r="DR617" s="42"/>
      <c r="DS617" s="42"/>
      <c r="DT617" s="42"/>
      <c r="DU617" s="42"/>
    </row>
    <row r="618" spans="1:125" ht="60">
      <c r="A618" s="108" t="s">
        <v>1035</v>
      </c>
      <c r="B618" s="41">
        <v>9</v>
      </c>
      <c r="C618" s="41">
        <v>7</v>
      </c>
      <c r="D618" s="41" t="s">
        <v>859</v>
      </c>
      <c r="E618" s="42" t="s">
        <v>137</v>
      </c>
      <c r="F618" s="120" t="s">
        <v>1036</v>
      </c>
      <c r="G618" s="41" t="s">
        <v>119</v>
      </c>
      <c r="H618" s="41"/>
      <c r="I618" s="41"/>
      <c r="P618" s="5">
        <v>1</v>
      </c>
      <c r="Q618" s="39" t="s">
        <v>1037</v>
      </c>
      <c r="R618" s="5">
        <v>1</v>
      </c>
      <c r="S618" s="5">
        <v>1</v>
      </c>
      <c r="AA618" s="5">
        <v>1</v>
      </c>
      <c r="DB618" s="6">
        <v>9</v>
      </c>
      <c r="DC618" s="6">
        <v>2</v>
      </c>
      <c r="DD618" s="5">
        <v>7</v>
      </c>
      <c r="DF618" s="5" t="s">
        <v>119</v>
      </c>
      <c r="DP618" s="42"/>
      <c r="DQ618" s="42"/>
      <c r="DR618" s="42"/>
      <c r="DS618" s="42"/>
      <c r="DT618" s="42"/>
      <c r="DU618" s="42"/>
    </row>
    <row r="619" spans="1:125" ht="30">
      <c r="A619" s="41"/>
      <c r="B619" s="41"/>
      <c r="C619" s="41"/>
      <c r="D619" s="41" t="s">
        <v>847</v>
      </c>
      <c r="E619" s="42" t="s">
        <v>382</v>
      </c>
      <c r="F619" s="120" t="s">
        <v>1036</v>
      </c>
      <c r="G619" s="41" t="s">
        <v>119</v>
      </c>
      <c r="H619" s="41"/>
      <c r="I619" s="41"/>
      <c r="P619" s="5">
        <v>1</v>
      </c>
      <c r="Q619" s="39" t="s">
        <v>1038</v>
      </c>
      <c r="R619" s="5">
        <v>1</v>
      </c>
      <c r="S619" s="5">
        <v>1</v>
      </c>
      <c r="DF619" s="5" t="s">
        <v>119</v>
      </c>
      <c r="DP619" s="42"/>
      <c r="DQ619" s="42"/>
      <c r="DR619" s="42"/>
      <c r="DS619" s="42"/>
      <c r="DT619" s="42"/>
      <c r="DU619" s="42"/>
    </row>
    <row r="620" spans="1:125" ht="30">
      <c r="A620" s="41"/>
      <c r="B620" s="41"/>
      <c r="C620" s="41"/>
      <c r="D620" s="41" t="s">
        <v>1039</v>
      </c>
      <c r="E620" s="42" t="s">
        <v>172</v>
      </c>
      <c r="F620" s="120" t="s">
        <v>1036</v>
      </c>
      <c r="G620" s="41" t="s">
        <v>119</v>
      </c>
      <c r="H620" s="41"/>
      <c r="I620" s="41"/>
      <c r="P620" s="5">
        <v>1</v>
      </c>
      <c r="Q620" s="39" t="s">
        <v>1038</v>
      </c>
      <c r="R620" s="5">
        <v>1</v>
      </c>
      <c r="S620" s="5">
        <v>1</v>
      </c>
      <c r="DF620" s="5" t="s">
        <v>119</v>
      </c>
      <c r="DP620" s="42"/>
      <c r="DQ620" s="42"/>
      <c r="DR620" s="42"/>
      <c r="DS620" s="42"/>
      <c r="DT620" s="42"/>
      <c r="DU620" s="42"/>
    </row>
    <row r="621" spans="1:125" ht="30">
      <c r="A621" s="41"/>
      <c r="B621" s="41"/>
      <c r="C621" s="41"/>
      <c r="D621" s="41" t="s">
        <v>1040</v>
      </c>
      <c r="E621" s="42" t="s">
        <v>286</v>
      </c>
      <c r="F621" s="120" t="s">
        <v>1036</v>
      </c>
      <c r="G621" s="41" t="s">
        <v>119</v>
      </c>
      <c r="H621" s="41"/>
      <c r="I621" s="41"/>
      <c r="P621" s="5">
        <v>1</v>
      </c>
      <c r="Q621" s="39" t="s">
        <v>1041</v>
      </c>
      <c r="R621" s="5">
        <v>1</v>
      </c>
      <c r="AA621" s="5">
        <v>1</v>
      </c>
      <c r="AF621" s="5">
        <v>1</v>
      </c>
      <c r="AH621" s="5">
        <v>1</v>
      </c>
      <c r="DF621" s="5" t="s">
        <v>119</v>
      </c>
      <c r="DP621" s="42"/>
      <c r="DQ621" s="42"/>
      <c r="DR621" s="42"/>
      <c r="DS621" s="42"/>
      <c r="DT621" s="42"/>
      <c r="DU621" s="42"/>
    </row>
    <row r="622" spans="1:125" ht="30">
      <c r="A622" s="41"/>
      <c r="B622" s="41"/>
      <c r="C622" s="41"/>
      <c r="D622" s="41" t="s">
        <v>1042</v>
      </c>
      <c r="E622" s="42" t="s">
        <v>123</v>
      </c>
      <c r="F622" s="120" t="s">
        <v>1036</v>
      </c>
      <c r="G622" s="41" t="s">
        <v>119</v>
      </c>
      <c r="H622" s="41"/>
      <c r="I622" s="41"/>
      <c r="J622" s="5">
        <v>1</v>
      </c>
      <c r="K622" s="5">
        <v>1</v>
      </c>
      <c r="P622" s="5">
        <v>1</v>
      </c>
      <c r="Q622" s="39" t="s">
        <v>1038</v>
      </c>
      <c r="R622" s="5">
        <v>1</v>
      </c>
      <c r="S622" s="5">
        <v>1</v>
      </c>
      <c r="DF622" s="5" t="s">
        <v>119</v>
      </c>
      <c r="DP622" s="42"/>
      <c r="DQ622" s="42"/>
      <c r="DR622" s="42"/>
      <c r="DS622" s="42"/>
      <c r="DT622" s="42"/>
      <c r="DU622" s="42"/>
    </row>
    <row r="623" spans="1:125" ht="30">
      <c r="A623" s="41"/>
      <c r="B623" s="41"/>
      <c r="C623" s="41"/>
      <c r="D623" s="41" t="s">
        <v>1043</v>
      </c>
      <c r="E623" s="42" t="s">
        <v>123</v>
      </c>
      <c r="F623" s="120" t="s">
        <v>1036</v>
      </c>
      <c r="G623" s="41" t="s">
        <v>119</v>
      </c>
      <c r="H623" s="41"/>
      <c r="I623" s="41"/>
      <c r="J623" s="5">
        <v>1</v>
      </c>
      <c r="L623" s="5">
        <v>1</v>
      </c>
      <c r="P623" s="5">
        <v>1</v>
      </c>
      <c r="Q623" s="39" t="s">
        <v>1044</v>
      </c>
      <c r="R623" s="5">
        <v>1</v>
      </c>
      <c r="AA623" s="5">
        <v>1</v>
      </c>
      <c r="AF623" s="5">
        <v>1</v>
      </c>
      <c r="AH623" s="5">
        <v>1</v>
      </c>
      <c r="DF623" s="5" t="s">
        <v>119</v>
      </c>
      <c r="DP623" s="42"/>
      <c r="DQ623" s="42"/>
      <c r="DR623" s="42"/>
      <c r="DS623" s="42"/>
      <c r="DT623" s="42"/>
      <c r="DU623" s="42"/>
    </row>
    <row r="624" spans="1:125" ht="30">
      <c r="A624" s="41"/>
      <c r="B624" s="41"/>
      <c r="C624" s="41"/>
      <c r="D624" s="41" t="s">
        <v>1045</v>
      </c>
      <c r="E624" s="42" t="s">
        <v>123</v>
      </c>
      <c r="F624" s="120" t="s">
        <v>1036</v>
      </c>
      <c r="G624" s="41" t="s">
        <v>119</v>
      </c>
      <c r="H624" s="41"/>
      <c r="I624" s="41"/>
      <c r="M624" s="5">
        <v>1</v>
      </c>
      <c r="P624" s="5">
        <v>1</v>
      </c>
      <c r="Q624" s="39" t="s">
        <v>1037</v>
      </c>
      <c r="R624" s="5">
        <v>1</v>
      </c>
      <c r="S624" s="5">
        <v>1</v>
      </c>
      <c r="AA624" s="5">
        <v>1</v>
      </c>
      <c r="DF624" s="5" t="s">
        <v>119</v>
      </c>
      <c r="DP624" s="42"/>
      <c r="DQ624" s="42"/>
      <c r="DR624" s="42"/>
      <c r="DS624" s="42"/>
      <c r="DT624" s="42"/>
      <c r="DU624" s="42"/>
    </row>
    <row r="625" spans="1:125" ht="30">
      <c r="A625" s="41"/>
      <c r="B625" s="41"/>
      <c r="C625" s="41"/>
      <c r="D625" s="41" t="s">
        <v>1046</v>
      </c>
      <c r="E625" s="42" t="s">
        <v>123</v>
      </c>
      <c r="F625" s="120" t="s">
        <v>1036</v>
      </c>
      <c r="G625" s="41" t="s">
        <v>119</v>
      </c>
      <c r="H625" s="41"/>
      <c r="I625" s="41"/>
      <c r="M625" s="5">
        <v>1</v>
      </c>
      <c r="P625" s="5">
        <v>1</v>
      </c>
      <c r="Q625" s="39" t="s">
        <v>1037</v>
      </c>
      <c r="R625" s="5">
        <v>1</v>
      </c>
      <c r="S625" s="5">
        <v>1</v>
      </c>
      <c r="AA625" s="5">
        <v>1</v>
      </c>
      <c r="DF625" s="5" t="s">
        <v>119</v>
      </c>
      <c r="DP625" s="42"/>
      <c r="DQ625" s="42"/>
      <c r="DR625" s="42"/>
      <c r="DS625" s="42"/>
      <c r="DT625" s="42"/>
      <c r="DU625" s="42"/>
    </row>
    <row r="626" spans="1:125" ht="75">
      <c r="A626" s="121" t="s">
        <v>1047</v>
      </c>
      <c r="B626" s="41">
        <v>16</v>
      </c>
      <c r="C626" s="41">
        <v>12</v>
      </c>
      <c r="D626" s="41" t="s">
        <v>1048</v>
      </c>
      <c r="E626" s="42" t="s">
        <v>368</v>
      </c>
      <c r="F626" s="41" t="s">
        <v>1049</v>
      </c>
      <c r="G626" s="41" t="s">
        <v>119</v>
      </c>
      <c r="H626" s="41" t="s">
        <v>119</v>
      </c>
      <c r="I626" s="41"/>
      <c r="P626" s="5">
        <v>1</v>
      </c>
      <c r="Q626" s="39" t="s">
        <v>1050</v>
      </c>
      <c r="R626" s="5">
        <v>1</v>
      </c>
      <c r="AA626" s="5">
        <v>1</v>
      </c>
      <c r="DB626" s="6">
        <v>16</v>
      </c>
      <c r="DC626" s="6">
        <v>4</v>
      </c>
      <c r="DD626" s="5">
        <v>7</v>
      </c>
      <c r="DF626" s="5" t="s">
        <v>119</v>
      </c>
      <c r="DP626" s="42"/>
      <c r="DQ626" s="42"/>
      <c r="DR626" s="42"/>
      <c r="DS626" s="42"/>
      <c r="DT626" s="42"/>
      <c r="DU626" s="42"/>
    </row>
    <row r="627" spans="1:125" ht="30">
      <c r="A627" s="41"/>
      <c r="B627" s="32"/>
      <c r="C627" s="41"/>
      <c r="D627" s="41" t="s">
        <v>547</v>
      </c>
      <c r="E627" s="42" t="s">
        <v>1051</v>
      </c>
      <c r="F627" s="41" t="s">
        <v>1049</v>
      </c>
      <c r="G627" s="41"/>
      <c r="H627" s="41" t="s">
        <v>119</v>
      </c>
      <c r="I627" s="41"/>
      <c r="P627" s="5">
        <v>1</v>
      </c>
      <c r="Q627" s="39" t="s">
        <v>1050</v>
      </c>
      <c r="R627" s="5">
        <v>1</v>
      </c>
      <c r="AA627" s="5">
        <v>1</v>
      </c>
      <c r="DF627" s="5" t="s">
        <v>119</v>
      </c>
      <c r="DP627" s="42"/>
      <c r="DQ627" s="42"/>
      <c r="DR627" s="42"/>
      <c r="DS627" s="42"/>
      <c r="DT627" s="42"/>
      <c r="DU627" s="42"/>
    </row>
    <row r="628" spans="1:125" ht="45">
      <c r="A628" s="41"/>
      <c r="B628" s="123"/>
      <c r="C628" s="41"/>
      <c r="D628" s="41" t="s">
        <v>1052</v>
      </c>
      <c r="E628" s="42" t="s">
        <v>1053</v>
      </c>
      <c r="F628" s="41" t="s">
        <v>1054</v>
      </c>
      <c r="G628" s="41" t="s">
        <v>119</v>
      </c>
      <c r="H628" s="41" t="s">
        <v>119</v>
      </c>
      <c r="I628" s="41" t="s">
        <v>119</v>
      </c>
      <c r="P628" s="5">
        <v>1</v>
      </c>
      <c r="Q628" s="41" t="s">
        <v>1055</v>
      </c>
      <c r="R628" s="5">
        <v>1</v>
      </c>
      <c r="AA628" s="5">
        <v>1</v>
      </c>
      <c r="AH628" s="5">
        <v>1</v>
      </c>
      <c r="DF628" s="5" t="s">
        <v>119</v>
      </c>
      <c r="DP628" s="42"/>
      <c r="DQ628" s="42"/>
      <c r="DR628" s="42"/>
      <c r="DS628" s="42"/>
      <c r="DT628" s="42"/>
      <c r="DU628" s="42"/>
    </row>
    <row r="629" spans="1:125" ht="45">
      <c r="A629" s="41"/>
      <c r="B629" s="41"/>
      <c r="C629" s="41"/>
      <c r="D629" s="41" t="s">
        <v>1056</v>
      </c>
      <c r="E629" s="42" t="s">
        <v>246</v>
      </c>
      <c r="F629" s="41" t="s">
        <v>1054</v>
      </c>
      <c r="G629" s="41" t="s">
        <v>119</v>
      </c>
      <c r="H629" s="41" t="s">
        <v>119</v>
      </c>
      <c r="I629" s="41" t="s">
        <v>119</v>
      </c>
      <c r="P629" s="5">
        <v>1</v>
      </c>
      <c r="Q629" s="41" t="s">
        <v>1055</v>
      </c>
      <c r="R629" s="5">
        <v>1</v>
      </c>
      <c r="AA629" s="5">
        <v>1</v>
      </c>
      <c r="AH629" s="5">
        <v>1</v>
      </c>
      <c r="DF629" s="5" t="s">
        <v>119</v>
      </c>
      <c r="DP629" s="42"/>
      <c r="DQ629" s="42"/>
      <c r="DR629" s="42"/>
      <c r="DS629" s="42"/>
      <c r="DT629" s="42"/>
      <c r="DU629" s="42"/>
    </row>
    <row r="630" spans="1:125" ht="45">
      <c r="A630" s="41"/>
      <c r="B630" s="41"/>
      <c r="C630" s="41"/>
      <c r="D630" s="41" t="s">
        <v>1057</v>
      </c>
      <c r="E630" s="42" t="s">
        <v>246</v>
      </c>
      <c r="F630" s="41" t="s">
        <v>1054</v>
      </c>
      <c r="G630" s="41" t="s">
        <v>119</v>
      </c>
      <c r="H630" s="41" t="s">
        <v>119</v>
      </c>
      <c r="I630" s="41" t="s">
        <v>119</v>
      </c>
      <c r="P630" s="5">
        <v>1</v>
      </c>
      <c r="Q630" s="41" t="s">
        <v>1055</v>
      </c>
      <c r="R630" s="5">
        <v>1</v>
      </c>
      <c r="AA630" s="5">
        <v>1</v>
      </c>
      <c r="AH630" s="5">
        <v>1</v>
      </c>
      <c r="DF630" s="5" t="s">
        <v>119</v>
      </c>
      <c r="DP630" s="42"/>
      <c r="DQ630" s="42"/>
      <c r="DR630" s="42"/>
      <c r="DS630" s="42"/>
      <c r="DT630" s="42"/>
      <c r="DU630" s="42"/>
    </row>
    <row r="631" spans="1:125" ht="45">
      <c r="A631" s="41"/>
      <c r="B631" s="41"/>
      <c r="C631" s="41"/>
      <c r="D631" s="41" t="s">
        <v>1048</v>
      </c>
      <c r="E631" s="42" t="s">
        <v>368</v>
      </c>
      <c r="F631" s="41" t="s">
        <v>1054</v>
      </c>
      <c r="G631" s="41" t="s">
        <v>119</v>
      </c>
      <c r="H631" s="41" t="s">
        <v>119</v>
      </c>
      <c r="I631" s="41" t="s">
        <v>119</v>
      </c>
      <c r="P631" s="5">
        <v>1</v>
      </c>
      <c r="Q631" s="41" t="s">
        <v>1055</v>
      </c>
      <c r="R631" s="5">
        <v>1</v>
      </c>
      <c r="AA631" s="5">
        <v>1</v>
      </c>
      <c r="AH631" s="5">
        <v>1</v>
      </c>
      <c r="DF631" s="5" t="s">
        <v>119</v>
      </c>
      <c r="DP631" s="42"/>
      <c r="DQ631" s="42"/>
      <c r="DR631" s="42"/>
      <c r="DS631" s="42"/>
      <c r="DT631" s="42"/>
      <c r="DU631" s="42"/>
    </row>
    <row r="632" spans="1:125" ht="45">
      <c r="A632" s="41"/>
      <c r="B632" s="41"/>
      <c r="C632" s="41"/>
      <c r="D632" s="41" t="s">
        <v>1058</v>
      </c>
      <c r="E632" s="42" t="s">
        <v>1059</v>
      </c>
      <c r="F632" s="41" t="s">
        <v>1054</v>
      </c>
      <c r="G632" s="41" t="s">
        <v>119</v>
      </c>
      <c r="H632" s="41" t="s">
        <v>119</v>
      </c>
      <c r="I632" s="41" t="s">
        <v>119</v>
      </c>
      <c r="P632" s="5">
        <v>1</v>
      </c>
      <c r="Q632" s="41" t="s">
        <v>1055</v>
      </c>
      <c r="R632" s="5">
        <v>1</v>
      </c>
      <c r="AA632" s="5">
        <v>1</v>
      </c>
      <c r="AH632" s="5">
        <v>1</v>
      </c>
      <c r="DF632" s="5" t="s">
        <v>119</v>
      </c>
      <c r="DP632" s="42"/>
      <c r="DQ632" s="42"/>
      <c r="DR632" s="42"/>
      <c r="DS632" s="42"/>
      <c r="DT632" s="42"/>
      <c r="DU632" s="42"/>
    </row>
    <row r="633" spans="1:125" ht="30">
      <c r="A633" s="41"/>
      <c r="B633" s="41"/>
      <c r="C633" s="41"/>
      <c r="D633" s="41" t="s">
        <v>1058</v>
      </c>
      <c r="E633" s="42" t="s">
        <v>1059</v>
      </c>
      <c r="F633" s="41" t="s">
        <v>956</v>
      </c>
      <c r="G633" s="41"/>
      <c r="H633" s="41" t="s">
        <v>119</v>
      </c>
      <c r="I633" s="41"/>
      <c r="P633" s="5">
        <v>3</v>
      </c>
      <c r="Q633" s="39" t="s">
        <v>1060</v>
      </c>
      <c r="R633" s="5">
        <v>3</v>
      </c>
      <c r="AA633" s="5">
        <v>3</v>
      </c>
      <c r="DF633" s="5" t="s">
        <v>119</v>
      </c>
      <c r="DP633" s="42"/>
      <c r="DQ633" s="42"/>
      <c r="DR633" s="42"/>
      <c r="DS633" s="42"/>
      <c r="DT633" s="42"/>
      <c r="DU633" s="42"/>
    </row>
    <row r="634" spans="1:125">
      <c r="A634" s="41"/>
      <c r="B634" s="41"/>
      <c r="C634" s="41"/>
      <c r="D634" s="41" t="s">
        <v>1048</v>
      </c>
      <c r="E634" s="42" t="s">
        <v>368</v>
      </c>
      <c r="F634" s="41" t="s">
        <v>956</v>
      </c>
      <c r="G634" s="41"/>
      <c r="H634" s="41" t="s">
        <v>119</v>
      </c>
      <c r="I634" s="41"/>
      <c r="P634" s="5">
        <v>1</v>
      </c>
      <c r="Q634" s="39" t="s">
        <v>1061</v>
      </c>
      <c r="R634" s="5">
        <v>1</v>
      </c>
      <c r="AA634" s="5">
        <v>1</v>
      </c>
      <c r="DF634" s="5" t="s">
        <v>119</v>
      </c>
      <c r="DP634" s="42"/>
      <c r="DQ634" s="42"/>
      <c r="DR634" s="42"/>
      <c r="DS634" s="42"/>
      <c r="DT634" s="42"/>
      <c r="DU634" s="42"/>
    </row>
    <row r="635" spans="1:125">
      <c r="A635" s="41"/>
      <c r="B635" s="41"/>
      <c r="C635" s="41"/>
      <c r="D635" s="41" t="s">
        <v>1052</v>
      </c>
      <c r="E635" s="42" t="s">
        <v>1053</v>
      </c>
      <c r="F635" s="41" t="s">
        <v>956</v>
      </c>
      <c r="G635" s="41"/>
      <c r="H635" s="41" t="s">
        <v>119</v>
      </c>
      <c r="I635" s="41"/>
      <c r="P635" s="5">
        <v>1</v>
      </c>
      <c r="Q635" s="39" t="s">
        <v>1061</v>
      </c>
      <c r="R635" s="5">
        <v>1</v>
      </c>
      <c r="AA635" s="5">
        <v>1</v>
      </c>
      <c r="DF635" s="5" t="s">
        <v>119</v>
      </c>
      <c r="DP635" s="42"/>
      <c r="DQ635" s="42"/>
      <c r="DR635" s="42"/>
      <c r="DS635" s="42"/>
      <c r="DT635" s="42"/>
      <c r="DU635" s="42"/>
    </row>
    <row r="636" spans="1:125" ht="90">
      <c r="A636" s="41"/>
      <c r="B636" s="41"/>
      <c r="C636" s="41"/>
      <c r="D636" s="41" t="s">
        <v>1058</v>
      </c>
      <c r="E636" s="42" t="s">
        <v>1059</v>
      </c>
      <c r="F636" s="41" t="s">
        <v>1062</v>
      </c>
      <c r="G636" s="41" t="s">
        <v>119</v>
      </c>
      <c r="H636" s="41" t="s">
        <v>119</v>
      </c>
      <c r="I636" s="41"/>
      <c r="P636" s="5">
        <v>1</v>
      </c>
      <c r="Q636" s="39" t="s">
        <v>1063</v>
      </c>
      <c r="R636" s="5">
        <v>1</v>
      </c>
      <c r="AA636" s="5">
        <v>1</v>
      </c>
      <c r="AF636" s="5">
        <v>1</v>
      </c>
      <c r="AH636" s="5">
        <v>1</v>
      </c>
      <c r="DF636" s="5" t="s">
        <v>119</v>
      </c>
      <c r="DP636" s="42"/>
      <c r="DQ636" s="42"/>
      <c r="DR636" s="42"/>
      <c r="DS636" s="42"/>
      <c r="DT636" s="42"/>
      <c r="DU636" s="42"/>
    </row>
    <row r="637" spans="1:125" ht="45">
      <c r="A637" s="41"/>
      <c r="B637" s="41"/>
      <c r="C637" s="41"/>
      <c r="D637" s="41" t="s">
        <v>1058</v>
      </c>
      <c r="E637" s="42" t="s">
        <v>1059</v>
      </c>
      <c r="F637" s="41" t="s">
        <v>1064</v>
      </c>
      <c r="G637" s="41" t="s">
        <v>119</v>
      </c>
      <c r="H637" s="41" t="s">
        <v>119</v>
      </c>
      <c r="I637" s="41"/>
      <c r="P637" s="5">
        <v>1</v>
      </c>
      <c r="Q637" s="39" t="s">
        <v>1065</v>
      </c>
      <c r="R637" s="5">
        <v>1</v>
      </c>
      <c r="T637" s="5">
        <v>1</v>
      </c>
      <c r="DF637" s="5" t="s">
        <v>119</v>
      </c>
      <c r="DP637" s="42"/>
      <c r="DQ637" s="42"/>
      <c r="DR637" s="42"/>
      <c r="DS637" s="42"/>
      <c r="DT637" s="42"/>
      <c r="DU637" s="42"/>
    </row>
    <row r="638" spans="1:125" ht="45">
      <c r="A638" s="41"/>
      <c r="B638" s="41"/>
      <c r="C638" s="41"/>
      <c r="D638" s="41" t="s">
        <v>547</v>
      </c>
      <c r="E638" s="42" t="s">
        <v>1051</v>
      </c>
      <c r="F638" s="41" t="s">
        <v>1064</v>
      </c>
      <c r="G638" s="41" t="s">
        <v>119</v>
      </c>
      <c r="H638" s="41" t="s">
        <v>119</v>
      </c>
      <c r="I638" s="41"/>
      <c r="P638" s="5">
        <v>1</v>
      </c>
      <c r="Q638" s="39" t="s">
        <v>1065</v>
      </c>
      <c r="R638" s="5">
        <v>1</v>
      </c>
      <c r="T638" s="5">
        <v>1</v>
      </c>
      <c r="DF638" s="5" t="s">
        <v>119</v>
      </c>
      <c r="DP638" s="42"/>
      <c r="DQ638" s="42"/>
      <c r="DR638" s="42"/>
      <c r="DS638" s="42"/>
      <c r="DT638" s="42"/>
      <c r="DU638" s="42"/>
    </row>
    <row r="639" spans="1:125" ht="45">
      <c r="A639" s="41"/>
      <c r="B639" s="41"/>
      <c r="C639" s="41"/>
      <c r="D639" s="41" t="s">
        <v>1058</v>
      </c>
      <c r="E639" s="42" t="s">
        <v>1059</v>
      </c>
      <c r="F639" s="41" t="s">
        <v>1066</v>
      </c>
      <c r="G639" s="41" t="s">
        <v>119</v>
      </c>
      <c r="H639" s="41" t="s">
        <v>119</v>
      </c>
      <c r="I639" s="41"/>
      <c r="P639" s="5">
        <v>1</v>
      </c>
      <c r="Q639" s="39" t="s">
        <v>1067</v>
      </c>
      <c r="R639" s="5">
        <v>1</v>
      </c>
      <c r="AA639" s="5">
        <v>1</v>
      </c>
      <c r="AF639" s="5">
        <v>1</v>
      </c>
      <c r="AH639" s="5">
        <v>1</v>
      </c>
      <c r="DF639" s="5" t="s">
        <v>119</v>
      </c>
      <c r="DP639" s="42"/>
      <c r="DQ639" s="42"/>
      <c r="DR639" s="42"/>
      <c r="DS639" s="42"/>
      <c r="DT639" s="42"/>
      <c r="DU639" s="42"/>
    </row>
    <row r="640" spans="1:125">
      <c r="A640" s="41"/>
      <c r="B640" s="41"/>
      <c r="C640" s="41"/>
      <c r="D640" s="41" t="s">
        <v>1058</v>
      </c>
      <c r="E640" s="42" t="s">
        <v>1059</v>
      </c>
      <c r="F640" s="41" t="s">
        <v>956</v>
      </c>
      <c r="G640" s="41"/>
      <c r="H640" s="41" t="s">
        <v>119</v>
      </c>
      <c r="I640" s="41"/>
      <c r="P640" s="5">
        <v>1</v>
      </c>
      <c r="Q640" s="39" t="s">
        <v>1068</v>
      </c>
      <c r="R640" s="5">
        <v>1</v>
      </c>
      <c r="AA640" s="5">
        <v>1</v>
      </c>
      <c r="DF640" s="5" t="s">
        <v>119</v>
      </c>
      <c r="DP640" s="42"/>
      <c r="DQ640" s="42"/>
      <c r="DR640" s="42"/>
      <c r="DS640" s="42"/>
      <c r="DT640" s="42"/>
      <c r="DU640" s="42"/>
    </row>
    <row r="641" spans="1:125" ht="45">
      <c r="A641" s="41"/>
      <c r="B641" s="41"/>
      <c r="C641" s="41"/>
      <c r="D641" s="41" t="s">
        <v>1058</v>
      </c>
      <c r="E641" s="42" t="s">
        <v>1059</v>
      </c>
      <c r="F641" s="41" t="s">
        <v>1069</v>
      </c>
      <c r="G641" s="41" t="s">
        <v>119</v>
      </c>
      <c r="H641" s="41" t="s">
        <v>119</v>
      </c>
      <c r="I641" s="41"/>
      <c r="P641" s="5">
        <v>1</v>
      </c>
      <c r="Q641" s="39" t="s">
        <v>1070</v>
      </c>
      <c r="AL641" s="5">
        <v>1</v>
      </c>
      <c r="AN641" s="5">
        <v>1</v>
      </c>
      <c r="AP641" s="5">
        <v>1</v>
      </c>
      <c r="AQ641" s="5">
        <v>1</v>
      </c>
      <c r="DF641" s="5" t="s">
        <v>119</v>
      </c>
      <c r="DP641" s="42"/>
      <c r="DQ641" s="42"/>
      <c r="DR641" s="42"/>
      <c r="DS641" s="42"/>
      <c r="DT641" s="42"/>
      <c r="DU641" s="42"/>
    </row>
    <row r="642" spans="1:125" ht="45">
      <c r="A642" s="41"/>
      <c r="B642" s="41"/>
      <c r="C642" s="41"/>
      <c r="D642" s="41" t="s">
        <v>1057</v>
      </c>
      <c r="E642" s="42" t="s">
        <v>246</v>
      </c>
      <c r="F642" s="41" t="s">
        <v>1069</v>
      </c>
      <c r="G642" s="41" t="s">
        <v>119</v>
      </c>
      <c r="H642" s="41" t="s">
        <v>119</v>
      </c>
      <c r="I642" s="41"/>
      <c r="P642" s="5">
        <v>1</v>
      </c>
      <c r="Q642" s="39" t="s">
        <v>1070</v>
      </c>
      <c r="AL642" s="5">
        <v>1</v>
      </c>
      <c r="AN642" s="5">
        <v>1</v>
      </c>
      <c r="AP642" s="5">
        <v>1</v>
      </c>
      <c r="AQ642" s="5">
        <v>1</v>
      </c>
      <c r="DF642" s="5" t="s">
        <v>119</v>
      </c>
      <c r="DP642" s="42"/>
      <c r="DQ642" s="42"/>
      <c r="DR642" s="42"/>
      <c r="DS642" s="42"/>
      <c r="DT642" s="42"/>
      <c r="DU642" s="42"/>
    </row>
    <row r="643" spans="1:125">
      <c r="A643" s="41"/>
      <c r="B643" s="41"/>
      <c r="C643" s="41"/>
      <c r="D643" s="41" t="s">
        <v>1058</v>
      </c>
      <c r="E643" s="42" t="s">
        <v>1059</v>
      </c>
      <c r="F643" s="41" t="s">
        <v>956</v>
      </c>
      <c r="G643" s="41"/>
      <c r="H643" s="41" t="s">
        <v>119</v>
      </c>
      <c r="I643" s="41"/>
      <c r="P643" s="5">
        <v>1</v>
      </c>
      <c r="Q643" s="39" t="s">
        <v>1071</v>
      </c>
      <c r="BY643" s="5">
        <v>1</v>
      </c>
      <c r="DF643" s="5" t="s">
        <v>119</v>
      </c>
      <c r="DP643" s="42"/>
      <c r="DQ643" s="42"/>
      <c r="DR643" s="42"/>
      <c r="DS643" s="42"/>
      <c r="DT643" s="42"/>
      <c r="DU643" s="42"/>
    </row>
    <row r="644" spans="1:125">
      <c r="A644" s="41"/>
      <c r="B644" s="41"/>
      <c r="C644" s="41"/>
      <c r="D644" s="41" t="s">
        <v>1048</v>
      </c>
      <c r="E644" s="42" t="s">
        <v>368</v>
      </c>
      <c r="F644" s="41" t="s">
        <v>956</v>
      </c>
      <c r="G644" s="41"/>
      <c r="H644" s="41" t="s">
        <v>119</v>
      </c>
      <c r="I644" s="41"/>
      <c r="P644" s="5">
        <v>1</v>
      </c>
      <c r="Q644" s="39" t="s">
        <v>1071</v>
      </c>
      <c r="BY644" s="5">
        <v>1</v>
      </c>
      <c r="DF644" s="5" t="s">
        <v>119</v>
      </c>
      <c r="DP644" s="42"/>
      <c r="DQ644" s="42"/>
      <c r="DR644" s="42"/>
      <c r="DS644" s="42"/>
      <c r="DT644" s="42"/>
      <c r="DU644" s="42"/>
    </row>
    <row r="645" spans="1:125">
      <c r="A645" s="41"/>
      <c r="B645" s="41"/>
      <c r="C645" s="41"/>
      <c r="D645" s="41" t="s">
        <v>1057</v>
      </c>
      <c r="E645" s="42" t="s">
        <v>246</v>
      </c>
      <c r="F645" s="41" t="s">
        <v>956</v>
      </c>
      <c r="G645" s="41"/>
      <c r="H645" s="41" t="s">
        <v>119</v>
      </c>
      <c r="I645" s="41"/>
      <c r="P645" s="5">
        <v>1</v>
      </c>
      <c r="Q645" s="39" t="s">
        <v>1071</v>
      </c>
      <c r="BY645" s="5">
        <v>1</v>
      </c>
      <c r="DF645" s="5" t="s">
        <v>119</v>
      </c>
      <c r="DP645" s="42"/>
      <c r="DQ645" s="42"/>
      <c r="DR645" s="42"/>
      <c r="DS645" s="42"/>
      <c r="DT645" s="42"/>
      <c r="DU645" s="42"/>
    </row>
    <row r="646" spans="1:125" ht="45">
      <c r="A646" s="41"/>
      <c r="B646" s="41"/>
      <c r="C646" s="41"/>
      <c r="D646" s="41" t="s">
        <v>1058</v>
      </c>
      <c r="E646" s="42" t="s">
        <v>1059</v>
      </c>
      <c r="F646" s="33" t="s">
        <v>1072</v>
      </c>
      <c r="G646" s="41" t="s">
        <v>119</v>
      </c>
      <c r="H646" s="41"/>
      <c r="I646" s="41"/>
      <c r="P646" s="5">
        <v>1</v>
      </c>
      <c r="Q646" s="39" t="s">
        <v>1073</v>
      </c>
      <c r="CW646" s="5">
        <v>1</v>
      </c>
      <c r="DF646" s="5" t="s">
        <v>119</v>
      </c>
      <c r="DP646" s="42"/>
      <c r="DQ646" s="42"/>
      <c r="DR646" s="42"/>
      <c r="DS646" s="42"/>
      <c r="DT646" s="42"/>
      <c r="DU646" s="42"/>
    </row>
    <row r="647" spans="1:125" ht="45">
      <c r="A647" s="41"/>
      <c r="B647" s="41"/>
      <c r="C647" s="41"/>
      <c r="D647" s="41" t="s">
        <v>1048</v>
      </c>
      <c r="E647" s="42" t="s">
        <v>368</v>
      </c>
      <c r="F647" s="33" t="s">
        <v>1072</v>
      </c>
      <c r="G647" s="41" t="s">
        <v>119</v>
      </c>
      <c r="H647" s="41"/>
      <c r="I647" s="41"/>
      <c r="P647" s="5">
        <v>1</v>
      </c>
      <c r="Q647" s="39" t="s">
        <v>1073</v>
      </c>
      <c r="CW647" s="5">
        <v>1</v>
      </c>
      <c r="DF647" s="5" t="s">
        <v>119</v>
      </c>
      <c r="DP647" s="42"/>
      <c r="DQ647" s="42"/>
      <c r="DR647" s="42"/>
      <c r="DS647" s="42"/>
      <c r="DT647" s="42"/>
      <c r="DU647" s="42"/>
    </row>
    <row r="648" spans="1:125" ht="45">
      <c r="A648" s="41"/>
      <c r="B648" s="41"/>
      <c r="C648" s="41"/>
      <c r="D648" s="41" t="s">
        <v>1057</v>
      </c>
      <c r="E648" s="42" t="s">
        <v>246</v>
      </c>
      <c r="F648" s="33" t="s">
        <v>1072</v>
      </c>
      <c r="G648" s="41" t="s">
        <v>119</v>
      </c>
      <c r="H648" s="41"/>
      <c r="I648" s="41"/>
      <c r="P648" s="5">
        <v>1</v>
      </c>
      <c r="Q648" s="39" t="s">
        <v>1073</v>
      </c>
      <c r="CW648" s="5">
        <v>1</v>
      </c>
      <c r="DF648" s="5" t="s">
        <v>119</v>
      </c>
      <c r="DP648" s="42"/>
      <c r="DQ648" s="42"/>
      <c r="DR648" s="42"/>
      <c r="DS648" s="42"/>
      <c r="DT648" s="42"/>
      <c r="DU648" s="42"/>
    </row>
    <row r="649" spans="1:125" ht="90">
      <c r="A649" s="46" t="s">
        <v>1074</v>
      </c>
      <c r="B649" s="41">
        <v>60</v>
      </c>
      <c r="C649" s="41">
        <v>3</v>
      </c>
      <c r="D649" s="41" t="s">
        <v>532</v>
      </c>
      <c r="E649" s="42" t="s">
        <v>275</v>
      </c>
      <c r="F649" s="41" t="s">
        <v>1075</v>
      </c>
      <c r="G649" s="41" t="s">
        <v>119</v>
      </c>
      <c r="H649" s="41" t="s">
        <v>119</v>
      </c>
      <c r="I649" s="41"/>
      <c r="P649" s="5">
        <v>1</v>
      </c>
      <c r="Q649" s="39" t="s">
        <v>1076</v>
      </c>
      <c r="R649" s="5">
        <v>1</v>
      </c>
      <c r="T649" s="5">
        <v>1</v>
      </c>
      <c r="Z649" s="5">
        <v>1</v>
      </c>
      <c r="DB649" s="6">
        <v>60</v>
      </c>
      <c r="DC649" s="6">
        <v>57</v>
      </c>
      <c r="DD649" s="5">
        <v>3</v>
      </c>
      <c r="DG649" s="5" t="s">
        <v>119</v>
      </c>
      <c r="DP649" s="42"/>
      <c r="DQ649" s="42"/>
      <c r="DR649" s="42"/>
      <c r="DS649" s="42"/>
      <c r="DT649" s="42"/>
      <c r="DU649" s="42"/>
    </row>
    <row r="650" spans="1:125" ht="90">
      <c r="A650" s="41"/>
      <c r="B650" s="41"/>
      <c r="C650" s="41"/>
      <c r="D650" s="41" t="s">
        <v>343</v>
      </c>
      <c r="E650" s="42" t="s">
        <v>399</v>
      </c>
      <c r="F650" s="41" t="s">
        <v>1075</v>
      </c>
      <c r="G650" s="41" t="s">
        <v>119</v>
      </c>
      <c r="H650" s="41" t="s">
        <v>119</v>
      </c>
      <c r="I650" s="41"/>
      <c r="P650" s="5">
        <v>1</v>
      </c>
      <c r="Q650" s="39" t="s">
        <v>1076</v>
      </c>
      <c r="R650" s="5">
        <v>1</v>
      </c>
      <c r="T650" s="5">
        <v>1</v>
      </c>
      <c r="Z650" s="5">
        <v>1</v>
      </c>
      <c r="DG650" s="5" t="s">
        <v>119</v>
      </c>
      <c r="DP650" s="42"/>
      <c r="DQ650" s="42"/>
      <c r="DR650" s="42"/>
      <c r="DS650" s="42"/>
      <c r="DT650" s="42"/>
      <c r="DU650" s="42"/>
    </row>
    <row r="651" spans="1:125" ht="90">
      <c r="A651" s="41"/>
      <c r="B651" s="41"/>
      <c r="C651" s="41"/>
      <c r="D651" s="41" t="s">
        <v>169</v>
      </c>
      <c r="E651" s="42" t="s">
        <v>137</v>
      </c>
      <c r="F651" s="41" t="s">
        <v>1075</v>
      </c>
      <c r="G651" s="41" t="s">
        <v>119</v>
      </c>
      <c r="H651" s="41" t="s">
        <v>119</v>
      </c>
      <c r="I651" s="41"/>
      <c r="P651" s="5">
        <v>1</v>
      </c>
      <c r="Q651" s="39" t="s">
        <v>1076</v>
      </c>
      <c r="R651" s="5">
        <v>1</v>
      </c>
      <c r="T651" s="5">
        <v>1</v>
      </c>
      <c r="Z651" s="5">
        <v>1</v>
      </c>
      <c r="DG651" s="5" t="s">
        <v>119</v>
      </c>
      <c r="DP651" s="42"/>
      <c r="DQ651" s="42"/>
      <c r="DR651" s="42"/>
      <c r="DS651" s="42"/>
      <c r="DT651" s="42"/>
      <c r="DU651" s="42"/>
    </row>
    <row r="652" spans="1:125" ht="60">
      <c r="A652" s="41"/>
      <c r="B652" s="41"/>
      <c r="C652" s="41"/>
      <c r="D652" s="41" t="s">
        <v>1077</v>
      </c>
      <c r="E652" s="42" t="s">
        <v>181</v>
      </c>
      <c r="F652" s="41" t="s">
        <v>1078</v>
      </c>
      <c r="G652" s="41" t="s">
        <v>119</v>
      </c>
      <c r="H652" s="41" t="s">
        <v>119</v>
      </c>
      <c r="I652" s="41"/>
      <c r="P652" s="5">
        <v>1</v>
      </c>
      <c r="Q652" s="39" t="s">
        <v>1079</v>
      </c>
      <c r="R652" s="5">
        <v>1</v>
      </c>
      <c r="S652" s="5">
        <v>1</v>
      </c>
      <c r="AA652" s="5">
        <v>1</v>
      </c>
      <c r="DG652" s="5" t="s">
        <v>119</v>
      </c>
      <c r="DP652" s="42"/>
      <c r="DQ652" s="42"/>
      <c r="DR652" s="42"/>
      <c r="DS652" s="42"/>
      <c r="DT652" s="42"/>
      <c r="DU652" s="42"/>
    </row>
    <row r="653" spans="1:125" ht="45">
      <c r="A653" s="41"/>
      <c r="B653" s="41"/>
      <c r="C653" s="41"/>
      <c r="D653" s="41" t="s">
        <v>1080</v>
      </c>
      <c r="E653" s="42" t="s">
        <v>426</v>
      </c>
      <c r="F653" s="41" t="s">
        <v>1078</v>
      </c>
      <c r="G653" s="41" t="s">
        <v>119</v>
      </c>
      <c r="H653" s="41" t="s">
        <v>119</v>
      </c>
      <c r="I653" s="41"/>
      <c r="P653" s="5">
        <v>1</v>
      </c>
      <c r="Q653" s="39" t="s">
        <v>1081</v>
      </c>
      <c r="R653" s="5">
        <v>1</v>
      </c>
      <c r="S653" s="5">
        <v>1</v>
      </c>
      <c r="AA653" s="5">
        <v>1</v>
      </c>
      <c r="DG653" s="5" t="s">
        <v>119</v>
      </c>
      <c r="DP653" s="42"/>
      <c r="DQ653" s="42"/>
      <c r="DR653" s="42"/>
      <c r="DS653" s="42"/>
      <c r="DT653" s="42"/>
      <c r="DU653" s="42"/>
    </row>
    <row r="654" spans="1:125" ht="45">
      <c r="A654" s="41"/>
      <c r="B654" s="41"/>
      <c r="C654" s="41"/>
      <c r="D654" s="41" t="s">
        <v>1082</v>
      </c>
      <c r="E654" s="42" t="s">
        <v>1083</v>
      </c>
      <c r="F654" s="41" t="s">
        <v>1078</v>
      </c>
      <c r="G654" s="41" t="s">
        <v>119</v>
      </c>
      <c r="H654" s="41" t="s">
        <v>119</v>
      </c>
      <c r="I654" s="41"/>
      <c r="P654" s="5">
        <v>1</v>
      </c>
      <c r="Q654" s="39" t="s">
        <v>1081</v>
      </c>
      <c r="R654" s="5">
        <v>1</v>
      </c>
      <c r="S654" s="5">
        <v>1</v>
      </c>
      <c r="AA654" s="5">
        <v>1</v>
      </c>
      <c r="DG654" s="5" t="s">
        <v>119</v>
      </c>
      <c r="DP654" s="42"/>
      <c r="DQ654" s="42"/>
      <c r="DR654" s="42"/>
      <c r="DS654" s="42"/>
      <c r="DT654" s="42"/>
      <c r="DU654" s="42"/>
    </row>
    <row r="655" spans="1:125" ht="60">
      <c r="A655" s="41"/>
      <c r="B655" s="41"/>
      <c r="C655" s="41"/>
      <c r="D655" s="41" t="s">
        <v>1084</v>
      </c>
      <c r="E655" s="42" t="s">
        <v>164</v>
      </c>
      <c r="F655" s="41" t="s">
        <v>1085</v>
      </c>
      <c r="G655" s="41" t="s">
        <v>119</v>
      </c>
      <c r="H655" s="41" t="s">
        <v>119</v>
      </c>
      <c r="I655" s="41"/>
      <c r="P655" s="5">
        <v>1</v>
      </c>
      <c r="Q655" s="39" t="s">
        <v>1086</v>
      </c>
      <c r="R655" s="5">
        <v>1</v>
      </c>
      <c r="AA655" s="5">
        <v>1</v>
      </c>
      <c r="DG655" s="5" t="s">
        <v>119</v>
      </c>
      <c r="DP655" s="42"/>
      <c r="DQ655" s="42"/>
      <c r="DR655" s="42"/>
      <c r="DS655" s="42"/>
      <c r="DT655" s="42"/>
      <c r="DU655" s="42"/>
    </row>
    <row r="656" spans="1:125" ht="285">
      <c r="A656" s="46" t="s">
        <v>1087</v>
      </c>
      <c r="B656" s="41">
        <v>121</v>
      </c>
      <c r="C656" s="41">
        <v>6</v>
      </c>
      <c r="D656" s="41" t="s">
        <v>1088</v>
      </c>
      <c r="E656" s="42" t="s">
        <v>1027</v>
      </c>
      <c r="F656" s="41" t="s">
        <v>1089</v>
      </c>
      <c r="G656" s="41"/>
      <c r="H656" s="41" t="s">
        <v>119</v>
      </c>
      <c r="I656" s="41"/>
      <c r="J656" s="5">
        <v>3</v>
      </c>
      <c r="K656" s="5">
        <v>1</v>
      </c>
      <c r="L656" s="5">
        <v>2</v>
      </c>
      <c r="M656" s="5">
        <v>2</v>
      </c>
      <c r="P656" s="5">
        <v>4</v>
      </c>
      <c r="Q656" s="39" t="s">
        <v>1090</v>
      </c>
      <c r="R656" s="5">
        <v>6</v>
      </c>
      <c r="AL656" s="5">
        <v>3</v>
      </c>
      <c r="DB656" s="6">
        <v>121</v>
      </c>
      <c r="DC656" s="6">
        <f>121-6</f>
        <v>115</v>
      </c>
      <c r="DD656" s="5">
        <v>0</v>
      </c>
      <c r="DF656" s="5" t="s">
        <v>119</v>
      </c>
      <c r="DP656" s="42"/>
      <c r="DQ656" s="42"/>
      <c r="DR656" s="42"/>
      <c r="DS656" s="42"/>
      <c r="DT656" s="42"/>
      <c r="DU656" s="42"/>
    </row>
    <row r="657" spans="1:125" ht="300">
      <c r="A657" s="41"/>
      <c r="B657" s="41"/>
      <c r="C657" s="41"/>
      <c r="D657" s="41" t="s">
        <v>1091</v>
      </c>
      <c r="E657" s="42" t="s">
        <v>1027</v>
      </c>
      <c r="F657" s="41" t="s">
        <v>1089</v>
      </c>
      <c r="G657" s="41"/>
      <c r="H657" s="41" t="s">
        <v>119</v>
      </c>
      <c r="I657" s="41"/>
      <c r="P657" s="5">
        <v>1</v>
      </c>
      <c r="Q657" s="39" t="s">
        <v>1090</v>
      </c>
      <c r="R657" s="5">
        <v>1</v>
      </c>
      <c r="AA657" s="5">
        <v>1</v>
      </c>
      <c r="DF657" s="5" t="s">
        <v>119</v>
      </c>
      <c r="DP657" s="42"/>
      <c r="DQ657" s="42"/>
      <c r="DR657" s="42"/>
      <c r="DS657" s="42"/>
      <c r="DT657" s="42"/>
      <c r="DU657" s="42"/>
    </row>
    <row r="658" spans="1:125" ht="90">
      <c r="A658" s="41"/>
      <c r="B658" s="41"/>
      <c r="C658" s="41"/>
      <c r="D658" s="41" t="s">
        <v>1092</v>
      </c>
      <c r="E658" s="42" t="s">
        <v>1027</v>
      </c>
      <c r="F658" s="41" t="s">
        <v>1089</v>
      </c>
      <c r="G658" s="41"/>
      <c r="H658" s="41" t="s">
        <v>119</v>
      </c>
      <c r="I658" s="41"/>
      <c r="J658" s="5">
        <v>1</v>
      </c>
      <c r="K658" s="5">
        <v>1</v>
      </c>
      <c r="DF658" s="5" t="s">
        <v>119</v>
      </c>
      <c r="DP658" s="42"/>
      <c r="DQ658" s="42"/>
      <c r="DR658" s="42"/>
      <c r="DS658" s="42"/>
      <c r="DT658" s="42"/>
      <c r="DU658" s="42"/>
    </row>
    <row r="659" spans="1:125" ht="75">
      <c r="A659" s="108" t="s">
        <v>1093</v>
      </c>
      <c r="B659" s="41">
        <v>4</v>
      </c>
      <c r="C659" s="41">
        <v>3</v>
      </c>
      <c r="D659" s="41" t="s">
        <v>1094</v>
      </c>
      <c r="E659" s="42" t="s">
        <v>528</v>
      </c>
      <c r="F659" s="41" t="s">
        <v>1095</v>
      </c>
      <c r="G659" s="41"/>
      <c r="H659" s="41" t="s">
        <v>119</v>
      </c>
      <c r="I659" s="41" t="s">
        <v>119</v>
      </c>
      <c r="J659" s="5">
        <v>1</v>
      </c>
      <c r="K659" s="5">
        <v>1</v>
      </c>
      <c r="P659" s="5">
        <v>1</v>
      </c>
      <c r="Q659" s="39" t="s">
        <v>1096</v>
      </c>
      <c r="R659" s="5">
        <v>1</v>
      </c>
      <c r="T659" s="5">
        <v>1</v>
      </c>
      <c r="U659" s="5">
        <v>1</v>
      </c>
      <c r="BY659" s="5">
        <v>1</v>
      </c>
      <c r="CD659" s="5">
        <v>1</v>
      </c>
      <c r="DB659" s="6">
        <v>4</v>
      </c>
      <c r="DC659" s="6">
        <v>1</v>
      </c>
      <c r="DD659" s="5">
        <v>2</v>
      </c>
      <c r="DF659" s="5" t="s">
        <v>119</v>
      </c>
      <c r="DP659" s="42"/>
      <c r="DQ659" s="42"/>
      <c r="DR659" s="42"/>
      <c r="DS659" s="42"/>
      <c r="DT659" s="42"/>
      <c r="DU659" s="42"/>
    </row>
    <row r="660" spans="1:125" ht="120">
      <c r="A660" s="105"/>
      <c r="B660" s="41"/>
      <c r="C660" s="41"/>
      <c r="D660" s="41" t="s">
        <v>1097</v>
      </c>
      <c r="E660" s="42" t="s">
        <v>1098</v>
      </c>
      <c r="F660" s="41" t="s">
        <v>1095</v>
      </c>
      <c r="G660" s="41"/>
      <c r="H660" s="41" t="s">
        <v>119</v>
      </c>
      <c r="I660" s="41" t="s">
        <v>119</v>
      </c>
      <c r="J660" s="5">
        <v>1</v>
      </c>
      <c r="L660" s="5">
        <v>1</v>
      </c>
      <c r="P660" s="5">
        <v>1</v>
      </c>
      <c r="Q660" s="39" t="s">
        <v>1099</v>
      </c>
      <c r="R660" s="5">
        <v>1</v>
      </c>
      <c r="T660" s="5">
        <v>1</v>
      </c>
      <c r="U660" s="5">
        <v>1</v>
      </c>
      <c r="BY660" s="5">
        <v>1</v>
      </c>
      <c r="CD660" s="5">
        <v>1</v>
      </c>
      <c r="CG660" s="127">
        <v>1</v>
      </c>
      <c r="DF660" s="5" t="s">
        <v>119</v>
      </c>
      <c r="DP660" s="42"/>
      <c r="DQ660" s="42"/>
      <c r="DR660" s="42"/>
      <c r="DS660" s="42"/>
      <c r="DT660" s="42"/>
      <c r="DU660" s="42"/>
    </row>
    <row r="661" spans="1:125" ht="45">
      <c r="A661" s="105"/>
      <c r="B661" s="41"/>
      <c r="C661" s="41"/>
      <c r="D661" s="41" t="s">
        <v>1100</v>
      </c>
      <c r="E661" s="42" t="s">
        <v>1101</v>
      </c>
      <c r="F661" s="41" t="s">
        <v>1095</v>
      </c>
      <c r="G661" s="41"/>
      <c r="H661" s="41" t="s">
        <v>119</v>
      </c>
      <c r="I661" s="41" t="s">
        <v>119</v>
      </c>
      <c r="P661" s="5">
        <v>1</v>
      </c>
      <c r="Q661" s="39" t="s">
        <v>1096</v>
      </c>
      <c r="R661" s="5">
        <v>1</v>
      </c>
      <c r="T661" s="5">
        <v>1</v>
      </c>
      <c r="U661" s="5">
        <v>1</v>
      </c>
      <c r="BY661" s="5">
        <v>1</v>
      </c>
      <c r="CD661" s="5">
        <v>1</v>
      </c>
      <c r="DF661" s="5" t="s">
        <v>119</v>
      </c>
      <c r="DP661" s="42"/>
      <c r="DQ661" s="42"/>
      <c r="DR661" s="42"/>
      <c r="DS661" s="42"/>
      <c r="DT661" s="42"/>
      <c r="DU661" s="42"/>
    </row>
    <row r="662" spans="1:125" ht="45">
      <c r="A662" s="105"/>
      <c r="B662" s="41"/>
      <c r="C662" s="41"/>
      <c r="D662" s="41" t="s">
        <v>1102</v>
      </c>
      <c r="E662" s="42" t="s">
        <v>540</v>
      </c>
      <c r="F662" s="41" t="s">
        <v>1095</v>
      </c>
      <c r="G662" s="41"/>
      <c r="H662" s="41" t="s">
        <v>119</v>
      </c>
      <c r="I662" s="41" t="s">
        <v>119</v>
      </c>
      <c r="J662" s="5">
        <v>1</v>
      </c>
      <c r="L662" s="5">
        <v>1</v>
      </c>
      <c r="P662" s="5">
        <v>1</v>
      </c>
      <c r="Q662" s="39" t="s">
        <v>1096</v>
      </c>
      <c r="R662" s="5">
        <v>1</v>
      </c>
      <c r="T662" s="5">
        <v>1</v>
      </c>
      <c r="U662" s="5">
        <v>1</v>
      </c>
      <c r="BY662" s="5">
        <v>1</v>
      </c>
      <c r="CD662" s="5">
        <v>1</v>
      </c>
      <c r="DF662" s="5" t="s">
        <v>119</v>
      </c>
      <c r="DP662" s="42"/>
      <c r="DQ662" s="42"/>
      <c r="DR662" s="42"/>
      <c r="DS662" s="42"/>
      <c r="DT662" s="42"/>
      <c r="DU662" s="42"/>
    </row>
    <row r="663" spans="1:125" ht="45">
      <c r="A663" s="105"/>
      <c r="B663" s="41"/>
      <c r="C663" s="41"/>
      <c r="D663" s="41" t="s">
        <v>1103</v>
      </c>
      <c r="E663" s="42" t="s">
        <v>155</v>
      </c>
      <c r="F663" s="41" t="s">
        <v>1095</v>
      </c>
      <c r="G663" s="41"/>
      <c r="H663" s="41" t="s">
        <v>119</v>
      </c>
      <c r="I663" s="41" t="s">
        <v>119</v>
      </c>
      <c r="P663" s="5">
        <v>1</v>
      </c>
      <c r="Q663" s="39" t="s">
        <v>1096</v>
      </c>
      <c r="R663" s="5">
        <v>1</v>
      </c>
      <c r="T663" s="5">
        <v>1</v>
      </c>
      <c r="U663" s="5">
        <v>1</v>
      </c>
      <c r="BY663" s="5">
        <v>1</v>
      </c>
      <c r="CD663" s="5">
        <v>1</v>
      </c>
      <c r="DF663" s="5" t="s">
        <v>119</v>
      </c>
      <c r="DP663" s="42"/>
      <c r="DQ663" s="42"/>
      <c r="DR663" s="42"/>
      <c r="DS663" s="42"/>
      <c r="DT663" s="42"/>
      <c r="DU663" s="42"/>
    </row>
    <row r="664" spans="1:125" ht="45">
      <c r="A664" s="105"/>
      <c r="B664" s="41"/>
      <c r="C664" s="41"/>
      <c r="D664" s="41" t="s">
        <v>1104</v>
      </c>
      <c r="E664" s="42" t="s">
        <v>155</v>
      </c>
      <c r="F664" s="41" t="s">
        <v>1095</v>
      </c>
      <c r="G664" s="41"/>
      <c r="H664" s="41" t="s">
        <v>119</v>
      </c>
      <c r="I664" s="41" t="s">
        <v>119</v>
      </c>
      <c r="P664" s="5">
        <v>1</v>
      </c>
      <c r="Q664" s="39" t="s">
        <v>1096</v>
      </c>
      <c r="R664" s="5">
        <v>1</v>
      </c>
      <c r="T664" s="5">
        <v>1</v>
      </c>
      <c r="U664" s="5">
        <v>1</v>
      </c>
      <c r="BY664" s="5">
        <v>1</v>
      </c>
      <c r="CD664" s="5">
        <v>1</v>
      </c>
      <c r="DF664" s="5" t="s">
        <v>119</v>
      </c>
      <c r="DP664" s="42"/>
      <c r="DQ664" s="42"/>
      <c r="DR664" s="42"/>
      <c r="DS664" s="42"/>
      <c r="DT664" s="42"/>
      <c r="DU664" s="42"/>
    </row>
    <row r="665" spans="1:125" ht="45">
      <c r="A665" s="105"/>
      <c r="B665" s="41"/>
      <c r="C665" s="41"/>
      <c r="D665" s="41" t="s">
        <v>1105</v>
      </c>
      <c r="E665" s="42" t="s">
        <v>504</v>
      </c>
      <c r="F665" s="41" t="s">
        <v>1095</v>
      </c>
      <c r="G665" s="41"/>
      <c r="H665" s="41" t="s">
        <v>119</v>
      </c>
      <c r="I665" s="41" t="s">
        <v>119</v>
      </c>
      <c r="P665" s="5">
        <v>1</v>
      </c>
      <c r="Q665" s="39" t="s">
        <v>1096</v>
      </c>
      <c r="R665" s="5">
        <v>1</v>
      </c>
      <c r="T665" s="5">
        <v>1</v>
      </c>
      <c r="U665" s="5">
        <v>1</v>
      </c>
      <c r="BY665" s="5">
        <v>1</v>
      </c>
      <c r="CD665" s="5">
        <v>1</v>
      </c>
      <c r="DF665" s="5" t="s">
        <v>119</v>
      </c>
      <c r="DP665" s="42"/>
      <c r="DQ665" s="42"/>
      <c r="DR665" s="42"/>
      <c r="DS665" s="42"/>
      <c r="DT665" s="42"/>
      <c r="DU665" s="42"/>
    </row>
    <row r="666" spans="1:125" ht="30">
      <c r="A666" s="105"/>
      <c r="B666" s="41"/>
      <c r="C666" s="41"/>
      <c r="D666" s="41" t="s">
        <v>1106</v>
      </c>
      <c r="E666" s="42" t="s">
        <v>1107</v>
      </c>
      <c r="F666" s="41" t="s">
        <v>1108</v>
      </c>
      <c r="G666" s="41" t="s">
        <v>119</v>
      </c>
      <c r="H666" s="41"/>
      <c r="I666" s="41" t="s">
        <v>119</v>
      </c>
      <c r="J666" s="5">
        <v>1</v>
      </c>
      <c r="K666" s="5">
        <v>1</v>
      </c>
      <c r="P666" s="5">
        <v>1</v>
      </c>
      <c r="Q666" s="39" t="s">
        <v>1109</v>
      </c>
      <c r="AL666" s="5">
        <v>1</v>
      </c>
      <c r="AN666" s="5">
        <v>1</v>
      </c>
      <c r="AO666" s="5">
        <v>1</v>
      </c>
      <c r="AQ666" s="5">
        <v>1</v>
      </c>
      <c r="BE666" s="5">
        <v>1</v>
      </c>
      <c r="DF666" s="5" t="s">
        <v>119</v>
      </c>
      <c r="DP666" s="42"/>
      <c r="DQ666" s="42"/>
      <c r="DR666" s="42"/>
      <c r="DS666" s="42"/>
      <c r="DT666" s="42"/>
      <c r="DU666" s="42"/>
    </row>
    <row r="667" spans="1:125" ht="45">
      <c r="A667" s="105"/>
      <c r="B667" s="41"/>
      <c r="C667" s="41"/>
      <c r="D667" s="41" t="s">
        <v>1110</v>
      </c>
      <c r="E667" s="42" t="s">
        <v>528</v>
      </c>
      <c r="F667" s="41" t="s">
        <v>1108</v>
      </c>
      <c r="G667" s="41" t="s">
        <v>119</v>
      </c>
      <c r="H667" s="41"/>
      <c r="I667" s="41" t="s">
        <v>119</v>
      </c>
      <c r="J667" s="5">
        <v>1</v>
      </c>
      <c r="K667" s="5">
        <v>1</v>
      </c>
      <c r="P667" s="5">
        <v>1</v>
      </c>
      <c r="Q667" s="39" t="s">
        <v>1109</v>
      </c>
      <c r="AL667" s="5">
        <v>1</v>
      </c>
      <c r="AN667" s="5">
        <v>1</v>
      </c>
      <c r="AO667" s="5">
        <v>1</v>
      </c>
      <c r="AQ667" s="5">
        <v>1</v>
      </c>
      <c r="BE667" s="5">
        <v>1</v>
      </c>
      <c r="DF667" s="5" t="s">
        <v>119</v>
      </c>
      <c r="DP667" s="42"/>
      <c r="DQ667" s="42"/>
      <c r="DR667" s="42"/>
      <c r="DS667" s="42"/>
      <c r="DT667" s="42"/>
      <c r="DU667" s="42"/>
    </row>
    <row r="668" spans="1:125" ht="30">
      <c r="A668" s="105"/>
      <c r="B668" s="41"/>
      <c r="C668" s="41"/>
      <c r="D668" s="41" t="s">
        <v>1100</v>
      </c>
      <c r="E668" s="42" t="s">
        <v>181</v>
      </c>
      <c r="F668" s="41" t="s">
        <v>1108</v>
      </c>
      <c r="G668" s="41" t="s">
        <v>119</v>
      </c>
      <c r="H668" s="41"/>
      <c r="I668" s="41" t="s">
        <v>119</v>
      </c>
      <c r="P668" s="5">
        <v>1</v>
      </c>
      <c r="Q668" s="39" t="s">
        <v>1109</v>
      </c>
      <c r="AL668" s="5">
        <v>1</v>
      </c>
      <c r="AN668" s="5">
        <v>1</v>
      </c>
      <c r="AO668" s="5">
        <v>1</v>
      </c>
      <c r="AQ668" s="5">
        <v>1</v>
      </c>
      <c r="BE668" s="5">
        <v>1</v>
      </c>
      <c r="DF668" s="5" t="s">
        <v>119</v>
      </c>
      <c r="DP668" s="42"/>
      <c r="DQ668" s="42"/>
      <c r="DR668" s="42"/>
      <c r="DS668" s="42"/>
      <c r="DT668" s="42"/>
      <c r="DU668" s="42"/>
    </row>
    <row r="669" spans="1:125" ht="30">
      <c r="A669" s="105"/>
      <c r="B669" s="41"/>
      <c r="C669" s="41"/>
      <c r="D669" s="41" t="s">
        <v>1111</v>
      </c>
      <c r="E669" s="42" t="s">
        <v>1112</v>
      </c>
      <c r="F669" s="41" t="s">
        <v>1108</v>
      </c>
      <c r="G669" s="41" t="s">
        <v>119</v>
      </c>
      <c r="H669" s="41"/>
      <c r="I669" s="41" t="s">
        <v>119</v>
      </c>
      <c r="P669" s="5">
        <v>1</v>
      </c>
      <c r="Q669" s="39" t="s">
        <v>1109</v>
      </c>
      <c r="AL669" s="5">
        <v>1</v>
      </c>
      <c r="AN669" s="5">
        <v>1</v>
      </c>
      <c r="AO669" s="5">
        <v>1</v>
      </c>
      <c r="AQ669" s="5">
        <v>1</v>
      </c>
      <c r="BE669" s="5">
        <v>1</v>
      </c>
      <c r="DF669" s="5" t="s">
        <v>119</v>
      </c>
      <c r="DP669" s="42"/>
      <c r="DQ669" s="42"/>
      <c r="DR669" s="42"/>
      <c r="DS669" s="42"/>
      <c r="DT669" s="42"/>
      <c r="DU669" s="42"/>
    </row>
    <row r="670" spans="1:125" ht="30">
      <c r="A670" s="105"/>
      <c r="B670" s="41"/>
      <c r="C670" s="41"/>
      <c r="D670" s="41" t="s">
        <v>1113</v>
      </c>
      <c r="E670" s="42" t="s">
        <v>836</v>
      </c>
      <c r="F670" s="41" t="s">
        <v>1108</v>
      </c>
      <c r="G670" s="41" t="s">
        <v>119</v>
      </c>
      <c r="H670" s="41"/>
      <c r="I670" s="41" t="s">
        <v>119</v>
      </c>
      <c r="J670" s="5">
        <v>1</v>
      </c>
      <c r="L670" s="5">
        <v>1</v>
      </c>
      <c r="P670" s="5">
        <v>1</v>
      </c>
      <c r="Q670" s="39" t="s">
        <v>1109</v>
      </c>
      <c r="AL670" s="5">
        <v>1</v>
      </c>
      <c r="AN670" s="5">
        <v>1</v>
      </c>
      <c r="AO670" s="5">
        <v>1</v>
      </c>
      <c r="AQ670" s="5">
        <v>1</v>
      </c>
      <c r="BE670" s="5">
        <v>1</v>
      </c>
      <c r="DF670" s="5" t="s">
        <v>119</v>
      </c>
      <c r="DP670" s="42"/>
      <c r="DQ670" s="42"/>
      <c r="DR670" s="42"/>
      <c r="DS670" s="42"/>
      <c r="DT670" s="42"/>
      <c r="DU670" s="42"/>
    </row>
    <row r="671" spans="1:125" ht="30">
      <c r="A671" s="105"/>
      <c r="B671" s="41"/>
      <c r="C671" s="41"/>
      <c r="D671" s="41" t="s">
        <v>1114</v>
      </c>
      <c r="E671" s="42" t="s">
        <v>1115</v>
      </c>
      <c r="F671" s="41" t="s">
        <v>1108</v>
      </c>
      <c r="G671" s="41" t="s">
        <v>119</v>
      </c>
      <c r="H671" s="41"/>
      <c r="I671" s="41" t="s">
        <v>119</v>
      </c>
      <c r="P671" s="5">
        <v>1</v>
      </c>
      <c r="Q671" s="39" t="s">
        <v>1109</v>
      </c>
      <c r="AL671" s="5">
        <v>1</v>
      </c>
      <c r="AN671" s="5">
        <v>1</v>
      </c>
      <c r="AO671" s="5">
        <v>1</v>
      </c>
      <c r="AQ671" s="5">
        <v>1</v>
      </c>
      <c r="BE671" s="5">
        <v>1</v>
      </c>
      <c r="DF671" s="5" t="s">
        <v>119</v>
      </c>
      <c r="DP671" s="42"/>
      <c r="DQ671" s="42"/>
      <c r="DR671" s="42"/>
      <c r="DS671" s="42"/>
      <c r="DT671" s="42"/>
      <c r="DU671" s="42"/>
    </row>
    <row r="672" spans="1:125" ht="30">
      <c r="A672" s="105"/>
      <c r="B672" s="41"/>
      <c r="C672" s="41"/>
      <c r="D672" s="41" t="s">
        <v>1116</v>
      </c>
      <c r="E672" s="42" t="s">
        <v>1117</v>
      </c>
      <c r="F672" s="41" t="s">
        <v>1108</v>
      </c>
      <c r="G672" s="41" t="s">
        <v>119</v>
      </c>
      <c r="H672" s="41"/>
      <c r="I672" s="41" t="s">
        <v>119</v>
      </c>
      <c r="P672" s="5">
        <v>1</v>
      </c>
      <c r="Q672" s="39" t="s">
        <v>1109</v>
      </c>
      <c r="AL672" s="5">
        <v>1</v>
      </c>
      <c r="AN672" s="5">
        <v>1</v>
      </c>
      <c r="AO672" s="5">
        <v>1</v>
      </c>
      <c r="AQ672" s="5">
        <v>1</v>
      </c>
      <c r="BE672" s="5">
        <v>1</v>
      </c>
      <c r="DF672" s="5" t="s">
        <v>119</v>
      </c>
      <c r="DP672" s="42"/>
      <c r="DQ672" s="42"/>
      <c r="DR672" s="42"/>
      <c r="DS672" s="42"/>
      <c r="DT672" s="42"/>
      <c r="DU672" s="42"/>
    </row>
    <row r="673" spans="1:125" ht="30">
      <c r="A673" s="105"/>
      <c r="B673" s="41"/>
      <c r="C673" s="41"/>
      <c r="D673" s="41" t="s">
        <v>1118</v>
      </c>
      <c r="E673" s="42" t="s">
        <v>155</v>
      </c>
      <c r="F673" s="41" t="s">
        <v>1108</v>
      </c>
      <c r="G673" s="41" t="s">
        <v>119</v>
      </c>
      <c r="H673" s="41"/>
      <c r="I673" s="41" t="s">
        <v>119</v>
      </c>
      <c r="P673" s="5">
        <v>1</v>
      </c>
      <c r="Q673" s="39" t="s">
        <v>1109</v>
      </c>
      <c r="AL673" s="5">
        <v>1</v>
      </c>
      <c r="AN673" s="5">
        <v>1</v>
      </c>
      <c r="AO673" s="5">
        <v>1</v>
      </c>
      <c r="AQ673" s="5">
        <v>1</v>
      </c>
      <c r="BE673" s="5">
        <v>1</v>
      </c>
      <c r="DF673" s="5" t="s">
        <v>119</v>
      </c>
      <c r="DP673" s="42"/>
      <c r="DQ673" s="42"/>
      <c r="DR673" s="42"/>
      <c r="DS673" s="42"/>
      <c r="DT673" s="42"/>
      <c r="DU673" s="42"/>
    </row>
    <row r="674" spans="1:125" ht="45">
      <c r="A674" s="105"/>
      <c r="B674" s="41"/>
      <c r="C674" s="41"/>
      <c r="D674" s="41" t="s">
        <v>1119</v>
      </c>
      <c r="E674" s="42" t="s">
        <v>562</v>
      </c>
      <c r="F674" s="41" t="s">
        <v>1120</v>
      </c>
      <c r="G674" s="41" t="s">
        <v>119</v>
      </c>
      <c r="H674" s="41" t="s">
        <v>119</v>
      </c>
      <c r="I674" s="41" t="s">
        <v>119</v>
      </c>
      <c r="J674" s="5">
        <v>1</v>
      </c>
      <c r="K674" s="5">
        <v>1</v>
      </c>
      <c r="P674" s="5">
        <v>1</v>
      </c>
      <c r="Q674" s="39" t="s">
        <v>1121</v>
      </c>
      <c r="BY674" s="5">
        <v>1</v>
      </c>
      <c r="CD674" s="5">
        <v>1</v>
      </c>
      <c r="DF674" s="5" t="s">
        <v>119</v>
      </c>
      <c r="DP674" s="42"/>
      <c r="DQ674" s="42"/>
      <c r="DR674" s="42"/>
      <c r="DS674" s="42"/>
      <c r="DT674" s="42"/>
      <c r="DU674" s="42"/>
    </row>
    <row r="675" spans="1:125" ht="105">
      <c r="A675" s="105"/>
      <c r="B675" s="41"/>
      <c r="C675" s="41"/>
      <c r="D675" s="41" t="s">
        <v>1122</v>
      </c>
      <c r="E675" s="42" t="s">
        <v>1098</v>
      </c>
      <c r="F675" s="41" t="s">
        <v>1120</v>
      </c>
      <c r="G675" s="41" t="s">
        <v>119</v>
      </c>
      <c r="H675" s="41" t="s">
        <v>119</v>
      </c>
      <c r="I675" s="41" t="s">
        <v>119</v>
      </c>
      <c r="J675" s="5">
        <v>1</v>
      </c>
      <c r="L675" s="5">
        <v>1</v>
      </c>
      <c r="P675" s="5">
        <v>1</v>
      </c>
      <c r="Q675" s="39" t="s">
        <v>1123</v>
      </c>
      <c r="BO675" s="127">
        <v>1</v>
      </c>
      <c r="BW675" s="127">
        <v>1</v>
      </c>
      <c r="BY675" s="5">
        <v>1</v>
      </c>
      <c r="CD675" s="5">
        <v>1</v>
      </c>
      <c r="CG675" s="127">
        <v>1</v>
      </c>
      <c r="DF675" s="5" t="s">
        <v>119</v>
      </c>
      <c r="DP675" s="42"/>
      <c r="DQ675" s="42"/>
      <c r="DR675" s="42"/>
      <c r="DS675" s="42"/>
      <c r="DT675" s="42"/>
      <c r="DU675" s="42"/>
    </row>
    <row r="676" spans="1:125" ht="45">
      <c r="A676" s="105"/>
      <c r="B676" s="41"/>
      <c r="C676" s="41"/>
      <c r="D676" s="41" t="s">
        <v>1100</v>
      </c>
      <c r="E676" s="42" t="s">
        <v>181</v>
      </c>
      <c r="F676" s="41" t="s">
        <v>1120</v>
      </c>
      <c r="G676" s="41" t="s">
        <v>119</v>
      </c>
      <c r="H676" s="41" t="s">
        <v>119</v>
      </c>
      <c r="I676" s="41" t="s">
        <v>119</v>
      </c>
      <c r="P676" s="5">
        <v>1</v>
      </c>
      <c r="Q676" s="39" t="s">
        <v>1121</v>
      </c>
      <c r="BY676" s="5">
        <v>1</v>
      </c>
      <c r="CD676" s="5">
        <v>1</v>
      </c>
      <c r="DF676" s="5" t="s">
        <v>119</v>
      </c>
      <c r="DP676" s="42"/>
      <c r="DQ676" s="42"/>
      <c r="DR676" s="42"/>
      <c r="DS676" s="42"/>
      <c r="DT676" s="42"/>
      <c r="DU676" s="42"/>
    </row>
    <row r="677" spans="1:125" ht="45">
      <c r="A677" s="105"/>
      <c r="B677" s="41"/>
      <c r="C677" s="41"/>
      <c r="D677" s="41" t="s">
        <v>1124</v>
      </c>
      <c r="E677" s="42" t="s">
        <v>1115</v>
      </c>
      <c r="F677" s="41" t="s">
        <v>1120</v>
      </c>
      <c r="G677" s="41" t="s">
        <v>119</v>
      </c>
      <c r="H677" s="41" t="s">
        <v>119</v>
      </c>
      <c r="I677" s="41" t="s">
        <v>119</v>
      </c>
      <c r="P677" s="5">
        <v>1</v>
      </c>
      <c r="Q677" s="39" t="s">
        <v>1121</v>
      </c>
      <c r="BY677" s="5">
        <v>1</v>
      </c>
      <c r="CD677" s="5">
        <v>1</v>
      </c>
      <c r="DF677" s="5" t="s">
        <v>119</v>
      </c>
      <c r="DP677" s="42"/>
      <c r="DQ677" s="42"/>
      <c r="DR677" s="42"/>
      <c r="DS677" s="42"/>
      <c r="DT677" s="42"/>
      <c r="DU677" s="42"/>
    </row>
    <row r="678" spans="1:125" ht="45">
      <c r="A678" s="105"/>
      <c r="B678" s="41"/>
      <c r="C678" s="41"/>
      <c r="D678" s="41" t="s">
        <v>1125</v>
      </c>
      <c r="E678" s="42" t="s">
        <v>1117</v>
      </c>
      <c r="F678" s="41" t="s">
        <v>1120</v>
      </c>
      <c r="G678" s="41" t="s">
        <v>119</v>
      </c>
      <c r="H678" s="41" t="s">
        <v>119</v>
      </c>
      <c r="I678" s="41" t="s">
        <v>119</v>
      </c>
      <c r="P678" s="5">
        <v>1</v>
      </c>
      <c r="Q678" s="39" t="s">
        <v>1121</v>
      </c>
      <c r="BY678" s="5">
        <v>1</v>
      </c>
      <c r="CD678" s="5">
        <v>1</v>
      </c>
      <c r="DF678" s="5" t="s">
        <v>119</v>
      </c>
      <c r="DP678" s="42"/>
      <c r="DQ678" s="42"/>
      <c r="DR678" s="42"/>
      <c r="DS678" s="42"/>
      <c r="DT678" s="42"/>
      <c r="DU678" s="42"/>
    </row>
    <row r="679" spans="1:125" ht="45">
      <c r="A679" s="105"/>
      <c r="B679" s="41"/>
      <c r="C679" s="41"/>
      <c r="D679" s="41" t="s">
        <v>1126</v>
      </c>
      <c r="E679" s="42" t="s">
        <v>155</v>
      </c>
      <c r="F679" s="41" t="s">
        <v>1120</v>
      </c>
      <c r="G679" s="41" t="s">
        <v>119</v>
      </c>
      <c r="H679" s="41" t="s">
        <v>119</v>
      </c>
      <c r="I679" s="41" t="s">
        <v>119</v>
      </c>
      <c r="P679" s="5">
        <v>1</v>
      </c>
      <c r="Q679" s="39" t="s">
        <v>1121</v>
      </c>
      <c r="BY679" s="5">
        <v>1</v>
      </c>
      <c r="CD679" s="5">
        <v>1</v>
      </c>
      <c r="DF679" s="5" t="s">
        <v>119</v>
      </c>
      <c r="DP679" s="42"/>
      <c r="DQ679" s="42"/>
      <c r="DR679" s="42"/>
      <c r="DS679" s="42"/>
      <c r="DT679" s="42"/>
      <c r="DU679" s="42"/>
    </row>
    <row r="680" spans="1:125" ht="75">
      <c r="A680" s="108" t="s">
        <v>1127</v>
      </c>
      <c r="B680" s="41">
        <v>18</v>
      </c>
      <c r="C680" s="41">
        <v>9</v>
      </c>
      <c r="D680" s="41" t="s">
        <v>1128</v>
      </c>
      <c r="E680" s="42" t="s">
        <v>849</v>
      </c>
      <c r="F680" s="41" t="s">
        <v>1129</v>
      </c>
      <c r="G680" s="41" t="s">
        <v>119</v>
      </c>
      <c r="H680" s="41" t="s">
        <v>764</v>
      </c>
      <c r="I680" s="41"/>
      <c r="P680" s="5">
        <v>1</v>
      </c>
      <c r="Q680" s="39" t="s">
        <v>1130</v>
      </c>
      <c r="R680" s="5">
        <v>1</v>
      </c>
      <c r="AI680" s="5">
        <v>1</v>
      </c>
      <c r="BY680" s="5">
        <v>1</v>
      </c>
      <c r="CH680" s="5">
        <v>1</v>
      </c>
      <c r="DA680" s="5" t="s">
        <v>119</v>
      </c>
      <c r="DB680" s="6">
        <v>18</v>
      </c>
      <c r="DC680" s="6">
        <v>9</v>
      </c>
      <c r="DD680" s="5">
        <v>9</v>
      </c>
      <c r="DG680" s="5" t="s">
        <v>119</v>
      </c>
      <c r="DP680" s="42"/>
      <c r="DQ680" s="42"/>
      <c r="DR680" s="42"/>
      <c r="DS680" s="42"/>
      <c r="DT680" s="42"/>
      <c r="DU680" s="42"/>
    </row>
    <row r="681" spans="1:125" ht="75">
      <c r="A681" s="105"/>
      <c r="B681" s="41"/>
      <c r="C681" s="41"/>
      <c r="D681" s="41" t="s">
        <v>1128</v>
      </c>
      <c r="E681" s="42" t="s">
        <v>849</v>
      </c>
      <c r="F681" s="41" t="s">
        <v>1131</v>
      </c>
      <c r="G681" s="41" t="s">
        <v>119</v>
      </c>
      <c r="H681" s="41" t="s">
        <v>1132</v>
      </c>
      <c r="I681" s="41"/>
      <c r="P681" s="5">
        <v>1</v>
      </c>
      <c r="Q681" s="39" t="s">
        <v>1133</v>
      </c>
      <c r="R681" s="5">
        <v>1</v>
      </c>
      <c r="AI681" s="5">
        <v>1</v>
      </c>
      <c r="BY681" s="5">
        <v>1</v>
      </c>
      <c r="CH681" s="5">
        <v>1</v>
      </c>
      <c r="DA681" s="5" t="s">
        <v>119</v>
      </c>
      <c r="DG681" s="5" t="s">
        <v>119</v>
      </c>
      <c r="DP681" s="42"/>
      <c r="DQ681" s="42"/>
      <c r="DR681" s="42"/>
      <c r="DS681" s="42"/>
      <c r="DT681" s="42"/>
      <c r="DU681" s="42"/>
    </row>
    <row r="682" spans="1:125" ht="60">
      <c r="A682" s="105"/>
      <c r="B682" s="41"/>
      <c r="C682" s="41"/>
      <c r="D682" s="41" t="s">
        <v>1134</v>
      </c>
      <c r="E682" s="42" t="s">
        <v>1135</v>
      </c>
      <c r="F682" s="41" t="s">
        <v>1136</v>
      </c>
      <c r="G682" s="41" t="s">
        <v>119</v>
      </c>
      <c r="H682" s="41" t="s">
        <v>764</v>
      </c>
      <c r="I682" s="41"/>
      <c r="P682" s="5">
        <v>1</v>
      </c>
      <c r="Q682" s="39" t="s">
        <v>1137</v>
      </c>
      <c r="R682" s="5">
        <v>1</v>
      </c>
      <c r="AI682" s="5">
        <v>1</v>
      </c>
      <c r="CH682" s="5">
        <v>1</v>
      </c>
      <c r="DA682" s="5" t="s">
        <v>119</v>
      </c>
      <c r="DG682" s="5" t="s">
        <v>119</v>
      </c>
      <c r="DP682" s="42"/>
      <c r="DQ682" s="42"/>
      <c r="DR682" s="42"/>
      <c r="DS682" s="42"/>
      <c r="DT682" s="42"/>
      <c r="DU682" s="42"/>
    </row>
    <row r="683" spans="1:125" ht="60">
      <c r="A683" s="105"/>
      <c r="B683" s="41"/>
      <c r="C683" s="41"/>
      <c r="D683" s="41" t="s">
        <v>1138</v>
      </c>
      <c r="E683" s="42" t="s">
        <v>1139</v>
      </c>
      <c r="F683" s="41" t="s">
        <v>1136</v>
      </c>
      <c r="G683" s="41" t="s">
        <v>119</v>
      </c>
      <c r="H683" s="41" t="s">
        <v>764</v>
      </c>
      <c r="I683" s="41"/>
      <c r="P683" s="5">
        <v>1</v>
      </c>
      <c r="Q683" s="39" t="s">
        <v>1137</v>
      </c>
      <c r="R683" s="5">
        <v>1</v>
      </c>
      <c r="AI683" s="5">
        <v>1</v>
      </c>
      <c r="CH683" s="5">
        <v>1</v>
      </c>
      <c r="DA683" s="5" t="s">
        <v>119</v>
      </c>
      <c r="DG683" s="5" t="s">
        <v>119</v>
      </c>
      <c r="DP683" s="42"/>
      <c r="DQ683" s="42"/>
      <c r="DR683" s="42"/>
      <c r="DS683" s="42"/>
      <c r="DT683" s="42"/>
      <c r="DU683" s="42"/>
    </row>
    <row r="684" spans="1:125" ht="45">
      <c r="A684" s="105"/>
      <c r="B684" s="41"/>
      <c r="C684" s="41"/>
      <c r="D684" s="41" t="s">
        <v>1140</v>
      </c>
      <c r="E684" s="42" t="s">
        <v>1141</v>
      </c>
      <c r="F684" s="41" t="s">
        <v>1142</v>
      </c>
      <c r="G684" s="41" t="s">
        <v>119</v>
      </c>
      <c r="H684" s="41" t="s">
        <v>119</v>
      </c>
      <c r="I684" s="41"/>
      <c r="P684" s="5">
        <v>1</v>
      </c>
      <c r="Q684" s="39" t="s">
        <v>1143</v>
      </c>
      <c r="CH684" s="5">
        <v>1</v>
      </c>
      <c r="DA684" s="5" t="s">
        <v>119</v>
      </c>
      <c r="DG684" s="5" t="s">
        <v>119</v>
      </c>
      <c r="DP684" s="42"/>
      <c r="DQ684" s="42"/>
      <c r="DR684" s="42"/>
      <c r="DS684" s="42"/>
      <c r="DT684" s="42"/>
      <c r="DU684" s="42"/>
    </row>
    <row r="685" spans="1:125" ht="60">
      <c r="A685" s="105"/>
      <c r="B685" s="41"/>
      <c r="C685" s="41"/>
      <c r="D685" s="41" t="s">
        <v>1144</v>
      </c>
      <c r="E685" s="42" t="s">
        <v>1145</v>
      </c>
      <c r="F685" s="41" t="s">
        <v>1136</v>
      </c>
      <c r="G685" s="41" t="s">
        <v>119</v>
      </c>
      <c r="H685" s="41" t="s">
        <v>764</v>
      </c>
      <c r="I685" s="41"/>
      <c r="P685" s="5">
        <v>1</v>
      </c>
      <c r="Q685" s="39" t="s">
        <v>1146</v>
      </c>
      <c r="R685" s="5">
        <v>1</v>
      </c>
      <c r="AI685" s="5">
        <v>1</v>
      </c>
      <c r="BY685" s="5">
        <v>1</v>
      </c>
      <c r="CH685" s="5">
        <v>1</v>
      </c>
      <c r="DA685" s="5" t="s">
        <v>119</v>
      </c>
      <c r="DG685" s="5" t="s">
        <v>119</v>
      </c>
      <c r="DP685" s="42"/>
      <c r="DQ685" s="42"/>
      <c r="DR685" s="42"/>
      <c r="DS685" s="42"/>
      <c r="DT685" s="42"/>
      <c r="DU685" s="42"/>
    </row>
    <row r="686" spans="1:125" ht="45">
      <c r="A686" s="105"/>
      <c r="B686" s="41"/>
      <c r="C686" s="41"/>
      <c r="D686" s="41" t="s">
        <v>1147</v>
      </c>
      <c r="E686" s="42" t="s">
        <v>1139</v>
      </c>
      <c r="F686" s="41" t="s">
        <v>1142</v>
      </c>
      <c r="G686" s="41" t="s">
        <v>119</v>
      </c>
      <c r="H686" s="41" t="s">
        <v>119</v>
      </c>
      <c r="I686" s="41"/>
      <c r="P686" s="5">
        <v>1</v>
      </c>
      <c r="Q686" s="39" t="s">
        <v>1148</v>
      </c>
      <c r="R686" s="5">
        <v>1</v>
      </c>
      <c r="AI686" s="5">
        <v>1</v>
      </c>
      <c r="BY686" s="5">
        <v>1</v>
      </c>
      <c r="CH686" s="5">
        <v>1</v>
      </c>
      <c r="DA686" s="5" t="s">
        <v>119</v>
      </c>
      <c r="DG686" s="5" t="s">
        <v>119</v>
      </c>
      <c r="DP686" s="42"/>
      <c r="DQ686" s="42"/>
      <c r="DR686" s="42"/>
      <c r="DS686" s="42"/>
      <c r="DT686" s="42"/>
      <c r="DU686" s="42"/>
    </row>
    <row r="687" spans="1:125" ht="60">
      <c r="A687" s="105"/>
      <c r="B687" s="41"/>
      <c r="C687" s="41"/>
      <c r="D687" s="41" t="s">
        <v>1149</v>
      </c>
      <c r="E687" s="42" t="s">
        <v>1150</v>
      </c>
      <c r="F687" s="41" t="s">
        <v>1151</v>
      </c>
      <c r="G687" s="41" t="s">
        <v>119</v>
      </c>
      <c r="H687" s="41"/>
      <c r="I687" s="41"/>
      <c r="P687" s="5">
        <v>1</v>
      </c>
      <c r="Q687" s="39" t="s">
        <v>1152</v>
      </c>
      <c r="R687" s="5">
        <v>1</v>
      </c>
      <c r="AI687" s="5">
        <v>1</v>
      </c>
      <c r="CH687" s="5">
        <v>1</v>
      </c>
      <c r="DA687" s="5" t="s">
        <v>119</v>
      </c>
      <c r="DG687" s="5" t="s">
        <v>119</v>
      </c>
      <c r="DP687" s="42"/>
      <c r="DQ687" s="42"/>
      <c r="DR687" s="42"/>
      <c r="DS687" s="42"/>
      <c r="DT687" s="42"/>
      <c r="DU687" s="42"/>
    </row>
    <row r="688" spans="1:125" ht="60">
      <c r="A688" s="105"/>
      <c r="B688" s="41"/>
      <c r="C688" s="41"/>
      <c r="D688" s="41" t="s">
        <v>1153</v>
      </c>
      <c r="E688" s="42" t="s">
        <v>1154</v>
      </c>
      <c r="F688" s="41" t="s">
        <v>1151</v>
      </c>
      <c r="G688" s="41" t="s">
        <v>119</v>
      </c>
      <c r="H688" s="41"/>
      <c r="I688" s="41"/>
      <c r="P688" s="5">
        <v>1</v>
      </c>
      <c r="Q688" s="39" t="s">
        <v>1152</v>
      </c>
      <c r="R688" s="5">
        <v>1</v>
      </c>
      <c r="AI688" s="5">
        <v>1</v>
      </c>
      <c r="CH688" s="5">
        <v>1</v>
      </c>
      <c r="DA688" s="5" t="s">
        <v>119</v>
      </c>
      <c r="DG688" s="5" t="s">
        <v>119</v>
      </c>
      <c r="DP688" s="42"/>
      <c r="DQ688" s="42"/>
      <c r="DR688" s="42"/>
      <c r="DS688" s="42"/>
      <c r="DT688" s="42"/>
      <c r="DU688" s="42"/>
    </row>
    <row r="689" spans="1:125" ht="60">
      <c r="A689" s="105"/>
      <c r="B689" s="41"/>
      <c r="C689" s="41"/>
      <c r="D689" s="41" t="s">
        <v>1155</v>
      </c>
      <c r="E689" s="42" t="s">
        <v>125</v>
      </c>
      <c r="F689" s="41" t="s">
        <v>1151</v>
      </c>
      <c r="G689" s="41" t="s">
        <v>119</v>
      </c>
      <c r="H689" s="41"/>
      <c r="I689" s="41"/>
      <c r="P689" s="5">
        <v>1</v>
      </c>
      <c r="Q689" s="39" t="s">
        <v>1152</v>
      </c>
      <c r="R689" s="5">
        <v>1</v>
      </c>
      <c r="AI689" s="5">
        <v>1</v>
      </c>
      <c r="CH689" s="5">
        <v>1</v>
      </c>
      <c r="DA689" s="5" t="s">
        <v>119</v>
      </c>
      <c r="DG689" s="5" t="s">
        <v>119</v>
      </c>
      <c r="DP689" s="42"/>
      <c r="DQ689" s="42"/>
      <c r="DR689" s="42"/>
      <c r="DS689" s="42"/>
      <c r="DT689" s="42"/>
      <c r="DU689" s="42"/>
    </row>
    <row r="690" spans="1:125" ht="60">
      <c r="A690" s="105"/>
      <c r="B690" s="41"/>
      <c r="C690" s="41"/>
      <c r="D690" s="41" t="s">
        <v>1156</v>
      </c>
      <c r="E690" s="42" t="s">
        <v>1157</v>
      </c>
      <c r="F690" s="41" t="s">
        <v>1151</v>
      </c>
      <c r="G690" s="41" t="s">
        <v>119</v>
      </c>
      <c r="H690" s="41"/>
      <c r="I690" s="41"/>
      <c r="P690" s="5">
        <v>1</v>
      </c>
      <c r="Q690" s="39" t="s">
        <v>1152</v>
      </c>
      <c r="R690" s="5">
        <v>1</v>
      </c>
      <c r="AI690" s="5">
        <v>1</v>
      </c>
      <c r="CH690" s="5">
        <v>1</v>
      </c>
      <c r="DA690" s="5" t="s">
        <v>119</v>
      </c>
      <c r="DG690" s="5" t="s">
        <v>119</v>
      </c>
      <c r="DP690" s="42"/>
      <c r="DQ690" s="42"/>
      <c r="DR690" s="42"/>
      <c r="DS690" s="42"/>
      <c r="DT690" s="42"/>
      <c r="DU690" s="42"/>
    </row>
    <row r="691" spans="1:125" ht="60">
      <c r="A691" s="105"/>
      <c r="B691" s="41"/>
      <c r="C691" s="41"/>
      <c r="D691" s="41" t="s">
        <v>1158</v>
      </c>
      <c r="E691" s="42" t="s">
        <v>1159</v>
      </c>
      <c r="F691" s="41" t="s">
        <v>1151</v>
      </c>
      <c r="G691" s="41" t="s">
        <v>119</v>
      </c>
      <c r="H691" s="41"/>
      <c r="I691" s="41"/>
      <c r="P691" s="5">
        <v>1</v>
      </c>
      <c r="Q691" s="39" t="s">
        <v>1152</v>
      </c>
      <c r="R691" s="5">
        <v>1</v>
      </c>
      <c r="AI691" s="5">
        <v>1</v>
      </c>
      <c r="CH691" s="5">
        <v>1</v>
      </c>
      <c r="DA691" s="5" t="s">
        <v>119</v>
      </c>
      <c r="DG691" s="5" t="s">
        <v>119</v>
      </c>
      <c r="DP691" s="42"/>
      <c r="DQ691" s="42"/>
      <c r="DR691" s="42"/>
      <c r="DS691" s="42"/>
      <c r="DT691" s="42"/>
      <c r="DU691" s="42"/>
    </row>
    <row r="692" spans="1:125" ht="60">
      <c r="A692" s="105"/>
      <c r="B692" s="41"/>
      <c r="C692" s="41"/>
      <c r="D692" s="41" t="s">
        <v>1149</v>
      </c>
      <c r="E692" s="42" t="s">
        <v>1150</v>
      </c>
      <c r="F692" s="41" t="s">
        <v>1151</v>
      </c>
      <c r="G692" s="41" t="s">
        <v>119</v>
      </c>
      <c r="H692" s="41"/>
      <c r="I692" s="41"/>
      <c r="P692" s="5">
        <v>1</v>
      </c>
      <c r="Q692" s="39" t="s">
        <v>1160</v>
      </c>
      <c r="BY692" s="5">
        <v>1</v>
      </c>
      <c r="CH692" s="5">
        <v>1</v>
      </c>
      <c r="DA692" s="5" t="s">
        <v>119</v>
      </c>
      <c r="DG692" s="5" t="s">
        <v>119</v>
      </c>
      <c r="DP692" s="42"/>
      <c r="DQ692" s="42"/>
      <c r="DR692" s="42"/>
      <c r="DS692" s="42"/>
      <c r="DT692" s="42"/>
      <c r="DU692" s="42"/>
    </row>
    <row r="693" spans="1:125" ht="75">
      <c r="A693" s="108" t="s">
        <v>1161</v>
      </c>
      <c r="B693" s="41">
        <v>14</v>
      </c>
      <c r="C693" s="41">
        <v>8</v>
      </c>
      <c r="D693" s="41" t="s">
        <v>1149</v>
      </c>
      <c r="E693" s="42" t="s">
        <v>1150</v>
      </c>
      <c r="F693" s="41" t="s">
        <v>1136</v>
      </c>
      <c r="G693" s="41" t="s">
        <v>119</v>
      </c>
      <c r="H693" s="41" t="s">
        <v>764</v>
      </c>
      <c r="I693" s="41"/>
      <c r="P693" s="5">
        <v>1</v>
      </c>
      <c r="Q693" s="39" t="s">
        <v>1162</v>
      </c>
      <c r="AL693" s="5">
        <v>1</v>
      </c>
      <c r="AW693" s="5">
        <v>1</v>
      </c>
      <c r="BO693" s="5">
        <v>1</v>
      </c>
      <c r="DA693" s="5" t="s">
        <v>119</v>
      </c>
      <c r="DB693" s="6">
        <v>14</v>
      </c>
      <c r="DC693" s="6">
        <v>6</v>
      </c>
      <c r="DD693" s="5">
        <v>11</v>
      </c>
      <c r="DG693" s="5" t="s">
        <v>119</v>
      </c>
      <c r="DP693" s="42"/>
      <c r="DQ693" s="42"/>
      <c r="DR693" s="42"/>
      <c r="DS693" s="42"/>
      <c r="DT693" s="42"/>
      <c r="DU693" s="42"/>
    </row>
    <row r="694" spans="1:125" ht="60">
      <c r="A694" s="105"/>
      <c r="B694" s="41"/>
      <c r="C694" s="41"/>
      <c r="D694" s="41" t="s">
        <v>327</v>
      </c>
      <c r="E694" s="42" t="s">
        <v>327</v>
      </c>
      <c r="F694" s="41" t="s">
        <v>1136</v>
      </c>
      <c r="G694" s="41" t="s">
        <v>119</v>
      </c>
      <c r="H694" s="41" t="s">
        <v>764</v>
      </c>
      <c r="I694" s="41"/>
      <c r="P694" s="5">
        <v>1</v>
      </c>
      <c r="Q694" s="39" t="s">
        <v>1162</v>
      </c>
      <c r="AL694" s="5">
        <v>1</v>
      </c>
      <c r="AW694" s="5">
        <v>1</v>
      </c>
      <c r="BO694" s="5">
        <v>1</v>
      </c>
      <c r="DA694" s="5" t="s">
        <v>119</v>
      </c>
      <c r="DG694" s="5" t="s">
        <v>119</v>
      </c>
      <c r="DP694" s="42"/>
      <c r="DQ694" s="42"/>
      <c r="DR694" s="42"/>
      <c r="DS694" s="42"/>
      <c r="DT694" s="42"/>
      <c r="DU694" s="42"/>
    </row>
    <row r="695" spans="1:125" ht="45">
      <c r="A695" s="105"/>
      <c r="B695" s="41"/>
      <c r="C695" s="41"/>
      <c r="D695" s="41" t="s">
        <v>252</v>
      </c>
      <c r="E695" s="42" t="s">
        <v>252</v>
      </c>
      <c r="F695" s="41" t="s">
        <v>1136</v>
      </c>
      <c r="G695" s="41" t="s">
        <v>119</v>
      </c>
      <c r="H695" s="41" t="s">
        <v>764</v>
      </c>
      <c r="I695" s="41"/>
      <c r="P695" s="5">
        <v>1</v>
      </c>
      <c r="Q695" s="39" t="s">
        <v>1163</v>
      </c>
      <c r="AL695" s="5">
        <v>1</v>
      </c>
      <c r="AW695" s="5">
        <v>1</v>
      </c>
      <c r="BO695" s="5">
        <v>1</v>
      </c>
      <c r="DA695" s="5" t="s">
        <v>119</v>
      </c>
      <c r="DG695" s="5" t="s">
        <v>119</v>
      </c>
      <c r="DP695" s="42"/>
      <c r="DQ695" s="42"/>
      <c r="DR695" s="42"/>
      <c r="DS695" s="42"/>
      <c r="DT695" s="42"/>
      <c r="DU695" s="42"/>
    </row>
    <row r="696" spans="1:125" ht="30">
      <c r="A696" s="105"/>
      <c r="B696" s="41"/>
      <c r="C696" s="41"/>
      <c r="D696" s="41" t="s">
        <v>327</v>
      </c>
      <c r="E696" s="42" t="s">
        <v>327</v>
      </c>
      <c r="F696" s="41" t="s">
        <v>1142</v>
      </c>
      <c r="G696" s="41" t="s">
        <v>119</v>
      </c>
      <c r="H696" s="41" t="s">
        <v>119</v>
      </c>
      <c r="I696" s="41"/>
      <c r="P696" s="5">
        <v>1</v>
      </c>
      <c r="Q696" s="39" t="s">
        <v>1164</v>
      </c>
      <c r="AL696" s="5">
        <v>1</v>
      </c>
      <c r="AN696" s="5">
        <v>1</v>
      </c>
      <c r="AO696" s="5">
        <v>1</v>
      </c>
      <c r="DA696" s="5" t="s">
        <v>119</v>
      </c>
      <c r="DG696" s="5" t="s">
        <v>119</v>
      </c>
      <c r="DP696" s="42"/>
      <c r="DQ696" s="42"/>
      <c r="DR696" s="42"/>
      <c r="DS696" s="42"/>
      <c r="DT696" s="42"/>
      <c r="DU696" s="42"/>
    </row>
    <row r="697" spans="1:125" ht="30">
      <c r="A697" s="105"/>
      <c r="B697" s="41"/>
      <c r="C697" s="41"/>
      <c r="D697" s="41" t="s">
        <v>252</v>
      </c>
      <c r="E697" s="42" t="s">
        <v>252</v>
      </c>
      <c r="F697" s="41" t="s">
        <v>1142</v>
      </c>
      <c r="G697" s="41" t="s">
        <v>119</v>
      </c>
      <c r="H697" s="41" t="s">
        <v>119</v>
      </c>
      <c r="I697" s="41"/>
      <c r="P697" s="5">
        <v>1</v>
      </c>
      <c r="Q697" s="39" t="s">
        <v>1165</v>
      </c>
      <c r="AL697" s="5">
        <v>1</v>
      </c>
      <c r="AV697" s="5">
        <v>1</v>
      </c>
      <c r="DA697" s="5" t="s">
        <v>119</v>
      </c>
      <c r="DG697" s="5" t="s">
        <v>119</v>
      </c>
      <c r="DP697" s="42"/>
      <c r="DQ697" s="42"/>
      <c r="DR697" s="42"/>
      <c r="DS697" s="42"/>
      <c r="DT697" s="42"/>
      <c r="DU697" s="42"/>
    </row>
    <row r="698" spans="1:125" ht="45">
      <c r="A698" s="105"/>
      <c r="B698" s="41"/>
      <c r="C698" s="41"/>
      <c r="D698" s="41" t="s">
        <v>252</v>
      </c>
      <c r="E698" s="42" t="s">
        <v>252</v>
      </c>
      <c r="F698" s="41" t="s">
        <v>1136</v>
      </c>
      <c r="G698" s="41" t="s">
        <v>119</v>
      </c>
      <c r="H698" s="41" t="s">
        <v>764</v>
      </c>
      <c r="I698" s="41"/>
      <c r="P698" s="5">
        <v>1</v>
      </c>
      <c r="Q698" s="39" t="s">
        <v>1166</v>
      </c>
      <c r="AL698" s="5">
        <v>1</v>
      </c>
      <c r="AV698" s="5">
        <v>1</v>
      </c>
      <c r="AW698" s="5">
        <v>1</v>
      </c>
      <c r="BO698" s="5">
        <v>1</v>
      </c>
      <c r="DA698" s="5" t="s">
        <v>119</v>
      </c>
      <c r="DG698" s="5" t="s">
        <v>119</v>
      </c>
      <c r="DP698" s="42"/>
      <c r="DQ698" s="42"/>
      <c r="DR698" s="42"/>
      <c r="DS698" s="42"/>
      <c r="DT698" s="42"/>
      <c r="DU698" s="42"/>
    </row>
    <row r="699" spans="1:125" ht="45">
      <c r="A699" s="105"/>
      <c r="B699" s="41"/>
      <c r="C699" s="41"/>
      <c r="D699" s="41" t="s">
        <v>1167</v>
      </c>
      <c r="E699" s="42" t="s">
        <v>1159</v>
      </c>
      <c r="F699" s="41" t="s">
        <v>1136</v>
      </c>
      <c r="G699" s="41" t="s">
        <v>119</v>
      </c>
      <c r="H699" s="41" t="s">
        <v>764</v>
      </c>
      <c r="I699" s="41"/>
      <c r="P699" s="5">
        <v>1</v>
      </c>
      <c r="Q699" s="39" t="s">
        <v>1168</v>
      </c>
      <c r="AL699" s="5">
        <v>1</v>
      </c>
      <c r="AN699" s="5">
        <v>1</v>
      </c>
      <c r="AO699" s="5">
        <v>1</v>
      </c>
      <c r="AW699" s="5">
        <v>1</v>
      </c>
      <c r="BO699" s="5">
        <v>1</v>
      </c>
      <c r="DA699" s="5" t="s">
        <v>119</v>
      </c>
      <c r="DG699" s="5" t="s">
        <v>119</v>
      </c>
      <c r="DP699" s="42"/>
      <c r="DQ699" s="42"/>
      <c r="DR699" s="42"/>
      <c r="DS699" s="42"/>
      <c r="DT699" s="42"/>
      <c r="DU699" s="42"/>
    </row>
    <row r="700" spans="1:125" ht="45">
      <c r="A700" s="105"/>
      <c r="B700" s="41"/>
      <c r="C700" s="41"/>
      <c r="D700" s="41" t="s">
        <v>1149</v>
      </c>
      <c r="E700" s="39" t="s">
        <v>1149</v>
      </c>
      <c r="F700" s="41" t="s">
        <v>1136</v>
      </c>
      <c r="G700" s="41" t="s">
        <v>119</v>
      </c>
      <c r="H700" s="41" t="s">
        <v>764</v>
      </c>
      <c r="I700" s="41"/>
      <c r="P700" s="5">
        <v>1</v>
      </c>
      <c r="Q700" s="39" t="s">
        <v>1168</v>
      </c>
      <c r="AL700" s="5">
        <v>1</v>
      </c>
      <c r="AN700" s="5">
        <v>1</v>
      </c>
      <c r="AO700" s="5">
        <v>1</v>
      </c>
      <c r="AW700" s="5">
        <v>1</v>
      </c>
      <c r="BO700" s="5">
        <v>1</v>
      </c>
      <c r="DA700" s="5" t="s">
        <v>119</v>
      </c>
      <c r="DG700" s="5" t="s">
        <v>119</v>
      </c>
      <c r="DP700" s="42"/>
      <c r="DQ700" s="42"/>
      <c r="DR700" s="42"/>
      <c r="DS700" s="42"/>
      <c r="DT700" s="42"/>
      <c r="DU700" s="42"/>
    </row>
    <row r="701" spans="1:125" ht="45">
      <c r="A701" s="105"/>
      <c r="B701" s="41"/>
      <c r="C701" s="41"/>
      <c r="D701" s="41" t="s">
        <v>1169</v>
      </c>
      <c r="E701" s="39" t="s">
        <v>125</v>
      </c>
      <c r="F701" s="41" t="s">
        <v>1136</v>
      </c>
      <c r="G701" s="41" t="s">
        <v>119</v>
      </c>
      <c r="H701" s="41" t="s">
        <v>764</v>
      </c>
      <c r="I701" s="41"/>
      <c r="P701" s="5">
        <v>1</v>
      </c>
      <c r="Q701" s="39" t="s">
        <v>1168</v>
      </c>
      <c r="AL701" s="5">
        <v>1</v>
      </c>
      <c r="AN701" s="5">
        <v>1</v>
      </c>
      <c r="AO701" s="5">
        <v>1</v>
      </c>
      <c r="AW701" s="5">
        <v>1</v>
      </c>
      <c r="BO701" s="5">
        <v>1</v>
      </c>
      <c r="DA701" s="5" t="s">
        <v>119</v>
      </c>
      <c r="DG701" s="5" t="s">
        <v>119</v>
      </c>
      <c r="DP701" s="42"/>
      <c r="DQ701" s="42"/>
      <c r="DR701" s="42"/>
      <c r="DS701" s="42"/>
      <c r="DT701" s="42"/>
      <c r="DU701" s="42"/>
    </row>
    <row r="702" spans="1:125" ht="30">
      <c r="A702" s="105"/>
      <c r="B702" s="41"/>
      <c r="C702" s="41"/>
      <c r="D702" s="41" t="s">
        <v>1170</v>
      </c>
      <c r="E702" s="42" t="s">
        <v>353</v>
      </c>
      <c r="F702" s="41" t="s">
        <v>1142</v>
      </c>
      <c r="G702" s="41" t="s">
        <v>119</v>
      </c>
      <c r="H702" s="41" t="s">
        <v>119</v>
      </c>
      <c r="I702" s="41"/>
      <c r="P702" s="5">
        <v>1</v>
      </c>
      <c r="Q702" s="39" t="s">
        <v>1171</v>
      </c>
      <c r="AL702" s="5">
        <v>1</v>
      </c>
      <c r="AN702" s="5">
        <v>1</v>
      </c>
      <c r="AO702" s="5">
        <v>1</v>
      </c>
      <c r="DA702" s="5" t="s">
        <v>119</v>
      </c>
      <c r="DG702" s="5" t="s">
        <v>119</v>
      </c>
      <c r="DP702" s="42"/>
      <c r="DQ702" s="42"/>
      <c r="DR702" s="42"/>
      <c r="DS702" s="42"/>
      <c r="DT702" s="42"/>
      <c r="DU702" s="42"/>
    </row>
    <row r="703" spans="1:125" ht="30">
      <c r="A703" s="105"/>
      <c r="B703" s="41"/>
      <c r="C703" s="41"/>
      <c r="D703" s="41" t="s">
        <v>1149</v>
      </c>
      <c r="E703" s="39" t="s">
        <v>1149</v>
      </c>
      <c r="F703" s="41" t="s">
        <v>1142</v>
      </c>
      <c r="G703" s="41" t="s">
        <v>119</v>
      </c>
      <c r="H703" s="41" t="s">
        <v>119</v>
      </c>
      <c r="I703" s="41"/>
      <c r="P703" s="5">
        <v>1</v>
      </c>
      <c r="Q703" s="39" t="s">
        <v>1171</v>
      </c>
      <c r="AL703" s="5">
        <v>1</v>
      </c>
      <c r="AN703" s="5">
        <v>1</v>
      </c>
      <c r="AO703" s="5">
        <v>1</v>
      </c>
      <c r="DA703" s="5" t="s">
        <v>119</v>
      </c>
      <c r="DG703" s="5" t="s">
        <v>119</v>
      </c>
      <c r="DP703" s="42"/>
      <c r="DQ703" s="42"/>
      <c r="DR703" s="42"/>
      <c r="DS703" s="42"/>
      <c r="DT703" s="42"/>
      <c r="DU703" s="42"/>
    </row>
    <row r="704" spans="1:125" ht="30">
      <c r="A704" s="105"/>
      <c r="B704" s="41"/>
      <c r="C704" s="41"/>
      <c r="D704" s="41" t="s">
        <v>252</v>
      </c>
      <c r="E704" s="42" t="s">
        <v>252</v>
      </c>
      <c r="F704" s="41" t="s">
        <v>1142</v>
      </c>
      <c r="G704" s="41" t="s">
        <v>119</v>
      </c>
      <c r="H704" s="41" t="s">
        <v>119</v>
      </c>
      <c r="I704" s="41"/>
      <c r="P704" s="5">
        <v>1</v>
      </c>
      <c r="Q704" s="39" t="s">
        <v>1172</v>
      </c>
      <c r="AL704" s="5">
        <v>1</v>
      </c>
      <c r="AN704" s="5">
        <v>1</v>
      </c>
      <c r="AP704" s="5">
        <v>1</v>
      </c>
      <c r="AQ704" s="5">
        <v>1</v>
      </c>
      <c r="DA704" s="5" t="s">
        <v>119</v>
      </c>
      <c r="DG704" s="5" t="s">
        <v>119</v>
      </c>
      <c r="DP704" s="42"/>
      <c r="DQ704" s="42"/>
      <c r="DR704" s="42"/>
      <c r="DS704" s="42"/>
      <c r="DT704" s="42"/>
      <c r="DU704" s="42"/>
    </row>
    <row r="705" spans="1:125" ht="30">
      <c r="A705" s="105"/>
      <c r="B705" s="41"/>
      <c r="C705" s="41"/>
      <c r="D705" s="41" t="s">
        <v>1149</v>
      </c>
      <c r="E705" s="39" t="s">
        <v>1149</v>
      </c>
      <c r="F705" s="41" t="s">
        <v>1142</v>
      </c>
      <c r="G705" s="41" t="s">
        <v>119</v>
      </c>
      <c r="H705" s="41" t="s">
        <v>119</v>
      </c>
      <c r="I705" s="41"/>
      <c r="P705" s="5">
        <v>1</v>
      </c>
      <c r="Q705" s="39" t="s">
        <v>1172</v>
      </c>
      <c r="AL705" s="5">
        <v>1</v>
      </c>
      <c r="AN705" s="5">
        <v>1</v>
      </c>
      <c r="AP705" s="5">
        <v>1</v>
      </c>
      <c r="AQ705" s="5">
        <v>1</v>
      </c>
      <c r="DA705" s="5" t="s">
        <v>119</v>
      </c>
      <c r="DG705" s="5" t="s">
        <v>119</v>
      </c>
      <c r="DP705" s="42"/>
      <c r="DQ705" s="42"/>
      <c r="DR705" s="42"/>
      <c r="DS705" s="42"/>
      <c r="DT705" s="42"/>
      <c r="DU705" s="42"/>
    </row>
    <row r="706" spans="1:125" ht="45">
      <c r="A706" s="105"/>
      <c r="B706" s="41"/>
      <c r="C706" s="41"/>
      <c r="D706" s="41" t="s">
        <v>252</v>
      </c>
      <c r="E706" s="42" t="s">
        <v>252</v>
      </c>
      <c r="F706" s="41" t="s">
        <v>1136</v>
      </c>
      <c r="G706" s="41" t="s">
        <v>119</v>
      </c>
      <c r="H706" s="41" t="s">
        <v>764</v>
      </c>
      <c r="I706" s="41"/>
      <c r="P706" s="5">
        <v>1</v>
      </c>
      <c r="Q706" s="39" t="s">
        <v>1173</v>
      </c>
      <c r="AL706" s="5">
        <v>1</v>
      </c>
      <c r="AV706" s="5">
        <v>1</v>
      </c>
      <c r="AW706" s="5">
        <v>1</v>
      </c>
      <c r="BO706" s="5">
        <v>1</v>
      </c>
      <c r="DA706" s="5" t="s">
        <v>119</v>
      </c>
      <c r="DG706" s="5" t="s">
        <v>119</v>
      </c>
      <c r="DP706" s="42"/>
      <c r="DQ706" s="42"/>
      <c r="DR706" s="42"/>
      <c r="DS706" s="42"/>
      <c r="DT706" s="42"/>
      <c r="DU706" s="42"/>
    </row>
    <row r="707" spans="1:125" ht="45">
      <c r="A707" s="105"/>
      <c r="B707" s="41"/>
      <c r="C707" s="41"/>
      <c r="D707" s="41" t="s">
        <v>327</v>
      </c>
      <c r="E707" s="42" t="s">
        <v>327</v>
      </c>
      <c r="F707" s="41" t="s">
        <v>1136</v>
      </c>
      <c r="G707" s="41" t="s">
        <v>119</v>
      </c>
      <c r="H707" s="41" t="s">
        <v>764</v>
      </c>
      <c r="I707" s="41"/>
      <c r="P707" s="5">
        <v>1</v>
      </c>
      <c r="Q707" s="39" t="s">
        <v>1173</v>
      </c>
      <c r="AL707" s="5">
        <v>1</v>
      </c>
      <c r="AV707" s="5">
        <v>1</v>
      </c>
      <c r="AW707" s="5">
        <v>1</v>
      </c>
      <c r="BO707" s="5">
        <v>1</v>
      </c>
      <c r="DA707" s="5" t="s">
        <v>119</v>
      </c>
      <c r="DG707" s="5" t="s">
        <v>119</v>
      </c>
      <c r="DP707" s="42"/>
      <c r="DQ707" s="42"/>
      <c r="DR707" s="42"/>
      <c r="DS707" s="42"/>
      <c r="DT707" s="42"/>
      <c r="DU707" s="42"/>
    </row>
    <row r="708" spans="1:125" ht="45">
      <c r="A708" s="105"/>
      <c r="B708" s="41"/>
      <c r="C708" s="41"/>
      <c r="D708" s="41" t="s">
        <v>1174</v>
      </c>
      <c r="E708" s="42" t="s">
        <v>248</v>
      </c>
      <c r="F708" s="41" t="s">
        <v>1136</v>
      </c>
      <c r="G708" s="41" t="s">
        <v>119</v>
      </c>
      <c r="H708" s="41" t="s">
        <v>764</v>
      </c>
      <c r="I708" s="41"/>
      <c r="P708" s="5">
        <v>1</v>
      </c>
      <c r="Q708" s="39" t="s">
        <v>1175</v>
      </c>
      <c r="AL708" s="5">
        <v>1</v>
      </c>
      <c r="AV708" s="5">
        <v>1</v>
      </c>
      <c r="AW708" s="5">
        <v>1</v>
      </c>
      <c r="BO708" s="5">
        <v>1</v>
      </c>
      <c r="DA708" s="5" t="s">
        <v>119</v>
      </c>
      <c r="DG708" s="5" t="s">
        <v>119</v>
      </c>
      <c r="DP708" s="42"/>
      <c r="DQ708" s="42"/>
      <c r="DR708" s="42"/>
      <c r="DS708" s="42"/>
      <c r="DT708" s="42"/>
      <c r="DU708" s="42"/>
    </row>
    <row r="709" spans="1:125" s="42" customFormat="1" ht="60">
      <c r="A709" s="44" t="s">
        <v>1176</v>
      </c>
      <c r="B709" s="41">
        <v>100</v>
      </c>
      <c r="C709" s="41">
        <v>74</v>
      </c>
      <c r="D709" s="41" t="s">
        <v>1177</v>
      </c>
      <c r="E709" s="42" t="s">
        <v>1178</v>
      </c>
      <c r="F709" s="41" t="s">
        <v>1179</v>
      </c>
      <c r="G709" s="41" t="s">
        <v>119</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119</v>
      </c>
      <c r="DB709" s="6">
        <v>100</v>
      </c>
      <c r="DC709" s="6">
        <f>100-74</f>
        <v>26</v>
      </c>
      <c r="DD709" s="5">
        <v>74</v>
      </c>
      <c r="DE709" s="5"/>
      <c r="DF709" s="5" t="s">
        <v>119</v>
      </c>
      <c r="DG709" s="5"/>
      <c r="DH709" s="5"/>
      <c r="DI709" s="5"/>
      <c r="DJ709" s="5"/>
      <c r="DK709" s="5"/>
      <c r="DL709" s="5"/>
      <c r="DM709" s="5"/>
      <c r="DN709" s="5"/>
      <c r="DO709" s="5"/>
    </row>
    <row r="710" spans="1:125" s="42" customFormat="1" ht="30">
      <c r="A710" s="44"/>
      <c r="B710" s="41"/>
      <c r="C710" s="41"/>
      <c r="D710" s="41" t="s">
        <v>1180</v>
      </c>
      <c r="E710" s="42" t="s">
        <v>1181</v>
      </c>
      <c r="F710" s="41" t="s">
        <v>1179</v>
      </c>
      <c r="G710" s="41" t="s">
        <v>119</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119</v>
      </c>
      <c r="DB710" s="6"/>
      <c r="DC710" s="6"/>
      <c r="DD710" s="5"/>
      <c r="DE710" s="5"/>
      <c r="DF710" s="5" t="s">
        <v>119</v>
      </c>
      <c r="DG710" s="5"/>
      <c r="DH710" s="5"/>
      <c r="DI710" s="5"/>
      <c r="DJ710" s="5"/>
      <c r="DK710" s="5"/>
      <c r="DL710" s="5"/>
      <c r="DM710" s="5"/>
      <c r="DN710" s="5"/>
      <c r="DO710" s="5"/>
    </row>
    <row r="711" spans="1:125" s="42" customFormat="1" ht="30">
      <c r="A711" s="44"/>
      <c r="B711" s="41"/>
      <c r="C711" s="41"/>
      <c r="D711" s="41" t="s">
        <v>1182</v>
      </c>
      <c r="E711" s="42" t="s">
        <v>546</v>
      </c>
      <c r="F711" s="41" t="s">
        <v>1179</v>
      </c>
      <c r="G711" s="41" t="s">
        <v>119</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119</v>
      </c>
      <c r="DB711" s="6"/>
      <c r="DC711" s="6"/>
      <c r="DD711" s="5"/>
      <c r="DE711" s="5"/>
      <c r="DF711" s="5" t="s">
        <v>119</v>
      </c>
      <c r="DG711" s="5"/>
      <c r="DH711" s="5"/>
      <c r="DI711" s="5"/>
      <c r="DJ711" s="5"/>
      <c r="DK711" s="5"/>
      <c r="DL711" s="5"/>
      <c r="DM711" s="5"/>
      <c r="DN711" s="5"/>
      <c r="DO711" s="5"/>
    </row>
    <row r="712" spans="1:125" s="42" customFormat="1" ht="30">
      <c r="A712" s="44"/>
      <c r="B712" s="41"/>
      <c r="C712" s="41"/>
      <c r="D712" s="41" t="s">
        <v>859</v>
      </c>
      <c r="E712" s="42" t="s">
        <v>170</v>
      </c>
      <c r="F712" s="41" t="s">
        <v>1179</v>
      </c>
      <c r="G712" s="41" t="s">
        <v>119</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119</v>
      </c>
      <c r="DB712" s="6"/>
      <c r="DC712" s="6"/>
      <c r="DD712" s="5"/>
      <c r="DE712" s="5"/>
      <c r="DF712" s="5" t="s">
        <v>119</v>
      </c>
      <c r="DG712" s="5"/>
      <c r="DH712" s="5"/>
      <c r="DI712" s="5"/>
      <c r="DJ712" s="5"/>
      <c r="DK712" s="5"/>
      <c r="DL712" s="5"/>
      <c r="DM712" s="5"/>
      <c r="DN712" s="5"/>
      <c r="DO712" s="5"/>
    </row>
    <row r="713" spans="1:125" s="42" customFormat="1" ht="30">
      <c r="A713" s="44"/>
      <c r="B713" s="41"/>
      <c r="C713" s="41"/>
      <c r="D713" s="41" t="s">
        <v>1183</v>
      </c>
      <c r="E713" s="42" t="s">
        <v>546</v>
      </c>
      <c r="F713" s="41" t="s">
        <v>1179</v>
      </c>
      <c r="G713" s="41" t="s">
        <v>119</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119</v>
      </c>
      <c r="DB713" s="6"/>
      <c r="DC713" s="6"/>
      <c r="DD713" s="5"/>
      <c r="DE713" s="5"/>
      <c r="DF713" s="5" t="s">
        <v>119</v>
      </c>
      <c r="DG713" s="5"/>
      <c r="DH713" s="5"/>
      <c r="DI713" s="5"/>
      <c r="DJ713" s="5"/>
      <c r="DK713" s="5"/>
      <c r="DL713" s="5"/>
      <c r="DM713" s="5"/>
      <c r="DN713" s="5"/>
      <c r="DO713" s="5"/>
    </row>
    <row r="714" spans="1:125" s="42" customFormat="1" ht="30">
      <c r="A714" s="44"/>
      <c r="B714" s="41"/>
      <c r="C714" s="41"/>
      <c r="D714" s="41" t="s">
        <v>1184</v>
      </c>
      <c r="E714" s="42" t="s">
        <v>1185</v>
      </c>
      <c r="F714" s="41" t="s">
        <v>1179</v>
      </c>
      <c r="G714" s="41" t="s">
        <v>119</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119</v>
      </c>
      <c r="DB714" s="6"/>
      <c r="DC714" s="6"/>
      <c r="DD714" s="5"/>
      <c r="DE714" s="5"/>
      <c r="DF714" s="5" t="s">
        <v>119</v>
      </c>
      <c r="DG714" s="5"/>
      <c r="DH714" s="5"/>
      <c r="DI714" s="5"/>
      <c r="DJ714" s="5"/>
      <c r="DK714" s="5"/>
      <c r="DL714" s="5"/>
      <c r="DM714" s="5"/>
      <c r="DN714" s="5"/>
      <c r="DO714" s="5"/>
    </row>
    <row r="715" spans="1:125" s="42" customFormat="1" ht="30">
      <c r="A715" s="44"/>
      <c r="B715" s="41"/>
      <c r="C715" s="41"/>
      <c r="D715" s="41" t="s">
        <v>1186</v>
      </c>
      <c r="E715" s="42" t="s">
        <v>1187</v>
      </c>
      <c r="F715" s="41" t="s">
        <v>1179</v>
      </c>
      <c r="G715" s="41" t="s">
        <v>119</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119</v>
      </c>
      <c r="DB715" s="6"/>
      <c r="DC715" s="6"/>
      <c r="DD715" s="5"/>
      <c r="DE715" s="5"/>
      <c r="DF715" s="5" t="s">
        <v>119</v>
      </c>
      <c r="DG715" s="5"/>
      <c r="DH715" s="5"/>
      <c r="DI715" s="5"/>
      <c r="DJ715" s="5"/>
      <c r="DK715" s="5"/>
      <c r="DL715" s="5"/>
      <c r="DM715" s="5"/>
      <c r="DN715" s="5"/>
      <c r="DO715" s="5"/>
    </row>
    <row r="716" spans="1:125" s="42" customFormat="1" ht="30">
      <c r="A716" s="44"/>
      <c r="B716" s="41"/>
      <c r="C716" s="41"/>
      <c r="D716" s="41" t="s">
        <v>1188</v>
      </c>
      <c r="E716" s="42" t="s">
        <v>1189</v>
      </c>
      <c r="F716" s="41" t="s">
        <v>1179</v>
      </c>
      <c r="G716" s="41" t="s">
        <v>119</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119</v>
      </c>
      <c r="DB716" s="6"/>
      <c r="DC716" s="6"/>
      <c r="DD716" s="5"/>
      <c r="DE716" s="5"/>
      <c r="DF716" s="5" t="s">
        <v>119</v>
      </c>
      <c r="DG716" s="5"/>
      <c r="DH716" s="5"/>
      <c r="DI716" s="5"/>
      <c r="DJ716" s="5"/>
      <c r="DK716" s="5"/>
      <c r="DL716" s="5"/>
      <c r="DM716" s="5"/>
      <c r="DN716" s="5"/>
      <c r="DO716" s="5"/>
    </row>
    <row r="717" spans="1:125" s="42" customFormat="1" ht="30">
      <c r="A717" s="44"/>
      <c r="B717" s="41"/>
      <c r="C717" s="41"/>
      <c r="D717" s="41" t="s">
        <v>1190</v>
      </c>
      <c r="E717" s="42" t="s">
        <v>1191</v>
      </c>
      <c r="F717" s="41" t="s">
        <v>1179</v>
      </c>
      <c r="G717" s="41" t="s">
        <v>119</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119</v>
      </c>
      <c r="DB717" s="6"/>
      <c r="DC717" s="6"/>
      <c r="DD717" s="5"/>
      <c r="DE717" s="5"/>
      <c r="DF717" s="5" t="s">
        <v>119</v>
      </c>
      <c r="DG717" s="5"/>
      <c r="DH717" s="5"/>
      <c r="DI717" s="5"/>
      <c r="DJ717" s="5"/>
      <c r="DK717" s="5"/>
      <c r="DL717" s="5"/>
      <c r="DM717" s="5"/>
      <c r="DN717" s="5"/>
      <c r="DO717" s="5"/>
    </row>
    <row r="718" spans="1:125" s="42" customFormat="1" ht="30">
      <c r="A718" s="44"/>
      <c r="B718" s="41"/>
      <c r="C718" s="41"/>
      <c r="D718" s="41" t="s">
        <v>1192</v>
      </c>
      <c r="E718" s="42" t="s">
        <v>1193</v>
      </c>
      <c r="F718" s="41" t="s">
        <v>1179</v>
      </c>
      <c r="G718" s="41" t="s">
        <v>119</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119</v>
      </c>
      <c r="DB718" s="6"/>
      <c r="DC718" s="6"/>
      <c r="DD718" s="5"/>
      <c r="DE718" s="5"/>
      <c r="DF718" s="5" t="s">
        <v>119</v>
      </c>
      <c r="DG718" s="5"/>
      <c r="DH718" s="5"/>
      <c r="DI718" s="5"/>
      <c r="DJ718" s="5"/>
      <c r="DK718" s="5"/>
      <c r="DL718" s="5"/>
      <c r="DM718" s="5"/>
      <c r="DN718" s="5"/>
      <c r="DO718" s="5"/>
    </row>
    <row r="719" spans="1:125" s="42" customFormat="1" ht="30">
      <c r="A719" s="44"/>
      <c r="B719" s="41"/>
      <c r="C719" s="41"/>
      <c r="D719" s="41" t="s">
        <v>1194</v>
      </c>
      <c r="E719" s="42" t="s">
        <v>1195</v>
      </c>
      <c r="F719" s="41" t="s">
        <v>1179</v>
      </c>
      <c r="G719" s="41" t="s">
        <v>119</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119</v>
      </c>
      <c r="DB719" s="6"/>
      <c r="DC719" s="6"/>
      <c r="DD719" s="5"/>
      <c r="DE719" s="5"/>
      <c r="DF719" s="5" t="s">
        <v>119</v>
      </c>
      <c r="DG719" s="5"/>
      <c r="DH719" s="5"/>
      <c r="DI719" s="5"/>
      <c r="DJ719" s="5"/>
      <c r="DK719" s="5"/>
      <c r="DL719" s="5"/>
      <c r="DM719" s="5"/>
      <c r="DN719" s="5"/>
      <c r="DO719" s="5"/>
    </row>
    <row r="720" spans="1:125" s="42" customFormat="1" ht="30">
      <c r="A720" s="44"/>
      <c r="B720" s="41"/>
      <c r="C720" s="41"/>
      <c r="D720" s="41" t="s">
        <v>1196</v>
      </c>
      <c r="E720" s="42" t="s">
        <v>546</v>
      </c>
      <c r="F720" s="41" t="s">
        <v>1179</v>
      </c>
      <c r="G720" s="41" t="s">
        <v>119</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119</v>
      </c>
      <c r="DB720" s="6"/>
      <c r="DC720" s="6"/>
      <c r="DD720" s="5"/>
      <c r="DE720" s="5"/>
      <c r="DF720" s="5" t="s">
        <v>119</v>
      </c>
      <c r="DG720" s="5"/>
      <c r="DH720" s="5"/>
      <c r="DI720" s="5"/>
      <c r="DJ720" s="5"/>
      <c r="DK720" s="5"/>
      <c r="DL720" s="5"/>
      <c r="DM720" s="5"/>
      <c r="DN720" s="5"/>
      <c r="DO720" s="5"/>
    </row>
    <row r="721" spans="1:125" s="42" customFormat="1">
      <c r="A721" s="105"/>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08" t="s">
        <v>1197</v>
      </c>
      <c r="B722" s="41">
        <v>35</v>
      </c>
      <c r="C722" s="41">
        <v>16</v>
      </c>
      <c r="D722" s="41" t="s">
        <v>1198</v>
      </c>
      <c r="E722" s="42" t="s">
        <v>411</v>
      </c>
      <c r="F722" s="41" t="s">
        <v>721</v>
      </c>
      <c r="G722" s="41" t="s">
        <v>119</v>
      </c>
      <c r="H722" s="41"/>
      <c r="I722" s="41"/>
      <c r="P722" s="5">
        <v>3</v>
      </c>
      <c r="Q722" s="39" t="s">
        <v>1199</v>
      </c>
      <c r="R722" s="5">
        <v>3</v>
      </c>
      <c r="DB722" s="6">
        <v>35</v>
      </c>
      <c r="DC722" s="6">
        <v>19</v>
      </c>
      <c r="DD722" s="5">
        <v>16</v>
      </c>
      <c r="DF722" s="5" t="s">
        <v>119</v>
      </c>
      <c r="DP722" s="42"/>
      <c r="DQ722" s="42"/>
      <c r="DR722" s="42"/>
      <c r="DS722" s="42"/>
      <c r="DT722" s="42"/>
      <c r="DU722" s="42"/>
    </row>
    <row r="723" spans="1:125" ht="30">
      <c r="A723" s="41"/>
      <c r="B723" s="41"/>
      <c r="C723" s="41"/>
      <c r="D723" s="41" t="s">
        <v>1200</v>
      </c>
      <c r="E723" s="42" t="s">
        <v>1201</v>
      </c>
      <c r="F723" s="41" t="s">
        <v>721</v>
      </c>
      <c r="G723" s="41" t="s">
        <v>119</v>
      </c>
      <c r="H723" s="41"/>
      <c r="I723" s="41"/>
      <c r="P723" s="5">
        <v>13</v>
      </c>
      <c r="Q723" s="39" t="s">
        <v>1199</v>
      </c>
      <c r="R723" s="5">
        <v>13</v>
      </c>
      <c r="DF723" s="5" t="s">
        <v>119</v>
      </c>
      <c r="DP723" s="42"/>
      <c r="DQ723" s="42"/>
      <c r="DR723" s="42"/>
      <c r="DS723" s="42"/>
      <c r="DT723" s="42"/>
      <c r="DU723" s="42"/>
    </row>
    <row r="724" spans="1:125" ht="60">
      <c r="A724" s="108" t="s">
        <v>1202</v>
      </c>
      <c r="B724" s="41">
        <v>33</v>
      </c>
      <c r="C724" s="41">
        <v>33</v>
      </c>
      <c r="D724" s="41" t="s">
        <v>1203</v>
      </c>
      <c r="E724" s="42" t="s">
        <v>1204</v>
      </c>
      <c r="F724" s="41" t="s">
        <v>721</v>
      </c>
      <c r="G724" s="41" t="s">
        <v>119</v>
      </c>
      <c r="H724" s="41"/>
      <c r="I724" s="41"/>
      <c r="P724" s="33" t="s">
        <v>1205</v>
      </c>
      <c r="Q724" s="39" t="s">
        <v>1206</v>
      </c>
      <c r="R724" s="33" t="s">
        <v>1207</v>
      </c>
      <c r="AL724" s="33">
        <v>3</v>
      </c>
      <c r="AM724" s="33"/>
      <c r="BY724" s="5">
        <v>4</v>
      </c>
      <c r="CH724" s="5">
        <v>8</v>
      </c>
      <c r="DB724" s="6">
        <v>33</v>
      </c>
      <c r="DC724" s="6">
        <v>0</v>
      </c>
      <c r="DD724" s="5">
        <v>33</v>
      </c>
      <c r="DF724" s="5" t="s">
        <v>119</v>
      </c>
      <c r="DP724" s="42"/>
      <c r="DQ724" s="42"/>
      <c r="DR724" s="42"/>
      <c r="DS724" s="42"/>
      <c r="DT724" s="42"/>
      <c r="DU724" s="42"/>
    </row>
    <row r="725" spans="1:125" ht="45">
      <c r="A725" s="41"/>
      <c r="B725" s="41"/>
      <c r="C725" s="41"/>
      <c r="D725" s="41" t="s">
        <v>1208</v>
      </c>
      <c r="E725" s="42" t="s">
        <v>1204</v>
      </c>
      <c r="F725" s="41" t="s">
        <v>721</v>
      </c>
      <c r="G725" s="41" t="s">
        <v>119</v>
      </c>
      <c r="H725" s="41"/>
      <c r="I725" s="41"/>
      <c r="P725" s="5">
        <v>18</v>
      </c>
      <c r="Q725" s="39" t="s">
        <v>1209</v>
      </c>
      <c r="R725" s="5">
        <v>17</v>
      </c>
      <c r="AL725" s="5">
        <v>1</v>
      </c>
      <c r="DF725" s="5" t="s">
        <v>119</v>
      </c>
      <c r="DP725" s="42"/>
      <c r="DQ725" s="42"/>
      <c r="DR725" s="42"/>
      <c r="DS725" s="42"/>
      <c r="DT725" s="42"/>
      <c r="DU725" s="42"/>
    </row>
    <row r="726" spans="1:125" ht="60">
      <c r="A726" s="108" t="s">
        <v>1210</v>
      </c>
      <c r="B726" s="41">
        <v>15</v>
      </c>
      <c r="C726" s="41">
        <v>15</v>
      </c>
      <c r="D726" s="41" t="s">
        <v>1211</v>
      </c>
      <c r="E726" s="42" t="s">
        <v>1212</v>
      </c>
      <c r="F726" s="41" t="s">
        <v>721</v>
      </c>
      <c r="G726" s="41" t="s">
        <v>119</v>
      </c>
      <c r="H726" s="41"/>
      <c r="I726" s="41"/>
      <c r="P726" s="5">
        <v>2</v>
      </c>
      <c r="Q726" s="39" t="s">
        <v>1213</v>
      </c>
      <c r="R726" s="5">
        <v>2</v>
      </c>
      <c r="AA726" s="5">
        <v>2</v>
      </c>
      <c r="DB726" s="6">
        <v>15</v>
      </c>
      <c r="DC726" s="6">
        <v>0</v>
      </c>
      <c r="DD726" s="5">
        <v>15</v>
      </c>
      <c r="DG726" s="5" t="s">
        <v>119</v>
      </c>
      <c r="DP726" s="42"/>
      <c r="DQ726" s="42"/>
      <c r="DR726" s="42"/>
      <c r="DS726" s="42"/>
      <c r="DT726" s="42"/>
      <c r="DU726" s="42"/>
    </row>
    <row r="727" spans="1:125">
      <c r="A727" s="41"/>
      <c r="B727" s="41"/>
      <c r="C727" s="41"/>
      <c r="D727" s="41" t="s">
        <v>1214</v>
      </c>
      <c r="E727" s="42" t="s">
        <v>1117</v>
      </c>
      <c r="F727" s="41" t="s">
        <v>721</v>
      </c>
      <c r="G727" s="41" t="s">
        <v>119</v>
      </c>
      <c r="H727" s="41"/>
      <c r="I727" s="41"/>
      <c r="P727" s="5">
        <v>1</v>
      </c>
      <c r="Q727" s="39" t="s">
        <v>1215</v>
      </c>
      <c r="R727" s="5">
        <v>1</v>
      </c>
      <c r="T727" s="5">
        <v>1</v>
      </c>
      <c r="AA727" s="5">
        <v>1</v>
      </c>
      <c r="DG727" s="5" t="s">
        <v>119</v>
      </c>
      <c r="DP727" s="42"/>
      <c r="DQ727" s="42"/>
      <c r="DR727" s="42"/>
      <c r="DS727" s="42"/>
      <c r="DT727" s="42"/>
      <c r="DU727" s="42"/>
    </row>
    <row r="728" spans="1:125" s="42" customFormat="1">
      <c r="A728" s="41"/>
      <c r="B728" s="41"/>
      <c r="C728" s="41"/>
      <c r="D728" s="41" t="s">
        <v>1216</v>
      </c>
      <c r="E728" s="42" t="s">
        <v>275</v>
      </c>
      <c r="F728" s="41" t="s">
        <v>721</v>
      </c>
      <c r="G728" s="41" t="s">
        <v>119</v>
      </c>
      <c r="H728" s="41"/>
      <c r="I728" s="41"/>
      <c r="J728" s="5"/>
      <c r="K728" s="5"/>
      <c r="L728" s="5"/>
      <c r="M728" s="5"/>
      <c r="N728" s="5"/>
      <c r="O728" s="5"/>
      <c r="P728" s="5">
        <v>1</v>
      </c>
      <c r="Q728" s="39" t="s">
        <v>1217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1218</v>
      </c>
      <c r="E729" s="42" t="s">
        <v>1219</v>
      </c>
      <c r="F729" s="41" t="s">
        <v>721</v>
      </c>
      <c r="G729" s="41" t="s">
        <v>119</v>
      </c>
      <c r="H729" s="41"/>
      <c r="I729" s="41"/>
      <c r="J729" s="5">
        <v>1</v>
      </c>
      <c r="K729" s="5">
        <v>1</v>
      </c>
      <c r="P729" s="5">
        <v>1</v>
      </c>
      <c r="Q729" s="39" t="s">
        <v>1220</v>
      </c>
      <c r="R729" s="5">
        <v>1</v>
      </c>
      <c r="AA729" s="5">
        <v>1</v>
      </c>
      <c r="DG729" s="5" t="s">
        <v>119</v>
      </c>
      <c r="DP729" s="42"/>
      <c r="DQ729" s="42"/>
      <c r="DR729" s="42"/>
      <c r="DS729" s="42"/>
      <c r="DT729" s="42"/>
      <c r="DU729" s="42"/>
    </row>
    <row r="730" spans="1:125">
      <c r="A730" s="41"/>
      <c r="B730" s="41"/>
      <c r="C730" s="41"/>
      <c r="D730" s="33" t="s">
        <v>1221</v>
      </c>
      <c r="E730" s="42" t="s">
        <v>327</v>
      </c>
      <c r="F730" s="41" t="s">
        <v>721</v>
      </c>
      <c r="G730" s="41" t="s">
        <v>119</v>
      </c>
      <c r="H730" s="41"/>
      <c r="I730" s="41"/>
      <c r="P730" s="5">
        <v>2</v>
      </c>
      <c r="Q730" s="39" t="s">
        <v>1222</v>
      </c>
      <c r="R730" s="5">
        <v>2</v>
      </c>
      <c r="T730" s="5">
        <v>1</v>
      </c>
      <c r="AA730" s="5">
        <v>2</v>
      </c>
      <c r="DG730" s="5" t="s">
        <v>119</v>
      </c>
      <c r="DP730" s="42"/>
      <c r="DQ730" s="42"/>
      <c r="DR730" s="42"/>
      <c r="DS730" s="42"/>
      <c r="DT730" s="42"/>
      <c r="DU730" s="42"/>
    </row>
    <row r="731" spans="1:125">
      <c r="A731" s="41"/>
      <c r="B731" s="41"/>
      <c r="C731" s="41"/>
      <c r="D731" s="33" t="s">
        <v>1223</v>
      </c>
      <c r="E731" s="42" t="s">
        <v>252</v>
      </c>
      <c r="F731" s="41" t="s">
        <v>721</v>
      </c>
      <c r="G731" s="41" t="s">
        <v>119</v>
      </c>
      <c r="H731" s="41"/>
      <c r="I731" s="41"/>
      <c r="P731" s="5">
        <v>5</v>
      </c>
      <c r="Q731" s="39" t="s">
        <v>1224</v>
      </c>
      <c r="R731" s="5">
        <v>5</v>
      </c>
      <c r="T731" s="5">
        <v>5</v>
      </c>
      <c r="AA731" s="5">
        <v>3</v>
      </c>
      <c r="DG731" s="5" t="s">
        <v>119</v>
      </c>
      <c r="DP731" s="42"/>
      <c r="DQ731" s="42"/>
      <c r="DR731" s="42"/>
      <c r="DS731" s="42"/>
      <c r="DT731" s="42"/>
      <c r="DU731" s="42"/>
    </row>
    <row r="732" spans="1:125">
      <c r="A732" s="41"/>
      <c r="B732" s="41"/>
      <c r="C732" s="41"/>
      <c r="D732" s="33" t="s">
        <v>1158</v>
      </c>
      <c r="E732" s="42" t="s">
        <v>1225</v>
      </c>
      <c r="F732" s="41" t="s">
        <v>721</v>
      </c>
      <c r="G732" s="41" t="s">
        <v>119</v>
      </c>
      <c r="H732" s="41"/>
      <c r="I732" s="41"/>
      <c r="P732" s="5">
        <v>5</v>
      </c>
      <c r="Q732" s="39" t="s">
        <v>1226</v>
      </c>
      <c r="R732" s="5">
        <v>5</v>
      </c>
      <c r="T732" s="5">
        <v>3</v>
      </c>
      <c r="AA732" s="5">
        <v>2</v>
      </c>
      <c r="DG732" s="5" t="s">
        <v>119</v>
      </c>
      <c r="DP732" s="42"/>
      <c r="DQ732" s="42"/>
      <c r="DR732" s="42"/>
      <c r="DS732" s="42"/>
      <c r="DT732" s="42"/>
      <c r="DU732" s="42"/>
    </row>
    <row r="733" spans="1:125">
      <c r="A733" s="41"/>
      <c r="B733" s="41"/>
      <c r="C733" s="41"/>
      <c r="D733" s="41" t="s">
        <v>1227</v>
      </c>
      <c r="E733" s="42" t="s">
        <v>1228</v>
      </c>
      <c r="F733" s="41" t="s">
        <v>721</v>
      </c>
      <c r="G733" s="41" t="s">
        <v>119</v>
      </c>
      <c r="H733" s="41"/>
      <c r="I733" s="41"/>
      <c r="J733" s="5">
        <v>4</v>
      </c>
      <c r="L733" s="5">
        <v>4</v>
      </c>
      <c r="M733" s="5">
        <v>2</v>
      </c>
      <c r="P733" s="5">
        <v>4</v>
      </c>
      <c r="Q733" s="39" t="s">
        <v>1229</v>
      </c>
      <c r="R733" s="5">
        <v>4</v>
      </c>
      <c r="T733" s="5">
        <v>4</v>
      </c>
      <c r="AA733" s="5">
        <v>4</v>
      </c>
      <c r="DG733" s="5" t="s">
        <v>119</v>
      </c>
      <c r="DP733" s="42"/>
      <c r="DQ733" s="42"/>
      <c r="DR733" s="42"/>
      <c r="DS733" s="42"/>
      <c r="DT733" s="42"/>
      <c r="DU733" s="42"/>
    </row>
    <row r="734" spans="1:125">
      <c r="A734" s="41"/>
      <c r="B734" s="41"/>
      <c r="C734" s="41"/>
      <c r="D734" s="41" t="s">
        <v>1230</v>
      </c>
      <c r="E734" s="42" t="s">
        <v>1000</v>
      </c>
      <c r="F734" s="41" t="s">
        <v>721</v>
      </c>
      <c r="G734" s="41" t="s">
        <v>119</v>
      </c>
      <c r="H734" s="41"/>
      <c r="I734" s="41"/>
      <c r="J734" s="5">
        <v>5</v>
      </c>
      <c r="K734" s="5">
        <v>5</v>
      </c>
      <c r="M734" s="5">
        <v>1</v>
      </c>
      <c r="P734" s="5">
        <v>6</v>
      </c>
      <c r="Q734" s="39" t="s">
        <v>1231</v>
      </c>
      <c r="R734" s="5">
        <v>6</v>
      </c>
      <c r="T734" s="5">
        <v>4</v>
      </c>
      <c r="AA734" s="5">
        <v>4</v>
      </c>
      <c r="DG734" s="5" t="s">
        <v>119</v>
      </c>
      <c r="DP734" s="42"/>
      <c r="DQ734" s="42"/>
      <c r="DR734" s="42"/>
      <c r="DS734" s="42"/>
      <c r="DT734" s="42"/>
      <c r="DU734" s="42"/>
    </row>
    <row r="735" spans="1:125" ht="75">
      <c r="A735" s="102" t="s">
        <v>1232</v>
      </c>
      <c r="B735" s="41">
        <v>35</v>
      </c>
      <c r="C735" s="41">
        <v>35</v>
      </c>
      <c r="D735" s="41" t="s">
        <v>1233</v>
      </c>
      <c r="E735" s="42" t="s">
        <v>123</v>
      </c>
      <c r="F735" s="41" t="s">
        <v>1234</v>
      </c>
      <c r="G735" s="41" t="s">
        <v>119</v>
      </c>
      <c r="H735" s="41" t="s">
        <v>119</v>
      </c>
      <c r="I735" s="41"/>
      <c r="P735" s="5">
        <v>5</v>
      </c>
      <c r="Q735" s="39" t="s">
        <v>1235</v>
      </c>
      <c r="AL735" s="5">
        <v>5</v>
      </c>
      <c r="DB735" s="6">
        <v>35</v>
      </c>
      <c r="DC735" s="6">
        <v>0</v>
      </c>
      <c r="DD735" s="5">
        <v>35</v>
      </c>
      <c r="DG735" s="5" t="s">
        <v>119</v>
      </c>
      <c r="DP735" s="42"/>
      <c r="DQ735" s="42"/>
      <c r="DR735" s="42"/>
      <c r="DS735" s="42"/>
      <c r="DT735" s="42"/>
      <c r="DU735" s="42"/>
    </row>
    <row r="736" spans="1:125" ht="30">
      <c r="A736" s="41"/>
      <c r="B736" s="41"/>
      <c r="C736" s="41"/>
      <c r="D736" s="41" t="s">
        <v>1236</v>
      </c>
      <c r="E736" s="42" t="s">
        <v>846</v>
      </c>
      <c r="F736" s="41" t="s">
        <v>1234</v>
      </c>
      <c r="G736" s="41" t="s">
        <v>119</v>
      </c>
      <c r="H736" s="41" t="s">
        <v>119</v>
      </c>
      <c r="I736" s="41"/>
      <c r="P736" s="5">
        <v>4</v>
      </c>
      <c r="Q736" s="39" t="s">
        <v>1237</v>
      </c>
      <c r="CH736" s="5">
        <v>4</v>
      </c>
      <c r="DG736" s="5" t="s">
        <v>119</v>
      </c>
      <c r="DP736" s="42"/>
      <c r="DQ736" s="42"/>
      <c r="DR736" s="42"/>
      <c r="DS736" s="42"/>
      <c r="DT736" s="42"/>
      <c r="DU736" s="42"/>
    </row>
    <row r="737" spans="1:125" ht="30">
      <c r="A737" s="41"/>
      <c r="B737" s="41"/>
      <c r="C737" s="41"/>
      <c r="D737" s="41" t="s">
        <v>859</v>
      </c>
      <c r="E737" s="42" t="s">
        <v>137</v>
      </c>
      <c r="F737" s="41" t="s">
        <v>1234</v>
      </c>
      <c r="G737" s="41" t="s">
        <v>119</v>
      </c>
      <c r="H737" s="41" t="s">
        <v>119</v>
      </c>
      <c r="I737" s="41"/>
      <c r="P737" s="5">
        <v>2</v>
      </c>
      <c r="Q737" s="39" t="s">
        <v>1238</v>
      </c>
      <c r="AL737" s="5">
        <v>1</v>
      </c>
      <c r="CH737" s="5">
        <v>1</v>
      </c>
      <c r="DG737" s="5" t="s">
        <v>119</v>
      </c>
      <c r="DP737" s="42"/>
      <c r="DQ737" s="42"/>
      <c r="DR737" s="42"/>
      <c r="DS737" s="42"/>
      <c r="DT737" s="42"/>
      <c r="DU737" s="42"/>
    </row>
    <row r="738" spans="1:125" ht="30">
      <c r="A738" s="41"/>
      <c r="B738" s="41"/>
      <c r="C738" s="41"/>
      <c r="D738" s="41" t="s">
        <v>252</v>
      </c>
      <c r="E738" s="42" t="s">
        <v>1239</v>
      </c>
      <c r="F738" s="41" t="s">
        <v>1234</v>
      </c>
      <c r="G738" s="41" t="s">
        <v>119</v>
      </c>
      <c r="H738" s="41" t="s">
        <v>119</v>
      </c>
      <c r="I738" s="41"/>
      <c r="P738" s="5">
        <v>17</v>
      </c>
      <c r="Q738" s="39" t="s">
        <v>1240</v>
      </c>
      <c r="AL738" s="5">
        <v>14</v>
      </c>
      <c r="BY738" s="5">
        <v>1</v>
      </c>
      <c r="CH738" s="5">
        <v>3</v>
      </c>
      <c r="DG738" s="5" t="s">
        <v>119</v>
      </c>
      <c r="DP738" s="42"/>
      <c r="DQ738" s="42"/>
      <c r="DR738" s="42"/>
      <c r="DS738" s="42"/>
      <c r="DT738" s="42"/>
      <c r="DU738" s="42"/>
    </row>
    <row r="739" spans="1:125" ht="30">
      <c r="A739" s="41"/>
      <c r="B739" s="41"/>
      <c r="C739" s="41"/>
      <c r="D739" s="41" t="s">
        <v>421</v>
      </c>
      <c r="E739" s="42" t="s">
        <v>1241</v>
      </c>
      <c r="F739" s="41" t="s">
        <v>1234</v>
      </c>
      <c r="G739" s="41" t="s">
        <v>119</v>
      </c>
      <c r="H739" s="41" t="s">
        <v>119</v>
      </c>
      <c r="I739" s="41"/>
      <c r="P739" s="5">
        <v>3</v>
      </c>
      <c r="Q739" s="39" t="s">
        <v>1242</v>
      </c>
      <c r="BY739" s="5">
        <v>1</v>
      </c>
      <c r="CH739" s="5">
        <v>3</v>
      </c>
      <c r="DG739" s="5" t="s">
        <v>119</v>
      </c>
      <c r="DP739" s="42"/>
      <c r="DQ739" s="42"/>
      <c r="DR739" s="42"/>
      <c r="DS739" s="42"/>
      <c r="DT739" s="42"/>
      <c r="DU739" s="42"/>
    </row>
    <row r="740" spans="1:125" ht="30">
      <c r="A740" s="41"/>
      <c r="B740" s="41"/>
      <c r="C740" s="41"/>
      <c r="D740" s="41" t="s">
        <v>327</v>
      </c>
      <c r="E740" s="42" t="s">
        <v>327</v>
      </c>
      <c r="F740" s="41" t="s">
        <v>1234</v>
      </c>
      <c r="G740" s="41" t="s">
        <v>119</v>
      </c>
      <c r="H740" s="41" t="s">
        <v>119</v>
      </c>
      <c r="I740" s="41"/>
      <c r="P740" s="5">
        <v>13</v>
      </c>
      <c r="Q740" s="39" t="s">
        <v>1243</v>
      </c>
      <c r="AL740" s="5">
        <v>10</v>
      </c>
      <c r="BY740" s="5">
        <v>2</v>
      </c>
      <c r="CH740" s="5">
        <v>3</v>
      </c>
      <c r="DG740" s="5" t="s">
        <v>119</v>
      </c>
      <c r="DP740" s="42"/>
      <c r="DQ740" s="42"/>
      <c r="DR740" s="42"/>
      <c r="DS740" s="42"/>
      <c r="DT740" s="42"/>
      <c r="DU740" s="42"/>
    </row>
    <row r="741" spans="1:125" ht="30">
      <c r="A741" s="41"/>
      <c r="B741" s="41"/>
      <c r="C741" s="41"/>
      <c r="D741" s="41" t="s">
        <v>1244</v>
      </c>
      <c r="E741" s="42" t="s">
        <v>1244</v>
      </c>
      <c r="F741" s="41" t="s">
        <v>1234</v>
      </c>
      <c r="G741" s="41" t="s">
        <v>119</v>
      </c>
      <c r="H741" s="41" t="s">
        <v>119</v>
      </c>
      <c r="I741" s="41"/>
      <c r="P741" s="5">
        <v>8</v>
      </c>
      <c r="Q741" s="39" t="s">
        <v>1245</v>
      </c>
      <c r="AL741" s="5">
        <v>5</v>
      </c>
      <c r="BY741" s="5">
        <v>1</v>
      </c>
      <c r="CH741" s="5">
        <v>3</v>
      </c>
      <c r="DG741" s="5" t="s">
        <v>119</v>
      </c>
      <c r="DP741" s="42"/>
      <c r="DQ741" s="42"/>
      <c r="DR741" s="42"/>
      <c r="DS741" s="42"/>
      <c r="DT741" s="42"/>
      <c r="DU741" s="42"/>
    </row>
    <row r="742" spans="1:125" ht="30">
      <c r="A742" s="41"/>
      <c r="B742" s="41"/>
      <c r="C742" s="41"/>
      <c r="D742" s="41" t="s">
        <v>1246</v>
      </c>
      <c r="E742" s="39" t="s">
        <v>1246</v>
      </c>
      <c r="F742" s="41" t="s">
        <v>1234</v>
      </c>
      <c r="G742" s="41" t="s">
        <v>119</v>
      </c>
      <c r="H742" s="41" t="s">
        <v>119</v>
      </c>
      <c r="I742" s="41"/>
      <c r="P742" s="5">
        <v>10</v>
      </c>
      <c r="Q742" s="39" t="s">
        <v>1247</v>
      </c>
      <c r="AL742" s="5">
        <v>6</v>
      </c>
      <c r="BY742" s="5">
        <v>2</v>
      </c>
      <c r="CH742" s="5">
        <v>4</v>
      </c>
      <c r="DG742" s="5" t="s">
        <v>119</v>
      </c>
      <c r="DP742" s="42"/>
      <c r="DQ742" s="42"/>
      <c r="DR742" s="42"/>
      <c r="DS742" s="42"/>
      <c r="DT742" s="42"/>
      <c r="DU742" s="42"/>
    </row>
    <row r="743" spans="1:125" ht="30">
      <c r="A743" s="41"/>
      <c r="B743" s="41"/>
      <c r="C743" s="41"/>
      <c r="D743" s="41" t="s">
        <v>141</v>
      </c>
      <c r="E743" s="39" t="s">
        <v>141</v>
      </c>
      <c r="F743" s="41" t="s">
        <v>1234</v>
      </c>
      <c r="G743" s="41" t="s">
        <v>119</v>
      </c>
      <c r="H743" s="41" t="s">
        <v>119</v>
      </c>
      <c r="I743" s="41"/>
      <c r="P743" s="5">
        <v>4</v>
      </c>
      <c r="Q743" s="39" t="s">
        <v>1248</v>
      </c>
      <c r="AL743" s="5">
        <v>4</v>
      </c>
      <c r="DG743" s="5" t="s">
        <v>119</v>
      </c>
      <c r="DP743" s="42"/>
      <c r="DQ743" s="42"/>
      <c r="DR743" s="42"/>
      <c r="DS743" s="42"/>
      <c r="DT743" s="42"/>
      <c r="DU743" s="42"/>
    </row>
    <row r="744" spans="1:125" ht="30">
      <c r="A744" s="41"/>
      <c r="B744" s="41"/>
      <c r="C744" s="41"/>
      <c r="D744" s="41" t="s">
        <v>543</v>
      </c>
      <c r="E744" s="39" t="s">
        <v>543</v>
      </c>
      <c r="F744" s="41" t="s">
        <v>1234</v>
      </c>
      <c r="G744" s="41" t="s">
        <v>119</v>
      </c>
      <c r="H744" s="41" t="s">
        <v>119</v>
      </c>
      <c r="I744" s="41"/>
      <c r="P744" s="5">
        <v>3</v>
      </c>
      <c r="Q744" s="39" t="s">
        <v>1249</v>
      </c>
      <c r="AL744" s="5">
        <v>2</v>
      </c>
      <c r="CH744" s="5">
        <v>1</v>
      </c>
      <c r="DG744" s="5" t="s">
        <v>119</v>
      </c>
      <c r="DP744" s="42"/>
      <c r="DQ744" s="42"/>
      <c r="DR744" s="42"/>
      <c r="DS744" s="42"/>
      <c r="DT744" s="42"/>
      <c r="DU744" s="42"/>
    </row>
    <row r="745" spans="1:125" ht="30">
      <c r="A745" s="41"/>
      <c r="B745" s="41"/>
      <c r="C745" s="41"/>
      <c r="D745" s="41" t="s">
        <v>1250</v>
      </c>
      <c r="E745" s="39" t="s">
        <v>1250</v>
      </c>
      <c r="F745" s="41" t="s">
        <v>1234</v>
      </c>
      <c r="G745" s="41" t="s">
        <v>119</v>
      </c>
      <c r="H745" s="41" t="s">
        <v>119</v>
      </c>
      <c r="I745" s="41"/>
      <c r="P745" s="5">
        <v>14</v>
      </c>
      <c r="Q745" s="39" t="s">
        <v>1251</v>
      </c>
      <c r="AL745" s="5">
        <v>6</v>
      </c>
      <c r="BY745" s="5">
        <v>3</v>
      </c>
      <c r="CH745" s="5">
        <v>8</v>
      </c>
      <c r="DG745" s="5" t="s">
        <v>119</v>
      </c>
      <c r="DP745" s="42"/>
      <c r="DQ745" s="42"/>
      <c r="DR745" s="42"/>
      <c r="DS745" s="42"/>
      <c r="DT745" s="42"/>
      <c r="DU745" s="42"/>
    </row>
    <row r="746" spans="1:125" ht="30">
      <c r="A746" s="41"/>
      <c r="B746" s="41"/>
      <c r="C746" s="41"/>
      <c r="D746" s="41" t="s">
        <v>1252</v>
      </c>
      <c r="E746" s="42" t="s">
        <v>196</v>
      </c>
      <c r="F746" s="41" t="s">
        <v>1234</v>
      </c>
      <c r="G746" s="41" t="s">
        <v>119</v>
      </c>
      <c r="H746" s="41" t="s">
        <v>119</v>
      </c>
      <c r="I746" s="41"/>
      <c r="P746" s="5">
        <v>16</v>
      </c>
      <c r="Q746" s="39" t="s">
        <v>1253</v>
      </c>
      <c r="AL746" s="5">
        <v>8</v>
      </c>
      <c r="CH746" s="5">
        <v>8</v>
      </c>
      <c r="DG746" s="5" t="s">
        <v>119</v>
      </c>
      <c r="DP746" s="42"/>
      <c r="DQ746" s="42"/>
      <c r="DR746" s="42"/>
      <c r="DS746" s="42"/>
      <c r="DT746" s="42"/>
      <c r="DU746" s="42"/>
    </row>
    <row r="747" spans="1:125" ht="30">
      <c r="A747" s="41"/>
      <c r="B747" s="41"/>
      <c r="C747" s="41"/>
      <c r="D747" s="41" t="s">
        <v>1254</v>
      </c>
      <c r="E747" s="42" t="s">
        <v>204</v>
      </c>
      <c r="F747" s="41" t="s">
        <v>1234</v>
      </c>
      <c r="G747" s="41" t="s">
        <v>119</v>
      </c>
      <c r="H747" s="41" t="s">
        <v>119</v>
      </c>
      <c r="I747" s="41"/>
      <c r="P747" s="5">
        <v>8</v>
      </c>
      <c r="Q747" s="39" t="s">
        <v>1255</v>
      </c>
      <c r="AL747" s="5">
        <v>3</v>
      </c>
      <c r="CH747" s="5">
        <v>5</v>
      </c>
      <c r="DG747" s="5" t="s">
        <v>119</v>
      </c>
      <c r="DP747" s="42"/>
      <c r="DQ747" s="42"/>
      <c r="DR747" s="42"/>
      <c r="DS747" s="42"/>
      <c r="DT747" s="42"/>
      <c r="DU747" s="42"/>
    </row>
    <row r="748" spans="1:125" ht="30">
      <c r="A748" s="41"/>
      <c r="B748" s="41"/>
      <c r="C748" s="41"/>
      <c r="D748" s="41" t="s">
        <v>1256</v>
      </c>
      <c r="E748" s="42" t="s">
        <v>155</v>
      </c>
      <c r="F748" s="41" t="s">
        <v>1234</v>
      </c>
      <c r="G748" s="41" t="s">
        <v>119</v>
      </c>
      <c r="H748" s="41" t="s">
        <v>119</v>
      </c>
      <c r="I748" s="41"/>
      <c r="P748" s="5">
        <v>9</v>
      </c>
      <c r="Q748" s="39" t="s">
        <v>1257</v>
      </c>
      <c r="AL748" s="5">
        <v>6</v>
      </c>
      <c r="CH748" s="5">
        <v>3</v>
      </c>
      <c r="DG748" s="5" t="s">
        <v>119</v>
      </c>
      <c r="DP748" s="42"/>
      <c r="DQ748" s="42"/>
      <c r="DR748" s="42"/>
      <c r="DS748" s="42"/>
      <c r="DT748" s="42"/>
      <c r="DU748" s="42"/>
    </row>
    <row r="749" spans="1:125" ht="30">
      <c r="A749" s="41"/>
      <c r="B749" s="41"/>
      <c r="C749" s="41"/>
      <c r="D749" s="41" t="s">
        <v>1258</v>
      </c>
      <c r="E749" s="42" t="s">
        <v>1258</v>
      </c>
      <c r="F749" s="41" t="s">
        <v>1234</v>
      </c>
      <c r="G749" s="41" t="s">
        <v>119</v>
      </c>
      <c r="H749" s="41" t="s">
        <v>119</v>
      </c>
      <c r="I749" s="41"/>
      <c r="P749" s="5">
        <v>15</v>
      </c>
      <c r="Q749" s="39" t="s">
        <v>1259</v>
      </c>
      <c r="AL749" s="5">
        <v>8</v>
      </c>
      <c r="CH749" s="5">
        <v>7</v>
      </c>
      <c r="DG749" s="5" t="s">
        <v>119</v>
      </c>
      <c r="DP749" s="42"/>
      <c r="DQ749" s="42"/>
      <c r="DR749" s="42"/>
      <c r="DS749" s="42"/>
      <c r="DT749" s="42"/>
      <c r="DU749" s="42"/>
    </row>
    <row r="750" spans="1:125" ht="30">
      <c r="A750" s="41"/>
      <c r="B750" s="41"/>
      <c r="C750" s="41"/>
      <c r="D750" s="41" t="s">
        <v>1260</v>
      </c>
      <c r="E750" s="42" t="s">
        <v>1260</v>
      </c>
      <c r="F750" s="41" t="s">
        <v>1234</v>
      </c>
      <c r="G750" s="41" t="s">
        <v>119</v>
      </c>
      <c r="H750" s="41" t="s">
        <v>119</v>
      </c>
      <c r="I750" s="41"/>
      <c r="P750" s="5">
        <v>7</v>
      </c>
      <c r="Q750" s="39" t="s">
        <v>1261</v>
      </c>
      <c r="CH750" s="5">
        <v>7</v>
      </c>
      <c r="DG750" s="5" t="s">
        <v>119</v>
      </c>
      <c r="DP750" s="42"/>
      <c r="DQ750" s="42"/>
      <c r="DR750" s="42"/>
      <c r="DS750" s="42"/>
      <c r="DT750" s="42"/>
      <c r="DU750" s="42"/>
    </row>
    <row r="751" spans="1:125" ht="75">
      <c r="A751" s="105" t="s">
        <v>1262</v>
      </c>
      <c r="B751" s="41">
        <v>155</v>
      </c>
      <c r="C751" s="41">
        <v>155</v>
      </c>
      <c r="D751" s="41" t="s">
        <v>248</v>
      </c>
      <c r="E751" s="42" t="s">
        <v>248</v>
      </c>
      <c r="F751" s="41" t="s">
        <v>721</v>
      </c>
      <c r="G751" s="41" t="s">
        <v>119</v>
      </c>
      <c r="H751" s="41"/>
      <c r="I751" s="41"/>
      <c r="P751" s="5">
        <v>117</v>
      </c>
      <c r="Q751" s="39" t="s">
        <v>1263</v>
      </c>
      <c r="R751" s="5">
        <v>117</v>
      </c>
      <c r="DB751" s="6">
        <v>155</v>
      </c>
      <c r="DC751" s="6">
        <v>0</v>
      </c>
      <c r="DD751" s="5">
        <v>155</v>
      </c>
      <c r="DG751" s="5" t="s">
        <v>119</v>
      </c>
      <c r="DP751" s="42"/>
      <c r="DQ751" s="42"/>
      <c r="DR751" s="42"/>
      <c r="DS751" s="42"/>
      <c r="DT751" s="42"/>
      <c r="DU751" s="42"/>
    </row>
    <row r="752" spans="1:125" ht="45">
      <c r="A752" s="41"/>
      <c r="B752" s="41"/>
      <c r="C752" s="41"/>
      <c r="D752" s="41" t="s">
        <v>1264</v>
      </c>
      <c r="E752" s="42" t="s">
        <v>1265</v>
      </c>
      <c r="F752" s="41" t="s">
        <v>721</v>
      </c>
      <c r="G752" s="41" t="s">
        <v>119</v>
      </c>
      <c r="H752" s="41"/>
      <c r="I752" s="41"/>
      <c r="P752" s="5">
        <v>39</v>
      </c>
      <c r="Q752" s="39" t="s">
        <v>1263</v>
      </c>
      <c r="R752" s="5">
        <v>39</v>
      </c>
      <c r="DG752" s="5" t="s">
        <v>119</v>
      </c>
      <c r="DP752" s="42"/>
      <c r="DQ752" s="42"/>
      <c r="DR752" s="42"/>
      <c r="DS752" s="42"/>
      <c r="DT752" s="42"/>
      <c r="DU752" s="42"/>
    </row>
    <row r="753" spans="1:125" ht="45">
      <c r="A753" s="41"/>
      <c r="B753" s="41"/>
      <c r="C753" s="41"/>
      <c r="D753" s="41" t="s">
        <v>1266</v>
      </c>
      <c r="E753" s="42" t="s">
        <v>246</v>
      </c>
      <c r="F753" s="41" t="s">
        <v>721</v>
      </c>
      <c r="G753" s="41" t="s">
        <v>119</v>
      </c>
      <c r="H753" s="41"/>
      <c r="I753" s="41"/>
      <c r="P753" s="5">
        <v>51</v>
      </c>
      <c r="Q753" s="39" t="s">
        <v>1263</v>
      </c>
      <c r="R753" s="5">
        <v>51</v>
      </c>
      <c r="DG753" s="5" t="s">
        <v>119</v>
      </c>
      <c r="DP753" s="42"/>
      <c r="DQ753" s="42"/>
      <c r="DR753" s="42"/>
      <c r="DS753" s="42"/>
      <c r="DT753" s="42"/>
      <c r="DU753" s="42"/>
    </row>
    <row r="754" spans="1:125" ht="30">
      <c r="A754" s="41"/>
      <c r="B754" s="41"/>
      <c r="C754" s="41"/>
      <c r="D754" s="41" t="s">
        <v>1267</v>
      </c>
      <c r="E754" s="42" t="s">
        <v>414</v>
      </c>
      <c r="F754" s="41" t="s">
        <v>721</v>
      </c>
      <c r="G754" s="41" t="s">
        <v>119</v>
      </c>
      <c r="H754" s="41"/>
      <c r="I754" s="41"/>
      <c r="P754" s="5">
        <v>130</v>
      </c>
      <c r="Q754" s="39" t="s">
        <v>1263</v>
      </c>
      <c r="R754" s="5">
        <v>130</v>
      </c>
      <c r="DG754" s="5" t="s">
        <v>119</v>
      </c>
      <c r="DP754" s="42"/>
      <c r="DQ754" s="42"/>
      <c r="DR754" s="42"/>
      <c r="DS754" s="42"/>
      <c r="DT754" s="42"/>
      <c r="DU754" s="42"/>
    </row>
    <row r="755" spans="1:125" ht="60">
      <c r="A755" s="108" t="s">
        <v>1268</v>
      </c>
      <c r="B755" s="41">
        <v>8</v>
      </c>
      <c r="C755" s="41">
        <v>8</v>
      </c>
      <c r="D755" s="41" t="s">
        <v>1269</v>
      </c>
      <c r="E755" s="42" t="s">
        <v>340</v>
      </c>
      <c r="F755" s="41" t="s">
        <v>721</v>
      </c>
      <c r="G755" s="41" t="s">
        <v>119</v>
      </c>
      <c r="H755" s="41" t="s">
        <v>119</v>
      </c>
      <c r="I755" s="41"/>
      <c r="P755" s="5">
        <v>1</v>
      </c>
      <c r="Q755" s="39" t="s">
        <v>1270</v>
      </c>
      <c r="R755" s="5">
        <v>1</v>
      </c>
      <c r="AA755" s="5">
        <v>1</v>
      </c>
      <c r="DA755" s="5" t="s">
        <v>119</v>
      </c>
      <c r="DB755" s="6">
        <v>8</v>
      </c>
      <c r="DC755" s="6">
        <v>0</v>
      </c>
      <c r="DD755" s="5">
        <v>8</v>
      </c>
      <c r="DF755" s="5" t="s">
        <v>119</v>
      </c>
      <c r="DP755" s="42"/>
      <c r="DQ755" s="42"/>
      <c r="DR755" s="42"/>
      <c r="DS755" s="42"/>
      <c r="DT755" s="42"/>
      <c r="DU755" s="42"/>
    </row>
    <row r="756" spans="1:125" ht="75">
      <c r="A756" s="41"/>
      <c r="B756" s="41"/>
      <c r="C756" s="41"/>
      <c r="D756" s="33" t="s">
        <v>1271</v>
      </c>
      <c r="E756" s="42" t="s">
        <v>123</v>
      </c>
      <c r="F756" s="41" t="s">
        <v>721</v>
      </c>
      <c r="G756" s="41" t="s">
        <v>119</v>
      </c>
      <c r="H756" s="41" t="s">
        <v>119</v>
      </c>
      <c r="I756" s="41"/>
      <c r="J756" s="5">
        <v>1</v>
      </c>
      <c r="K756" s="5">
        <v>1</v>
      </c>
      <c r="P756" s="5">
        <v>1</v>
      </c>
      <c r="Q756" s="39" t="s">
        <v>1272</v>
      </c>
      <c r="AL756" s="5">
        <v>1</v>
      </c>
      <c r="AW756" s="5">
        <v>1</v>
      </c>
      <c r="BY756" s="5">
        <v>1</v>
      </c>
      <c r="BZ756" s="5">
        <v>1</v>
      </c>
      <c r="DA756" s="5" t="s">
        <v>119</v>
      </c>
      <c r="DF756" s="5" t="s">
        <v>119</v>
      </c>
      <c r="DP756" s="42"/>
      <c r="DQ756" s="42"/>
      <c r="DR756" s="42"/>
      <c r="DS756" s="42"/>
      <c r="DT756" s="42"/>
      <c r="DU756" s="42"/>
    </row>
    <row r="757" spans="1:125" s="42" customFormat="1" ht="75">
      <c r="A757" s="41"/>
      <c r="B757" s="41"/>
      <c r="C757" s="41"/>
      <c r="D757" s="33" t="s">
        <v>1273</v>
      </c>
      <c r="E757" s="42" t="s">
        <v>1274</v>
      </c>
      <c r="F757" s="41" t="s">
        <v>721</v>
      </c>
      <c r="G757" s="41" t="s">
        <v>119</v>
      </c>
      <c r="H757" s="41" t="s">
        <v>119</v>
      </c>
      <c r="I757" s="41"/>
      <c r="J757" s="5">
        <v>1</v>
      </c>
      <c r="K757" s="5">
        <v>1</v>
      </c>
      <c r="L757" s="5"/>
      <c r="M757" s="5"/>
      <c r="N757" s="5"/>
      <c r="O757" s="5"/>
      <c r="P757" s="5"/>
      <c r="Q757" s="39" t="s">
        <v>1272</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119</v>
      </c>
      <c r="DB757" s="6"/>
      <c r="DC757" s="6"/>
      <c r="DD757" s="5"/>
      <c r="DE757" s="5"/>
      <c r="DF757" s="5" t="s">
        <v>119</v>
      </c>
      <c r="DG757" s="5"/>
      <c r="DH757" s="5"/>
      <c r="DI757" s="5"/>
      <c r="DJ757" s="5"/>
      <c r="DK757" s="5"/>
      <c r="DL757" s="5"/>
      <c r="DM757" s="5"/>
      <c r="DN757" s="5"/>
      <c r="DO757" s="5"/>
    </row>
    <row r="758" spans="1:125" ht="75">
      <c r="A758" s="41"/>
      <c r="B758" s="41"/>
      <c r="C758" s="41"/>
      <c r="D758" s="41" t="s">
        <v>1275</v>
      </c>
      <c r="E758" s="42" t="s">
        <v>141</v>
      </c>
      <c r="F758" s="41" t="s">
        <v>721</v>
      </c>
      <c r="G758" s="41" t="s">
        <v>119</v>
      </c>
      <c r="H758" s="41" t="s">
        <v>119</v>
      </c>
      <c r="I758" s="41"/>
      <c r="P758" s="5">
        <v>1</v>
      </c>
      <c r="Q758" s="39" t="s">
        <v>1276</v>
      </c>
      <c r="AL758" s="5">
        <v>1</v>
      </c>
      <c r="AV758" s="5">
        <v>1</v>
      </c>
      <c r="AX758" s="5">
        <v>1</v>
      </c>
      <c r="BN758" s="5">
        <v>1</v>
      </c>
      <c r="DA758" s="5" t="s">
        <v>119</v>
      </c>
      <c r="DF758" s="5" t="s">
        <v>119</v>
      </c>
      <c r="DP758" s="42"/>
      <c r="DQ758" s="42"/>
      <c r="DR758" s="42"/>
      <c r="DS758" s="42"/>
      <c r="DT758" s="42"/>
      <c r="DU758" s="42"/>
    </row>
    <row r="759" spans="1:125" s="42" customFormat="1" ht="75">
      <c r="A759" s="41"/>
      <c r="B759" s="41"/>
      <c r="C759" s="41"/>
      <c r="D759" s="41" t="s">
        <v>1277</v>
      </c>
      <c r="E759" s="42" t="s">
        <v>1278</v>
      </c>
      <c r="F759" s="41" t="s">
        <v>721</v>
      </c>
      <c r="G759" s="41" t="s">
        <v>119</v>
      </c>
      <c r="H759" s="41" t="s">
        <v>119</v>
      </c>
      <c r="I759" s="41"/>
      <c r="J759" s="5">
        <v>1</v>
      </c>
      <c r="K759" s="5"/>
      <c r="L759" s="5">
        <v>1</v>
      </c>
      <c r="M759" s="5"/>
      <c r="N759" s="5"/>
      <c r="O759" s="5"/>
      <c r="P759" s="5"/>
      <c r="Q759" s="39" t="s">
        <v>1276</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119</v>
      </c>
      <c r="DB759" s="6"/>
      <c r="DC759" s="6"/>
      <c r="DD759" s="5"/>
      <c r="DE759" s="5"/>
      <c r="DF759" s="5" t="s">
        <v>119</v>
      </c>
      <c r="DG759" s="5"/>
      <c r="DH759" s="5"/>
      <c r="DI759" s="5"/>
      <c r="DJ759" s="5"/>
      <c r="DK759" s="5"/>
      <c r="DL759" s="5"/>
      <c r="DM759" s="5"/>
      <c r="DN759" s="5"/>
      <c r="DO759" s="5"/>
    </row>
    <row r="760" spans="1:125" ht="60">
      <c r="A760" s="41"/>
      <c r="B760" s="41"/>
      <c r="C760" s="41"/>
      <c r="D760" s="41" t="s">
        <v>1279</v>
      </c>
      <c r="E760" s="42" t="s">
        <v>846</v>
      </c>
      <c r="F760" s="41" t="s">
        <v>721</v>
      </c>
      <c r="G760" s="41" t="s">
        <v>119</v>
      </c>
      <c r="H760" s="41" t="s">
        <v>119</v>
      </c>
      <c r="I760" s="41"/>
      <c r="P760" s="5">
        <v>1</v>
      </c>
      <c r="Q760" s="39" t="s">
        <v>1280</v>
      </c>
      <c r="CH760" s="5">
        <v>1</v>
      </c>
      <c r="DA760" s="5" t="s">
        <v>119</v>
      </c>
      <c r="DF760" s="5" t="s">
        <v>119</v>
      </c>
      <c r="DP760" s="42"/>
      <c r="DQ760" s="42"/>
      <c r="DR760" s="42"/>
      <c r="DS760" s="42"/>
      <c r="DT760" s="42"/>
      <c r="DU760" s="42"/>
    </row>
    <row r="761" spans="1:125" s="42" customFormat="1" ht="60">
      <c r="A761" s="41"/>
      <c r="B761" s="41"/>
      <c r="C761" s="41"/>
      <c r="D761" s="41" t="s">
        <v>1281</v>
      </c>
      <c r="E761" s="42" t="s">
        <v>1274</v>
      </c>
      <c r="F761" s="41" t="s">
        <v>721</v>
      </c>
      <c r="G761" s="41" t="s">
        <v>119</v>
      </c>
      <c r="H761" s="41" t="s">
        <v>119</v>
      </c>
      <c r="I761" s="41"/>
      <c r="J761" s="5">
        <v>1</v>
      </c>
      <c r="K761" s="5">
        <v>1</v>
      </c>
      <c r="L761" s="5"/>
      <c r="M761" s="5"/>
      <c r="N761" s="5"/>
      <c r="O761" s="5"/>
      <c r="P761" s="5"/>
      <c r="Q761" s="39" t="s">
        <v>1280</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119</v>
      </c>
      <c r="DB761" s="6"/>
      <c r="DC761" s="6"/>
      <c r="DD761" s="5"/>
      <c r="DE761" s="5"/>
      <c r="DF761" s="5" t="s">
        <v>119</v>
      </c>
      <c r="DG761" s="5"/>
      <c r="DH761" s="5"/>
      <c r="DI761" s="5"/>
      <c r="DJ761" s="5"/>
      <c r="DK761" s="5"/>
      <c r="DL761" s="5"/>
      <c r="DM761" s="5"/>
      <c r="DN761" s="5"/>
      <c r="DO761" s="5"/>
    </row>
    <row r="762" spans="1:125" s="42" customFormat="1" ht="60">
      <c r="A762" s="41"/>
      <c r="B762" s="41"/>
      <c r="C762" s="41"/>
      <c r="D762" s="41" t="s">
        <v>1282</v>
      </c>
      <c r="E762" s="42" t="s">
        <v>1278</v>
      </c>
      <c r="F762" s="41" t="s">
        <v>721</v>
      </c>
      <c r="G762" s="41" t="s">
        <v>119</v>
      </c>
      <c r="H762" s="41" t="s">
        <v>119</v>
      </c>
      <c r="I762" s="41"/>
      <c r="J762" s="5">
        <v>1</v>
      </c>
      <c r="K762" s="5"/>
      <c r="L762" s="5">
        <v>1</v>
      </c>
      <c r="M762" s="5"/>
      <c r="N762" s="5"/>
      <c r="O762" s="5"/>
      <c r="P762" s="5"/>
      <c r="Q762" s="39" t="s">
        <v>1280</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119</v>
      </c>
      <c r="DB762" s="6"/>
      <c r="DC762" s="6"/>
      <c r="DD762" s="5"/>
      <c r="DE762" s="5"/>
      <c r="DF762" s="5" t="s">
        <v>119</v>
      </c>
      <c r="DG762" s="5"/>
      <c r="DH762" s="5"/>
      <c r="DI762" s="5"/>
      <c r="DJ762" s="5"/>
      <c r="DK762" s="5"/>
      <c r="DL762" s="5"/>
      <c r="DM762" s="5"/>
      <c r="DN762" s="5"/>
      <c r="DO762" s="5"/>
    </row>
    <row r="763" spans="1:125" ht="60">
      <c r="A763" s="41"/>
      <c r="B763" s="41"/>
      <c r="C763" s="41"/>
      <c r="D763" s="41" t="s">
        <v>1283</v>
      </c>
      <c r="E763" s="42" t="s">
        <v>164</v>
      </c>
      <c r="F763" s="41" t="s">
        <v>721</v>
      </c>
      <c r="G763" s="41" t="s">
        <v>119</v>
      </c>
      <c r="H763" s="41" t="s">
        <v>119</v>
      </c>
      <c r="I763" s="41"/>
      <c r="P763" s="5">
        <v>1</v>
      </c>
      <c r="Q763" s="39" t="s">
        <v>1284</v>
      </c>
      <c r="R763" s="5">
        <v>1</v>
      </c>
      <c r="AA763" s="5">
        <v>1</v>
      </c>
      <c r="DA763" s="5" t="s">
        <v>119</v>
      </c>
      <c r="DF763" s="5" t="s">
        <v>119</v>
      </c>
      <c r="DP763" s="42"/>
      <c r="DQ763" s="42"/>
      <c r="DR763" s="42"/>
      <c r="DS763" s="42"/>
      <c r="DT763" s="42"/>
      <c r="DU763" s="42"/>
    </row>
    <row r="764" spans="1:125" ht="90">
      <c r="A764" s="41"/>
      <c r="B764" s="41"/>
      <c r="C764" s="41"/>
      <c r="D764" s="41" t="s">
        <v>1275</v>
      </c>
      <c r="E764" s="42" t="s">
        <v>141</v>
      </c>
      <c r="F764" s="41" t="s">
        <v>721</v>
      </c>
      <c r="G764" s="41" t="s">
        <v>119</v>
      </c>
      <c r="H764" s="41" t="s">
        <v>119</v>
      </c>
      <c r="I764" s="41"/>
      <c r="P764" s="5">
        <v>1</v>
      </c>
      <c r="Q764" s="39" t="s">
        <v>1285</v>
      </c>
      <c r="R764" s="5">
        <v>1</v>
      </c>
      <c r="AA764" s="5">
        <v>1</v>
      </c>
      <c r="AH764" s="5">
        <v>1</v>
      </c>
      <c r="DA764" s="5" t="s">
        <v>119</v>
      </c>
      <c r="DF764" s="5" t="s">
        <v>119</v>
      </c>
      <c r="DP764" s="42"/>
      <c r="DQ764" s="42"/>
      <c r="DR764" s="42"/>
      <c r="DS764" s="42"/>
      <c r="DT764" s="42"/>
      <c r="DU764" s="42"/>
    </row>
    <row r="765" spans="1:125" s="42" customFormat="1" ht="90">
      <c r="A765" s="41"/>
      <c r="B765" s="41"/>
      <c r="C765" s="41"/>
      <c r="D765" s="41" t="s">
        <v>1286</v>
      </c>
      <c r="E765" s="42" t="s">
        <v>1278</v>
      </c>
      <c r="F765" s="41" t="s">
        <v>721</v>
      </c>
      <c r="G765" s="41" t="s">
        <v>119</v>
      </c>
      <c r="H765" s="41" t="s">
        <v>119</v>
      </c>
      <c r="I765" s="41"/>
      <c r="J765" s="5">
        <v>1</v>
      </c>
      <c r="K765" s="5"/>
      <c r="L765" s="5">
        <v>1</v>
      </c>
      <c r="M765" s="5"/>
      <c r="N765" s="5"/>
      <c r="O765" s="5"/>
      <c r="P765" s="5"/>
      <c r="Q765" s="39" t="s">
        <v>1285</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119</v>
      </c>
      <c r="DB765" s="6"/>
      <c r="DC765" s="6"/>
      <c r="DD765" s="5"/>
      <c r="DE765" s="5"/>
      <c r="DF765" s="5" t="s">
        <v>119</v>
      </c>
      <c r="DG765" s="5"/>
      <c r="DH765" s="5"/>
      <c r="DI765" s="5"/>
      <c r="DJ765" s="5"/>
      <c r="DK765" s="5"/>
      <c r="DL765" s="5"/>
      <c r="DM765" s="5"/>
      <c r="DN765" s="5"/>
      <c r="DO765" s="5"/>
    </row>
    <row r="766" spans="1:125" ht="75">
      <c r="A766" s="41"/>
      <c r="B766" s="41"/>
      <c r="C766" s="41"/>
      <c r="D766" s="41" t="s">
        <v>1287</v>
      </c>
      <c r="E766" s="42" t="s">
        <v>164</v>
      </c>
      <c r="F766" s="41" t="s">
        <v>721</v>
      </c>
      <c r="G766" s="41" t="s">
        <v>119</v>
      </c>
      <c r="H766" s="41" t="s">
        <v>119</v>
      </c>
      <c r="I766" s="41"/>
      <c r="P766" s="5">
        <v>1</v>
      </c>
      <c r="Q766" s="39" t="s">
        <v>1288</v>
      </c>
      <c r="CH766" s="5">
        <v>1</v>
      </c>
      <c r="DA766" s="5" t="s">
        <v>119</v>
      </c>
      <c r="DF766" s="5" t="s">
        <v>119</v>
      </c>
      <c r="DP766" s="42"/>
      <c r="DQ766" s="42"/>
      <c r="DR766" s="42"/>
      <c r="DS766" s="42"/>
      <c r="DT766" s="42"/>
      <c r="DU766" s="42"/>
    </row>
    <row r="767" spans="1:125" s="42" customFormat="1" ht="75">
      <c r="A767" s="41"/>
      <c r="B767" s="41"/>
      <c r="C767" s="41"/>
      <c r="D767" s="41" t="s">
        <v>1286</v>
      </c>
      <c r="E767" s="42" t="s">
        <v>1278</v>
      </c>
      <c r="F767" s="41" t="s">
        <v>721</v>
      </c>
      <c r="G767" s="41" t="s">
        <v>119</v>
      </c>
      <c r="H767" s="41" t="s">
        <v>119</v>
      </c>
      <c r="I767" s="41"/>
      <c r="J767" s="5">
        <v>1</v>
      </c>
      <c r="K767" s="5"/>
      <c r="L767" s="5">
        <v>1</v>
      </c>
      <c r="M767" s="5"/>
      <c r="N767" s="5"/>
      <c r="O767" s="5"/>
      <c r="P767" s="5"/>
      <c r="Q767" s="39" t="s">
        <v>1288</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119</v>
      </c>
      <c r="DB767" s="6"/>
      <c r="DC767" s="6"/>
      <c r="DD767" s="5"/>
      <c r="DE767" s="5"/>
      <c r="DF767" s="5" t="s">
        <v>119</v>
      </c>
      <c r="DG767" s="5"/>
      <c r="DH767" s="5"/>
      <c r="DI767" s="5"/>
      <c r="DJ767" s="5"/>
      <c r="DK767" s="5"/>
      <c r="DL767" s="5"/>
      <c r="DM767" s="5"/>
      <c r="DN767" s="5"/>
      <c r="DO767" s="5"/>
    </row>
    <row r="768" spans="1:125" ht="75">
      <c r="A768" s="41"/>
      <c r="B768" s="41"/>
      <c r="C768" s="41"/>
      <c r="D768" s="41" t="s">
        <v>1269</v>
      </c>
      <c r="E768" s="42" t="s">
        <v>340</v>
      </c>
      <c r="F768" s="41" t="s">
        <v>721</v>
      </c>
      <c r="G768" s="41" t="s">
        <v>119</v>
      </c>
      <c r="H768" s="41" t="s">
        <v>119</v>
      </c>
      <c r="I768" s="41"/>
      <c r="P768" s="5">
        <v>1</v>
      </c>
      <c r="Q768" s="39" t="s">
        <v>1289</v>
      </c>
      <c r="R768" s="5">
        <v>1</v>
      </c>
      <c r="AA768" s="5">
        <v>1</v>
      </c>
      <c r="AH768" s="5">
        <v>1</v>
      </c>
      <c r="DA768" s="5" t="s">
        <v>119</v>
      </c>
      <c r="DF768" s="5" t="s">
        <v>119</v>
      </c>
      <c r="DP768" s="42"/>
      <c r="DQ768" s="42"/>
      <c r="DR768" s="42"/>
      <c r="DS768" s="42"/>
      <c r="DT768" s="42"/>
      <c r="DU768" s="42"/>
    </row>
    <row r="769" spans="1:125" ht="75">
      <c r="A769" s="41"/>
      <c r="B769" s="41"/>
      <c r="C769" s="41"/>
      <c r="D769" s="41" t="s">
        <v>1282</v>
      </c>
      <c r="E769" s="42" t="s">
        <v>1278</v>
      </c>
      <c r="F769" s="41" t="s">
        <v>721</v>
      </c>
      <c r="G769" s="41" t="s">
        <v>119</v>
      </c>
      <c r="H769" s="41" t="s">
        <v>119</v>
      </c>
      <c r="I769" s="41"/>
      <c r="J769" s="5">
        <v>1</v>
      </c>
      <c r="L769" s="5">
        <v>1</v>
      </c>
      <c r="Q769" s="39" t="s">
        <v>1289</v>
      </c>
      <c r="DA769" s="5" t="s">
        <v>119</v>
      </c>
      <c r="DF769" s="5" t="s">
        <v>119</v>
      </c>
      <c r="DP769" s="42"/>
      <c r="DQ769" s="42"/>
      <c r="DR769" s="42"/>
      <c r="DS769" s="42"/>
      <c r="DT769" s="42"/>
      <c r="DU769" s="42"/>
    </row>
    <row r="770" spans="1:125" ht="75">
      <c r="A770" s="41"/>
      <c r="B770" s="41"/>
      <c r="C770" s="41"/>
      <c r="D770" s="41" t="s">
        <v>1290</v>
      </c>
      <c r="E770" s="42" t="s">
        <v>1291</v>
      </c>
      <c r="F770" s="41" t="s">
        <v>721</v>
      </c>
      <c r="G770" s="41" t="s">
        <v>119</v>
      </c>
      <c r="H770" s="41" t="s">
        <v>119</v>
      </c>
      <c r="I770" s="41"/>
      <c r="J770" s="5">
        <v>1</v>
      </c>
      <c r="L770" s="5">
        <v>1</v>
      </c>
      <c r="Q770" s="39" t="s">
        <v>1289</v>
      </c>
      <c r="DA770" s="5" t="s">
        <v>119</v>
      </c>
      <c r="DF770" s="5" t="s">
        <v>119</v>
      </c>
      <c r="DP770" s="42"/>
      <c r="DQ770" s="42"/>
      <c r="DR770" s="42"/>
      <c r="DS770" s="42"/>
      <c r="DT770" s="42"/>
      <c r="DU770" s="42"/>
    </row>
    <row r="771" spans="1:125" ht="90">
      <c r="A771" s="46" t="s">
        <v>1292</v>
      </c>
      <c r="B771" s="41">
        <v>22</v>
      </c>
      <c r="C771" s="41">
        <v>22</v>
      </c>
      <c r="D771" s="41" t="s">
        <v>1293</v>
      </c>
      <c r="E771" s="42" t="s">
        <v>1294</v>
      </c>
      <c r="F771" s="41" t="s">
        <v>1295</v>
      </c>
      <c r="G771" s="41"/>
      <c r="H771" s="41"/>
      <c r="I771" s="41" t="s">
        <v>118</v>
      </c>
      <c r="P771" s="5">
        <v>4</v>
      </c>
      <c r="Q771" s="39" t="s">
        <v>1296</v>
      </c>
      <c r="BY771" s="5">
        <v>4</v>
      </c>
      <c r="CB771" s="5">
        <v>4</v>
      </c>
      <c r="CC771" s="5">
        <v>4</v>
      </c>
      <c r="DE771" s="5" t="s">
        <v>119</v>
      </c>
      <c r="DG771" s="5" t="s">
        <v>119</v>
      </c>
      <c r="DP771" s="42"/>
      <c r="DQ771" s="42"/>
      <c r="DR771" s="42"/>
      <c r="DS771" s="42"/>
      <c r="DT771" s="42"/>
      <c r="DU771" s="42"/>
    </row>
    <row r="772" spans="1:125" ht="45">
      <c r="A772" s="41"/>
      <c r="B772" s="41"/>
      <c r="C772" s="41"/>
      <c r="D772" s="41" t="s">
        <v>1297</v>
      </c>
      <c r="E772" s="42" t="s">
        <v>846</v>
      </c>
      <c r="F772" s="41" t="s">
        <v>1295</v>
      </c>
      <c r="G772" s="41"/>
      <c r="H772" s="41"/>
      <c r="I772" s="41" t="s">
        <v>118</v>
      </c>
      <c r="P772" s="5">
        <v>5</v>
      </c>
      <c r="Q772" s="39" t="s">
        <v>1296</v>
      </c>
      <c r="BY772" s="5">
        <v>5</v>
      </c>
      <c r="CB772" s="5">
        <v>5</v>
      </c>
      <c r="CC772" s="5">
        <v>5</v>
      </c>
      <c r="DE772" s="5" t="s">
        <v>119</v>
      </c>
      <c r="DG772" s="5" t="s">
        <v>119</v>
      </c>
      <c r="DP772" s="42"/>
      <c r="DQ772" s="42"/>
      <c r="DR772" s="42"/>
      <c r="DS772" s="42"/>
      <c r="DT772" s="42"/>
      <c r="DU772" s="42"/>
    </row>
    <row r="773" spans="1:125" ht="30">
      <c r="A773" s="41"/>
      <c r="B773" s="41"/>
      <c r="C773" s="41"/>
      <c r="D773" s="41" t="s">
        <v>1298</v>
      </c>
      <c r="E773" s="42" t="s">
        <v>1294</v>
      </c>
      <c r="F773" s="41" t="s">
        <v>1295</v>
      </c>
      <c r="G773" s="41"/>
      <c r="H773" s="41"/>
      <c r="I773" s="41" t="s">
        <v>118</v>
      </c>
      <c r="P773" s="5">
        <v>2</v>
      </c>
      <c r="Q773" s="39" t="s">
        <v>1299</v>
      </c>
      <c r="BY773" s="5">
        <v>2</v>
      </c>
      <c r="CB773" s="5">
        <v>2</v>
      </c>
      <c r="CD773" s="5">
        <v>2</v>
      </c>
      <c r="CE773" s="5">
        <v>2</v>
      </c>
      <c r="CF773" s="5">
        <v>2</v>
      </c>
      <c r="DE773" s="5" t="s">
        <v>119</v>
      </c>
      <c r="DG773" s="5" t="s">
        <v>119</v>
      </c>
      <c r="DP773" s="42"/>
      <c r="DQ773" s="42"/>
      <c r="DR773" s="42"/>
      <c r="DS773" s="42"/>
      <c r="DT773" s="42"/>
      <c r="DU773" s="42"/>
    </row>
    <row r="774" spans="1:125" ht="30">
      <c r="A774" s="41"/>
      <c r="B774" s="41"/>
      <c r="C774" s="41"/>
      <c r="D774" s="41" t="s">
        <v>1300</v>
      </c>
      <c r="E774" s="42" t="s">
        <v>846</v>
      </c>
      <c r="F774" s="41" t="s">
        <v>1295</v>
      </c>
      <c r="G774" s="41"/>
      <c r="H774" s="41"/>
      <c r="I774" s="41" t="s">
        <v>118</v>
      </c>
      <c r="P774" s="5">
        <v>3</v>
      </c>
      <c r="Q774" s="39" t="s">
        <v>1299</v>
      </c>
      <c r="BY774" s="5">
        <v>3</v>
      </c>
      <c r="CB774" s="5">
        <v>3</v>
      </c>
      <c r="CD774" s="5">
        <v>3</v>
      </c>
      <c r="CE774" s="5">
        <v>3</v>
      </c>
      <c r="CF774" s="5">
        <v>3</v>
      </c>
      <c r="DE774" s="5" t="s">
        <v>119</v>
      </c>
      <c r="DG774" s="5" t="s">
        <v>119</v>
      </c>
      <c r="DP774" s="42"/>
      <c r="DQ774" s="42"/>
      <c r="DR774" s="42"/>
      <c r="DS774" s="42"/>
      <c r="DT774" s="42"/>
      <c r="DU774" s="42"/>
    </row>
    <row r="775" spans="1:125" ht="30">
      <c r="A775" s="41"/>
      <c r="B775" s="41"/>
      <c r="C775" s="41"/>
      <c r="D775" s="41" t="s">
        <v>1301</v>
      </c>
      <c r="E775" s="42" t="s">
        <v>1294</v>
      </c>
      <c r="F775" s="41" t="s">
        <v>1295</v>
      </c>
      <c r="G775" s="41"/>
      <c r="H775" s="41"/>
      <c r="I775" s="41" t="s">
        <v>118</v>
      </c>
      <c r="P775" s="5">
        <v>3</v>
      </c>
      <c r="Q775" s="39" t="s">
        <v>1302</v>
      </c>
      <c r="BY775" s="5">
        <v>3</v>
      </c>
      <c r="CB775" s="5">
        <v>3</v>
      </c>
      <c r="DE775" s="5" t="s">
        <v>119</v>
      </c>
      <c r="DG775" s="5" t="s">
        <v>119</v>
      </c>
      <c r="DP775" s="42"/>
      <c r="DQ775" s="42"/>
      <c r="DR775" s="42"/>
      <c r="DS775" s="42"/>
      <c r="DT775" s="42"/>
      <c r="DU775" s="42"/>
    </row>
    <row r="776" spans="1:125" ht="30">
      <c r="A776" s="41"/>
      <c r="B776" s="41"/>
      <c r="C776" s="41"/>
      <c r="D776" s="41" t="s">
        <v>1303</v>
      </c>
      <c r="E776" s="42" t="s">
        <v>846</v>
      </c>
      <c r="F776" s="41" t="s">
        <v>1295</v>
      </c>
      <c r="G776" s="41"/>
      <c r="H776" s="41"/>
      <c r="I776" s="41" t="s">
        <v>118</v>
      </c>
      <c r="P776" s="5">
        <v>2</v>
      </c>
      <c r="Q776" s="39" t="s">
        <v>1302</v>
      </c>
      <c r="BY776" s="5">
        <v>2</v>
      </c>
      <c r="CB776" s="5">
        <v>2</v>
      </c>
      <c r="DE776" s="5" t="s">
        <v>119</v>
      </c>
      <c r="DG776" s="5" t="s">
        <v>119</v>
      </c>
      <c r="DP776" s="42"/>
      <c r="DQ776" s="42"/>
      <c r="DR776" s="42"/>
      <c r="DS776" s="42"/>
      <c r="DT776" s="42"/>
      <c r="DU776" s="42"/>
    </row>
    <row r="777" spans="1:125" ht="30">
      <c r="A777" s="41"/>
      <c r="B777" s="41"/>
      <c r="C777" s="41"/>
      <c r="D777" s="41" t="s">
        <v>1304</v>
      </c>
      <c r="E777" s="42" t="s">
        <v>1294</v>
      </c>
      <c r="F777" s="41" t="s">
        <v>1295</v>
      </c>
      <c r="G777" s="41"/>
      <c r="H777" s="41"/>
      <c r="I777" s="41" t="s">
        <v>118</v>
      </c>
      <c r="P777" s="5">
        <v>1</v>
      </c>
      <c r="Q777" s="39" t="s">
        <v>1305</v>
      </c>
      <c r="BY777" s="5">
        <v>1</v>
      </c>
      <c r="CD777" s="5">
        <v>1</v>
      </c>
      <c r="DE777" s="5" t="s">
        <v>119</v>
      </c>
      <c r="DG777" s="5" t="s">
        <v>119</v>
      </c>
      <c r="DP777" s="42"/>
      <c r="DQ777" s="42"/>
      <c r="DR777" s="42"/>
      <c r="DS777" s="42"/>
      <c r="DT777" s="42"/>
      <c r="DU777" s="42"/>
    </row>
    <row r="778" spans="1:125" ht="30">
      <c r="A778" s="41"/>
      <c r="B778" s="41"/>
      <c r="C778" s="41"/>
      <c r="D778" s="41" t="s">
        <v>1303</v>
      </c>
      <c r="E778" s="42" t="s">
        <v>846</v>
      </c>
      <c r="F778" s="41" t="s">
        <v>1295</v>
      </c>
      <c r="G778" s="41"/>
      <c r="H778" s="41"/>
      <c r="I778" s="41" t="s">
        <v>118</v>
      </c>
      <c r="P778" s="5">
        <v>2</v>
      </c>
      <c r="Q778" s="39" t="s">
        <v>1305</v>
      </c>
      <c r="BY778" s="5">
        <v>2</v>
      </c>
      <c r="CD778" s="5">
        <v>2</v>
      </c>
      <c r="DE778" s="5" t="s">
        <v>119</v>
      </c>
      <c r="DG778" s="5" t="s">
        <v>119</v>
      </c>
      <c r="DP778" s="42"/>
      <c r="DQ778" s="42"/>
      <c r="DR778" s="42"/>
      <c r="DS778" s="42"/>
      <c r="DT778" s="42"/>
      <c r="DU778" s="42"/>
    </row>
    <row r="779" spans="1:125" ht="45">
      <c r="A779" s="41"/>
      <c r="B779" s="41"/>
      <c r="C779" s="41"/>
      <c r="D779" s="41" t="s">
        <v>1306</v>
      </c>
      <c r="E779" s="42" t="s">
        <v>1294</v>
      </c>
      <c r="F779" s="41" t="s">
        <v>1295</v>
      </c>
      <c r="G779" s="41"/>
      <c r="H779" s="41"/>
      <c r="I779" s="41" t="s">
        <v>118</v>
      </c>
      <c r="P779" s="5">
        <v>3</v>
      </c>
      <c r="Q779" s="39" t="s">
        <v>1307</v>
      </c>
      <c r="BY779" s="5">
        <v>3</v>
      </c>
      <c r="CD779" s="5">
        <v>3</v>
      </c>
      <c r="CE779" s="5">
        <v>3</v>
      </c>
      <c r="DE779" s="5" t="s">
        <v>119</v>
      </c>
      <c r="DG779" s="5" t="s">
        <v>119</v>
      </c>
      <c r="DP779" s="42"/>
      <c r="DQ779" s="42"/>
      <c r="DR779" s="42"/>
      <c r="DS779" s="42"/>
      <c r="DT779" s="42"/>
      <c r="DU779" s="42"/>
    </row>
    <row r="780" spans="1:125" ht="30">
      <c r="A780" s="41"/>
      <c r="B780" s="41"/>
      <c r="C780" s="41"/>
      <c r="D780" s="41" t="s">
        <v>1308</v>
      </c>
      <c r="E780" s="42" t="s">
        <v>846</v>
      </c>
      <c r="F780" s="41" t="s">
        <v>1295</v>
      </c>
      <c r="G780" s="41"/>
      <c r="H780" s="41"/>
      <c r="I780" s="41" t="s">
        <v>118</v>
      </c>
      <c r="P780" s="5">
        <v>2</v>
      </c>
      <c r="Q780" s="39" t="s">
        <v>1307</v>
      </c>
      <c r="BY780" s="5">
        <v>2</v>
      </c>
      <c r="CD780" s="5">
        <v>2</v>
      </c>
      <c r="CE780" s="5">
        <v>2</v>
      </c>
      <c r="DE780" s="5" t="s">
        <v>119</v>
      </c>
      <c r="DG780" s="5" t="s">
        <v>119</v>
      </c>
      <c r="DP780" s="42"/>
      <c r="DQ780" s="42"/>
      <c r="DR780" s="42"/>
      <c r="DS780" s="42"/>
      <c r="DT780" s="42"/>
      <c r="DU780" s="42"/>
    </row>
    <row r="781" spans="1:125" ht="30">
      <c r="A781" s="41"/>
      <c r="B781" s="41"/>
      <c r="C781" s="41"/>
      <c r="D781" s="41" t="s">
        <v>1309</v>
      </c>
      <c r="E781" s="42" t="s">
        <v>1294</v>
      </c>
      <c r="F781" s="41" t="s">
        <v>1295</v>
      </c>
      <c r="G781" s="41"/>
      <c r="H781" s="41"/>
      <c r="I781" s="41" t="s">
        <v>118</v>
      </c>
      <c r="P781" s="5">
        <v>1</v>
      </c>
      <c r="Q781" s="39" t="s">
        <v>1310</v>
      </c>
      <c r="BQ781" s="5">
        <v>1</v>
      </c>
      <c r="BR781" s="5">
        <v>1</v>
      </c>
      <c r="DE781" s="5" t="s">
        <v>119</v>
      </c>
      <c r="DG781" s="5" t="s">
        <v>119</v>
      </c>
      <c r="DP781" s="42"/>
      <c r="DQ781" s="42"/>
      <c r="DR781" s="42"/>
      <c r="DS781" s="42"/>
      <c r="DT781" s="42"/>
      <c r="DU781" s="42"/>
    </row>
    <row r="782" spans="1:125" ht="30">
      <c r="A782" s="41"/>
      <c r="B782" s="41"/>
      <c r="C782" s="41"/>
      <c r="D782" s="41" t="s">
        <v>1311</v>
      </c>
      <c r="E782" s="42" t="s">
        <v>846</v>
      </c>
      <c r="F782" s="41" t="s">
        <v>1295</v>
      </c>
      <c r="G782" s="41"/>
      <c r="H782" s="41"/>
      <c r="I782" s="41" t="s">
        <v>118</v>
      </c>
      <c r="P782" s="5">
        <v>1</v>
      </c>
      <c r="Q782" s="39" t="s">
        <v>1310</v>
      </c>
      <c r="BQ782" s="5">
        <v>1</v>
      </c>
      <c r="BR782" s="5">
        <v>1</v>
      </c>
      <c r="DE782" s="5" t="s">
        <v>119</v>
      </c>
      <c r="DG782" s="5" t="s">
        <v>119</v>
      </c>
      <c r="DP782" s="42"/>
      <c r="DQ782" s="42"/>
      <c r="DR782" s="42"/>
      <c r="DS782" s="42"/>
      <c r="DT782" s="42"/>
      <c r="DU782" s="42"/>
    </row>
    <row r="783" spans="1:125" ht="120">
      <c r="A783" s="46" t="s">
        <v>1312</v>
      </c>
      <c r="B783" s="41">
        <v>6</v>
      </c>
      <c r="C783" s="41">
        <v>6</v>
      </c>
      <c r="D783" s="41" t="s">
        <v>1313</v>
      </c>
      <c r="E783" s="42" t="s">
        <v>137</v>
      </c>
      <c r="F783" s="41" t="s">
        <v>1314</v>
      </c>
      <c r="G783" s="41" t="s">
        <v>119</v>
      </c>
      <c r="H783" s="41" t="s">
        <v>119</v>
      </c>
      <c r="I783" s="41"/>
      <c r="P783" s="5">
        <v>1</v>
      </c>
      <c r="Q783" s="39" t="s">
        <v>1315</v>
      </c>
      <c r="R783" s="5">
        <v>1</v>
      </c>
      <c r="S783" s="5">
        <v>1</v>
      </c>
      <c r="AA783" s="5">
        <v>1</v>
      </c>
      <c r="AF783" s="5">
        <v>1</v>
      </c>
      <c r="AH783" s="5">
        <v>1</v>
      </c>
      <c r="DF783" s="5" t="s">
        <v>119</v>
      </c>
      <c r="DP783" s="42"/>
      <c r="DQ783" s="42"/>
      <c r="DR783" s="42"/>
      <c r="DS783" s="42"/>
      <c r="DT783" s="42"/>
      <c r="DU783" s="42"/>
    </row>
    <row r="784" spans="1:125" ht="90">
      <c r="A784" s="41"/>
      <c r="B784" s="41"/>
      <c r="C784" s="41"/>
      <c r="D784" s="41" t="s">
        <v>1316</v>
      </c>
      <c r="E784" s="42" t="s">
        <v>1317</v>
      </c>
      <c r="F784" s="41" t="s">
        <v>1318</v>
      </c>
      <c r="G784" s="41" t="s">
        <v>119</v>
      </c>
      <c r="H784" s="41" t="s">
        <v>119</v>
      </c>
      <c r="I784" s="41"/>
      <c r="P784" s="5">
        <v>1</v>
      </c>
      <c r="Q784" s="39" t="s">
        <v>1315</v>
      </c>
      <c r="R784" s="5">
        <v>1</v>
      </c>
      <c r="S784" s="5">
        <v>1</v>
      </c>
      <c r="AA784" s="5">
        <v>1</v>
      </c>
      <c r="AF784" s="5">
        <v>1</v>
      </c>
      <c r="AH784" s="5">
        <v>1</v>
      </c>
      <c r="DF784" s="5" t="s">
        <v>119</v>
      </c>
      <c r="DP784" s="42"/>
      <c r="DQ784" s="42"/>
      <c r="DR784" s="42"/>
      <c r="DS784" s="42"/>
      <c r="DT784" s="42"/>
      <c r="DU784" s="42"/>
    </row>
    <row r="785" spans="1:125" ht="90">
      <c r="A785" s="41"/>
      <c r="B785" s="41"/>
      <c r="C785" s="41"/>
      <c r="D785" s="41" t="s">
        <v>1319</v>
      </c>
      <c r="E785" s="42" t="s">
        <v>1320</v>
      </c>
      <c r="F785" s="41" t="s">
        <v>1318</v>
      </c>
      <c r="G785" s="41" t="s">
        <v>119</v>
      </c>
      <c r="H785" s="41" t="s">
        <v>119</v>
      </c>
      <c r="I785" s="41"/>
      <c r="J785" s="5">
        <v>1</v>
      </c>
      <c r="K785" s="5">
        <v>1</v>
      </c>
      <c r="P785" s="5">
        <v>1</v>
      </c>
      <c r="Q785" s="39" t="s">
        <v>1315</v>
      </c>
      <c r="R785" s="5">
        <v>1</v>
      </c>
      <c r="S785" s="5">
        <v>1</v>
      </c>
      <c r="AA785" s="5">
        <v>1</v>
      </c>
      <c r="AF785" s="5">
        <v>1</v>
      </c>
      <c r="AH785" s="5">
        <v>1</v>
      </c>
      <c r="DF785" s="5" t="s">
        <v>119</v>
      </c>
      <c r="DP785" s="42"/>
      <c r="DQ785" s="42"/>
      <c r="DR785" s="42"/>
      <c r="DS785" s="42"/>
      <c r="DT785" s="42"/>
      <c r="DU785" s="42"/>
    </row>
    <row r="786" spans="1:125" ht="90">
      <c r="A786" s="41"/>
      <c r="B786" s="41"/>
      <c r="C786" s="41"/>
      <c r="D786" s="41" t="s">
        <v>688</v>
      </c>
      <c r="E786" s="42" t="s">
        <v>1321</v>
      </c>
      <c r="F786" s="41" t="s">
        <v>1318</v>
      </c>
      <c r="G786" s="41" t="s">
        <v>119</v>
      </c>
      <c r="H786" s="41" t="s">
        <v>119</v>
      </c>
      <c r="I786" s="41"/>
      <c r="P786" s="5">
        <v>1</v>
      </c>
      <c r="Q786" s="39" t="s">
        <v>1315</v>
      </c>
      <c r="R786" s="5">
        <v>1</v>
      </c>
      <c r="S786" s="5">
        <v>1</v>
      </c>
      <c r="AA786" s="5">
        <v>1</v>
      </c>
      <c r="AF786" s="5">
        <v>1</v>
      </c>
      <c r="AH786" s="5">
        <v>1</v>
      </c>
      <c r="DF786" s="5" t="s">
        <v>119</v>
      </c>
      <c r="DP786" s="42"/>
      <c r="DQ786" s="42"/>
      <c r="DR786" s="42"/>
      <c r="DS786" s="42"/>
      <c r="DT786" s="42"/>
      <c r="DU786" s="42"/>
    </row>
    <row r="787" spans="1:125" ht="90">
      <c r="A787" s="41"/>
      <c r="B787" s="41"/>
      <c r="C787" s="41"/>
      <c r="D787" s="41" t="s">
        <v>1322</v>
      </c>
      <c r="E787" s="42" t="s">
        <v>275</v>
      </c>
      <c r="F787" s="41" t="s">
        <v>1318</v>
      </c>
      <c r="G787" s="41" t="s">
        <v>119</v>
      </c>
      <c r="H787" s="41" t="s">
        <v>119</v>
      </c>
      <c r="I787" s="41"/>
      <c r="P787" s="5">
        <v>1</v>
      </c>
      <c r="Q787" s="39" t="s">
        <v>1315</v>
      </c>
      <c r="R787" s="5">
        <v>1</v>
      </c>
      <c r="S787" s="5">
        <v>1</v>
      </c>
      <c r="AA787" s="5">
        <v>1</v>
      </c>
      <c r="AF787" s="5">
        <v>1</v>
      </c>
      <c r="AH787" s="5">
        <v>1</v>
      </c>
      <c r="DF787" s="5" t="s">
        <v>119</v>
      </c>
      <c r="DP787" s="42"/>
      <c r="DQ787" s="42"/>
      <c r="DR787" s="42"/>
      <c r="DS787" s="42"/>
      <c r="DT787" s="42"/>
      <c r="DU787" s="42"/>
    </row>
    <row r="788" spans="1:125" s="42" customFormat="1" ht="90">
      <c r="A788" s="41"/>
      <c r="B788" s="41"/>
      <c r="C788" s="41"/>
      <c r="D788" s="41" t="s">
        <v>1323</v>
      </c>
      <c r="E788" s="42" t="s">
        <v>246</v>
      </c>
      <c r="F788" s="41" t="s">
        <v>1318</v>
      </c>
      <c r="G788" s="41" t="s">
        <v>119</v>
      </c>
      <c r="H788" s="41" t="s">
        <v>119</v>
      </c>
      <c r="I788" s="41"/>
      <c r="J788" s="5"/>
      <c r="K788" s="5"/>
      <c r="L788" s="5"/>
      <c r="M788" s="5"/>
      <c r="N788" s="5"/>
      <c r="O788" s="5"/>
      <c r="P788" s="5">
        <v>1</v>
      </c>
      <c r="Q788" s="39" t="s">
        <v>1315</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119</v>
      </c>
      <c r="DG788" s="5"/>
      <c r="DH788" s="5"/>
      <c r="DI788" s="5"/>
      <c r="DJ788" s="5"/>
      <c r="DK788" s="5"/>
      <c r="DL788" s="5"/>
      <c r="DM788" s="5"/>
      <c r="DN788" s="5"/>
      <c r="DO788" s="5"/>
    </row>
    <row r="789" spans="1:125" s="42" customFormat="1" ht="90">
      <c r="A789" s="41"/>
      <c r="B789" s="41"/>
      <c r="C789" s="41"/>
      <c r="D789" s="41" t="s">
        <v>1324</v>
      </c>
      <c r="E789" s="42" t="s">
        <v>1325</v>
      </c>
      <c r="F789" s="41" t="s">
        <v>1318</v>
      </c>
      <c r="G789" s="41" t="s">
        <v>119</v>
      </c>
      <c r="H789" s="41" t="s">
        <v>119</v>
      </c>
      <c r="I789" s="41"/>
      <c r="J789" s="5"/>
      <c r="K789" s="5"/>
      <c r="L789" s="5"/>
      <c r="M789" s="5">
        <v>1</v>
      </c>
      <c r="N789" s="5"/>
      <c r="O789" s="5"/>
      <c r="P789" s="5">
        <v>1</v>
      </c>
      <c r="Q789" s="39" t="s">
        <v>1315</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119</v>
      </c>
      <c r="DG789" s="5"/>
      <c r="DH789" s="5"/>
      <c r="DI789" s="5"/>
      <c r="DJ789" s="5"/>
      <c r="DK789" s="5"/>
      <c r="DL789" s="5"/>
      <c r="DM789" s="5"/>
      <c r="DN789" s="5"/>
      <c r="DO789" s="5"/>
    </row>
    <row r="790" spans="1:125" ht="90">
      <c r="A790" s="41"/>
      <c r="B790" s="41"/>
      <c r="C790" s="41"/>
      <c r="D790" s="41" t="s">
        <v>1326</v>
      </c>
      <c r="E790" s="42" t="s">
        <v>1317</v>
      </c>
      <c r="F790" s="41" t="s">
        <v>1327</v>
      </c>
      <c r="G790" s="41" t="s">
        <v>119</v>
      </c>
      <c r="H790" s="41" t="s">
        <v>119</v>
      </c>
      <c r="I790" s="41"/>
      <c r="P790" s="5">
        <v>1</v>
      </c>
      <c r="Q790" s="39" t="s">
        <v>1328</v>
      </c>
      <c r="R790" s="5">
        <v>1</v>
      </c>
      <c r="S790" s="5">
        <v>1</v>
      </c>
      <c r="AA790" s="5">
        <v>1</v>
      </c>
      <c r="DF790" s="5" t="s">
        <v>119</v>
      </c>
      <c r="DP790" s="42"/>
      <c r="DQ790" s="42"/>
      <c r="DR790" s="42"/>
      <c r="DS790" s="42"/>
      <c r="DT790" s="42"/>
      <c r="DU790" s="42"/>
    </row>
    <row r="791" spans="1:125" s="42" customFormat="1" ht="90">
      <c r="A791" s="41"/>
      <c r="B791" s="41"/>
      <c r="C791" s="41"/>
      <c r="D791" s="41" t="s">
        <v>1329</v>
      </c>
      <c r="E791" s="42" t="s">
        <v>275</v>
      </c>
      <c r="F791" s="41" t="s">
        <v>1327</v>
      </c>
      <c r="G791" s="41" t="s">
        <v>119</v>
      </c>
      <c r="H791" s="41" t="s">
        <v>119</v>
      </c>
      <c r="I791" s="41"/>
      <c r="J791" s="5"/>
      <c r="K791" s="5"/>
      <c r="L791" s="5"/>
      <c r="M791" s="5"/>
      <c r="N791" s="5"/>
      <c r="O791" s="5"/>
      <c r="P791" s="5">
        <v>1</v>
      </c>
      <c r="Q791" s="39" t="s">
        <v>1328</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119</v>
      </c>
      <c r="DG791" s="5"/>
      <c r="DH791" s="5"/>
      <c r="DI791" s="5"/>
      <c r="DJ791" s="5"/>
      <c r="DK791" s="5"/>
      <c r="DL791" s="5"/>
      <c r="DM791" s="5"/>
      <c r="DN791" s="5"/>
      <c r="DO791" s="5"/>
    </row>
    <row r="792" spans="1:125" s="42" customFormat="1" ht="90">
      <c r="A792" s="41"/>
      <c r="B792" s="41"/>
      <c r="C792" s="41"/>
      <c r="D792" s="41" t="s">
        <v>1330</v>
      </c>
      <c r="E792" s="42" t="s">
        <v>1331</v>
      </c>
      <c r="F792" s="41" t="s">
        <v>1327</v>
      </c>
      <c r="G792" s="41" t="s">
        <v>119</v>
      </c>
      <c r="H792" s="41" t="s">
        <v>119</v>
      </c>
      <c r="I792" s="41"/>
      <c r="J792" s="5"/>
      <c r="K792" s="5"/>
      <c r="L792" s="5"/>
      <c r="M792" s="5"/>
      <c r="N792" s="5"/>
      <c r="O792" s="5"/>
      <c r="P792" s="5">
        <v>1</v>
      </c>
      <c r="Q792" s="39" t="s">
        <v>1328</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119</v>
      </c>
      <c r="DG792" s="5"/>
      <c r="DH792" s="5"/>
      <c r="DI792" s="5"/>
      <c r="DJ792" s="5"/>
      <c r="DK792" s="5"/>
      <c r="DL792" s="5"/>
      <c r="DM792" s="5"/>
      <c r="DN792" s="5"/>
      <c r="DO792" s="5"/>
    </row>
    <row r="793" spans="1:125" ht="90">
      <c r="A793" s="41"/>
      <c r="B793" s="41"/>
      <c r="C793" s="41"/>
      <c r="D793" s="41" t="s">
        <v>1332</v>
      </c>
      <c r="E793" s="42" t="s">
        <v>1333</v>
      </c>
      <c r="F793" s="41" t="s">
        <v>1334</v>
      </c>
      <c r="G793" s="41" t="s">
        <v>119</v>
      </c>
      <c r="H793" s="41" t="s">
        <v>119</v>
      </c>
      <c r="I793" s="41"/>
      <c r="J793" s="5">
        <v>1</v>
      </c>
      <c r="K793" s="5">
        <v>1</v>
      </c>
      <c r="P793" s="5">
        <v>1</v>
      </c>
      <c r="Q793" s="39" t="s">
        <v>1335</v>
      </c>
      <c r="R793" s="5">
        <v>1</v>
      </c>
      <c r="S793" s="5">
        <v>1</v>
      </c>
      <c r="T793" s="5">
        <v>1</v>
      </c>
      <c r="AA793" s="5">
        <v>1</v>
      </c>
      <c r="AH793" s="5">
        <v>1</v>
      </c>
      <c r="DF793" s="5" t="s">
        <v>119</v>
      </c>
      <c r="DP793" s="42"/>
      <c r="DQ793" s="42"/>
      <c r="DR793" s="42"/>
      <c r="DS793" s="42"/>
      <c r="DT793" s="42"/>
      <c r="DU793" s="42"/>
    </row>
    <row r="794" spans="1:125" ht="90">
      <c r="A794" s="41"/>
      <c r="B794" s="41"/>
      <c r="C794" s="41"/>
      <c r="D794" s="41" t="s">
        <v>1336</v>
      </c>
      <c r="E794" s="42" t="s">
        <v>1337</v>
      </c>
      <c r="F794" s="41" t="s">
        <v>1334</v>
      </c>
      <c r="G794" s="41" t="s">
        <v>119</v>
      </c>
      <c r="H794" s="41" t="s">
        <v>119</v>
      </c>
      <c r="I794" s="41"/>
      <c r="J794" s="5">
        <v>1</v>
      </c>
      <c r="K794" s="5">
        <v>1</v>
      </c>
      <c r="P794" s="5">
        <v>1</v>
      </c>
      <c r="Q794" s="39" t="s">
        <v>1335</v>
      </c>
      <c r="R794" s="5">
        <v>1</v>
      </c>
      <c r="S794" s="5">
        <v>1</v>
      </c>
      <c r="T794" s="5">
        <v>1</v>
      </c>
      <c r="AA794" s="5">
        <v>1</v>
      </c>
      <c r="DF794" s="5" t="s">
        <v>119</v>
      </c>
      <c r="DP794" s="42"/>
      <c r="DQ794" s="42"/>
      <c r="DR794" s="42"/>
      <c r="DS794" s="42"/>
      <c r="DT794" s="42"/>
      <c r="DU794" s="42"/>
    </row>
    <row r="795" spans="1:125" ht="90">
      <c r="A795" s="41"/>
      <c r="B795" s="41"/>
      <c r="C795" s="41"/>
      <c r="D795" s="41" t="s">
        <v>1338</v>
      </c>
      <c r="E795" s="42" t="s">
        <v>258</v>
      </c>
      <c r="F795" s="41" t="s">
        <v>1334</v>
      </c>
      <c r="G795" s="41" t="s">
        <v>119</v>
      </c>
      <c r="H795" s="41" t="s">
        <v>119</v>
      </c>
      <c r="I795" s="41"/>
      <c r="J795" s="5">
        <v>1</v>
      </c>
      <c r="L795" s="5">
        <v>1</v>
      </c>
      <c r="P795" s="5">
        <v>1</v>
      </c>
      <c r="Q795" s="39" t="s">
        <v>1335</v>
      </c>
      <c r="R795" s="5">
        <v>1</v>
      </c>
      <c r="S795" s="5">
        <v>1</v>
      </c>
      <c r="T795" s="5">
        <v>1</v>
      </c>
      <c r="AA795" s="5">
        <v>1</v>
      </c>
      <c r="DF795" s="5" t="s">
        <v>119</v>
      </c>
      <c r="DP795" s="42"/>
      <c r="DQ795" s="42"/>
      <c r="DR795" s="42"/>
      <c r="DS795" s="42"/>
      <c r="DT795" s="42"/>
      <c r="DU795" s="42"/>
    </row>
    <row r="796" spans="1:125" ht="90">
      <c r="A796" s="41"/>
      <c r="B796" s="41"/>
      <c r="C796" s="41"/>
      <c r="D796" s="41" t="s">
        <v>1339</v>
      </c>
      <c r="E796" s="42" t="s">
        <v>1321</v>
      </c>
      <c r="F796" s="41" t="s">
        <v>1334</v>
      </c>
      <c r="G796" s="41" t="s">
        <v>119</v>
      </c>
      <c r="H796" s="41" t="s">
        <v>119</v>
      </c>
      <c r="I796" s="41"/>
      <c r="P796" s="5">
        <v>1</v>
      </c>
      <c r="Q796" s="39" t="s">
        <v>1335</v>
      </c>
      <c r="R796" s="5">
        <v>1</v>
      </c>
      <c r="S796" s="5">
        <v>1</v>
      </c>
      <c r="T796" s="5">
        <v>1</v>
      </c>
      <c r="AA796" s="5">
        <v>1</v>
      </c>
      <c r="DF796" s="5" t="s">
        <v>119</v>
      </c>
      <c r="DP796" s="42"/>
      <c r="DQ796" s="42"/>
      <c r="DR796" s="42"/>
      <c r="DS796" s="42"/>
      <c r="DT796" s="42"/>
      <c r="DU796" s="42"/>
    </row>
    <row r="797" spans="1:125" ht="45">
      <c r="A797" s="41"/>
      <c r="B797" s="41"/>
      <c r="C797" s="41"/>
      <c r="D797" s="41" t="s">
        <v>1340</v>
      </c>
      <c r="E797" s="42" t="s">
        <v>1341</v>
      </c>
      <c r="F797" s="41" t="s">
        <v>1342</v>
      </c>
      <c r="G797" s="41" t="s">
        <v>119</v>
      </c>
      <c r="H797" s="41" t="s">
        <v>119</v>
      </c>
      <c r="I797" s="41" t="s">
        <v>119</v>
      </c>
      <c r="M797" s="5">
        <v>1</v>
      </c>
      <c r="P797" s="5">
        <v>1</v>
      </c>
      <c r="Q797" s="39" t="s">
        <v>1343</v>
      </c>
      <c r="AL797" s="5">
        <v>1</v>
      </c>
      <c r="DF797" s="5" t="s">
        <v>119</v>
      </c>
      <c r="DP797" s="42"/>
      <c r="DQ797" s="42"/>
      <c r="DR797" s="42"/>
      <c r="DS797" s="42"/>
      <c r="DT797" s="42"/>
      <c r="DU797" s="42"/>
    </row>
    <row r="798" spans="1:125" ht="45">
      <c r="A798" s="41"/>
      <c r="B798" s="41"/>
      <c r="C798" s="41"/>
      <c r="D798" s="41" t="s">
        <v>1344</v>
      </c>
      <c r="E798" s="42" t="s">
        <v>354</v>
      </c>
      <c r="F798" s="41" t="s">
        <v>1345</v>
      </c>
      <c r="G798" s="41" t="s">
        <v>119</v>
      </c>
      <c r="H798" s="41" t="s">
        <v>119</v>
      </c>
      <c r="I798" s="41" t="s">
        <v>119</v>
      </c>
      <c r="P798" s="5">
        <v>1</v>
      </c>
      <c r="Q798" s="39" t="s">
        <v>1346</v>
      </c>
      <c r="R798" s="5">
        <v>1</v>
      </c>
      <c r="T798" s="5">
        <v>1</v>
      </c>
      <c r="AA798" s="5">
        <v>1</v>
      </c>
      <c r="AJ798" s="5">
        <v>1</v>
      </c>
      <c r="CH798" s="5">
        <v>1</v>
      </c>
      <c r="DF798" s="5" t="s">
        <v>119</v>
      </c>
      <c r="DP798" s="42"/>
      <c r="DQ798" s="42"/>
      <c r="DR798" s="42"/>
      <c r="DS798" s="42"/>
      <c r="DT798" s="42"/>
      <c r="DU798" s="42"/>
    </row>
    <row r="799" spans="1:125" ht="45">
      <c r="A799" s="41"/>
      <c r="B799" s="41"/>
      <c r="C799" s="41"/>
      <c r="D799" s="41" t="s">
        <v>1347</v>
      </c>
      <c r="E799" s="42" t="s">
        <v>1317</v>
      </c>
      <c r="F799" s="41" t="s">
        <v>1345</v>
      </c>
      <c r="G799" s="41" t="s">
        <v>119</v>
      </c>
      <c r="H799" s="41" t="s">
        <v>119</v>
      </c>
      <c r="I799" s="41" t="s">
        <v>119</v>
      </c>
      <c r="P799" s="5">
        <v>1</v>
      </c>
      <c r="Q799" s="39" t="s">
        <v>1346</v>
      </c>
      <c r="R799" s="5">
        <v>1</v>
      </c>
      <c r="T799" s="5">
        <v>1</v>
      </c>
      <c r="AA799" s="5">
        <v>1</v>
      </c>
      <c r="AJ799" s="5">
        <v>1</v>
      </c>
      <c r="CH799" s="5">
        <v>1</v>
      </c>
      <c r="DF799" s="5" t="s">
        <v>119</v>
      </c>
      <c r="DP799" s="42"/>
      <c r="DQ799" s="42"/>
      <c r="DR799" s="42"/>
      <c r="DS799" s="42"/>
      <c r="DT799" s="42"/>
      <c r="DU799" s="42"/>
    </row>
    <row r="800" spans="1:125" ht="30">
      <c r="A800" s="41"/>
      <c r="B800" s="41"/>
      <c r="C800" s="41"/>
      <c r="D800" s="41" t="s">
        <v>1348</v>
      </c>
      <c r="E800" s="42" t="s">
        <v>1349</v>
      </c>
      <c r="F800" s="41" t="s">
        <v>1350</v>
      </c>
      <c r="G800" s="41" t="s">
        <v>119</v>
      </c>
      <c r="H800" s="41"/>
      <c r="I800" s="41" t="s">
        <v>119</v>
      </c>
      <c r="P800" s="5">
        <v>1</v>
      </c>
      <c r="Q800" s="39" t="s">
        <v>1351</v>
      </c>
      <c r="AL800" s="5">
        <v>1</v>
      </c>
      <c r="BK800" s="5">
        <v>1</v>
      </c>
      <c r="DF800" s="5" t="s">
        <v>119</v>
      </c>
      <c r="DP800" s="42"/>
      <c r="DQ800" s="42"/>
      <c r="DR800" s="42"/>
      <c r="DS800" s="42"/>
      <c r="DT800" s="42"/>
      <c r="DU800" s="42"/>
    </row>
    <row r="801" spans="1:125" ht="30">
      <c r="A801" s="41"/>
      <c r="B801" s="41"/>
      <c r="C801" s="41"/>
      <c r="D801" s="41" t="s">
        <v>1352</v>
      </c>
      <c r="E801" s="42" t="s">
        <v>1317</v>
      </c>
      <c r="F801" s="41" t="s">
        <v>1350</v>
      </c>
      <c r="G801" s="41" t="s">
        <v>119</v>
      </c>
      <c r="H801" s="41"/>
      <c r="I801" s="41" t="s">
        <v>119</v>
      </c>
      <c r="P801" s="5">
        <v>1</v>
      </c>
      <c r="Q801" s="39" t="s">
        <v>1351</v>
      </c>
      <c r="AL801" s="5">
        <v>1</v>
      </c>
      <c r="BK801" s="5">
        <v>1</v>
      </c>
      <c r="DF801" s="5" t="s">
        <v>119</v>
      </c>
      <c r="DP801" s="42"/>
      <c r="DQ801" s="42"/>
      <c r="DR801" s="42"/>
      <c r="DS801" s="42"/>
      <c r="DT801" s="42"/>
      <c r="DU801" s="42"/>
    </row>
    <row r="802" spans="1:125" ht="30">
      <c r="A802" s="41"/>
      <c r="B802" s="41"/>
      <c r="C802" s="41"/>
      <c r="D802" s="41" t="s">
        <v>1353</v>
      </c>
      <c r="E802" s="42" t="s">
        <v>312</v>
      </c>
      <c r="F802" s="41" t="s">
        <v>1350</v>
      </c>
      <c r="G802" s="41" t="s">
        <v>119</v>
      </c>
      <c r="H802" s="41"/>
      <c r="I802" s="41" t="s">
        <v>119</v>
      </c>
      <c r="P802" s="5">
        <v>1</v>
      </c>
      <c r="Q802" s="39" t="s">
        <v>1351</v>
      </c>
      <c r="AL802" s="5">
        <v>1</v>
      </c>
      <c r="BK802" s="5">
        <v>1</v>
      </c>
      <c r="DF802" s="5" t="s">
        <v>119</v>
      </c>
      <c r="DP802" s="42"/>
      <c r="DQ802" s="42"/>
      <c r="DR802" s="42"/>
      <c r="DS802" s="42"/>
      <c r="DT802" s="42"/>
      <c r="DU802" s="42"/>
    </row>
    <row r="803" spans="1:125" ht="30">
      <c r="A803" s="41"/>
      <c r="B803" s="41"/>
      <c r="C803" s="41"/>
      <c r="D803" s="41" t="s">
        <v>1354</v>
      </c>
      <c r="E803" s="42" t="s">
        <v>1355</v>
      </c>
      <c r="F803" s="41" t="s">
        <v>1350</v>
      </c>
      <c r="G803" s="41" t="s">
        <v>119</v>
      </c>
      <c r="H803" s="41"/>
      <c r="I803" s="41" t="s">
        <v>119</v>
      </c>
      <c r="P803" s="5">
        <v>1</v>
      </c>
      <c r="Q803" s="39" t="s">
        <v>1351</v>
      </c>
      <c r="AL803" s="5">
        <v>1</v>
      </c>
      <c r="BK803" s="5">
        <v>1</v>
      </c>
      <c r="DF803" s="5" t="s">
        <v>119</v>
      </c>
      <c r="DP803" s="42"/>
      <c r="DQ803" s="42"/>
      <c r="DR803" s="42"/>
      <c r="DS803" s="42"/>
      <c r="DT803" s="42"/>
      <c r="DU803" s="42"/>
    </row>
    <row r="804" spans="1:125" ht="30">
      <c r="A804" s="41"/>
      <c r="B804" s="41"/>
      <c r="C804" s="41"/>
      <c r="D804" s="41" t="s">
        <v>1356</v>
      </c>
      <c r="E804" s="42" t="s">
        <v>1357</v>
      </c>
      <c r="F804" s="41" t="s">
        <v>1350</v>
      </c>
      <c r="G804" s="41" t="s">
        <v>119</v>
      </c>
      <c r="H804" s="41"/>
      <c r="I804" s="41" t="s">
        <v>119</v>
      </c>
      <c r="P804" s="5">
        <v>1</v>
      </c>
      <c r="Q804" s="39" t="s">
        <v>1351</v>
      </c>
      <c r="AL804" s="5">
        <v>1</v>
      </c>
      <c r="BK804" s="5">
        <v>1</v>
      </c>
      <c r="DF804" s="5" t="s">
        <v>119</v>
      </c>
      <c r="DP804" s="42"/>
      <c r="DQ804" s="42"/>
      <c r="DR804" s="42"/>
      <c r="DS804" s="42"/>
      <c r="DT804" s="42"/>
      <c r="DU804" s="42"/>
    </row>
    <row r="805" spans="1:125" ht="30">
      <c r="A805" s="41"/>
      <c r="B805" s="41"/>
      <c r="C805" s="41"/>
      <c r="D805" s="41" t="s">
        <v>1358</v>
      </c>
      <c r="E805" s="42" t="s">
        <v>1359</v>
      </c>
      <c r="F805" s="41" t="s">
        <v>1350</v>
      </c>
      <c r="G805" s="41" t="s">
        <v>119</v>
      </c>
      <c r="H805" s="41"/>
      <c r="I805" s="41" t="s">
        <v>119</v>
      </c>
      <c r="P805" s="5">
        <v>1</v>
      </c>
      <c r="Q805" s="39" t="s">
        <v>1351</v>
      </c>
      <c r="AL805" s="5">
        <v>1</v>
      </c>
      <c r="BK805" s="5">
        <v>1</v>
      </c>
      <c r="DF805" s="5" t="s">
        <v>119</v>
      </c>
      <c r="DP805" s="42"/>
      <c r="DQ805" s="42"/>
      <c r="DR805" s="42"/>
      <c r="DS805" s="42"/>
      <c r="DT805" s="42"/>
      <c r="DU805" s="42"/>
    </row>
    <row r="806" spans="1:125" ht="75">
      <c r="A806" s="41" t="s">
        <v>1360</v>
      </c>
      <c r="B806" s="41">
        <v>16</v>
      </c>
      <c r="C806" s="41">
        <v>7</v>
      </c>
      <c r="D806" s="41" t="s">
        <v>1361</v>
      </c>
      <c r="E806" s="42" t="s">
        <v>246</v>
      </c>
      <c r="F806" s="41" t="s">
        <v>1362</v>
      </c>
      <c r="G806" s="41" t="s">
        <v>119</v>
      </c>
      <c r="H806" s="41" t="s">
        <v>119</v>
      </c>
      <c r="I806" s="41"/>
      <c r="P806" s="5">
        <v>4</v>
      </c>
      <c r="Q806" s="39" t="s">
        <v>1363</v>
      </c>
      <c r="R806" s="5">
        <v>1</v>
      </c>
      <c r="V806" s="5">
        <v>1</v>
      </c>
      <c r="AL806" s="5">
        <v>3</v>
      </c>
      <c r="BH806" s="5">
        <v>3</v>
      </c>
      <c r="BY806" s="5">
        <v>3</v>
      </c>
      <c r="CG806" s="5">
        <v>3</v>
      </c>
      <c r="CN806" s="5">
        <v>4</v>
      </c>
      <c r="DB806" s="6">
        <v>16</v>
      </c>
      <c r="DC806" s="6">
        <v>9</v>
      </c>
      <c r="DD806" s="5">
        <v>7</v>
      </c>
      <c r="DG806" s="5" t="s">
        <v>119</v>
      </c>
      <c r="DP806" s="42"/>
      <c r="DQ806" s="42"/>
      <c r="DR806" s="42"/>
      <c r="DS806" s="42"/>
      <c r="DT806" s="42"/>
      <c r="DU806" s="42"/>
    </row>
    <row r="807" spans="1:125" ht="45">
      <c r="A807" s="41"/>
      <c r="B807" s="41"/>
      <c r="C807" s="41"/>
      <c r="D807" s="41" t="s">
        <v>1364</v>
      </c>
      <c r="E807" s="42" t="s">
        <v>196</v>
      </c>
      <c r="F807" s="41" t="s">
        <v>1362</v>
      </c>
      <c r="G807" s="41" t="s">
        <v>119</v>
      </c>
      <c r="H807" s="41" t="s">
        <v>119</v>
      </c>
      <c r="I807" s="41"/>
      <c r="P807" s="5">
        <v>6</v>
      </c>
      <c r="Q807" s="39" t="s">
        <v>1365</v>
      </c>
      <c r="R807" s="5">
        <v>3</v>
      </c>
      <c r="V807" s="5">
        <v>3</v>
      </c>
      <c r="AL807" s="5">
        <v>5</v>
      </c>
      <c r="BH807" s="5">
        <v>5</v>
      </c>
      <c r="BY807" s="5">
        <v>5</v>
      </c>
      <c r="CG807" s="5">
        <v>5</v>
      </c>
      <c r="CN807" s="5">
        <v>6</v>
      </c>
      <c r="DG807" s="5" t="s">
        <v>119</v>
      </c>
      <c r="DP807" s="42"/>
      <c r="DQ807" s="42"/>
      <c r="DR807" s="42"/>
      <c r="DS807" s="42"/>
      <c r="DT807" s="42"/>
      <c r="DU807" s="42"/>
    </row>
    <row r="808" spans="1:125" ht="45">
      <c r="A808" s="41"/>
      <c r="B808" s="41"/>
      <c r="C808" s="41"/>
      <c r="D808" s="41" t="s">
        <v>1366</v>
      </c>
      <c r="E808" s="42" t="s">
        <v>1333</v>
      </c>
      <c r="F808" s="41" t="s">
        <v>1362</v>
      </c>
      <c r="G808" s="41" t="s">
        <v>119</v>
      </c>
      <c r="H808" s="41" t="s">
        <v>119</v>
      </c>
      <c r="I808" s="41"/>
      <c r="P808" s="5">
        <v>2</v>
      </c>
      <c r="Q808" s="39" t="s">
        <v>1367</v>
      </c>
      <c r="R808" s="5">
        <v>1</v>
      </c>
      <c r="V808" s="5">
        <v>1</v>
      </c>
      <c r="AL808" s="5">
        <v>1</v>
      </c>
      <c r="BH808" s="5">
        <v>1</v>
      </c>
      <c r="BY808" s="5">
        <v>1</v>
      </c>
      <c r="CG808" s="5">
        <v>1</v>
      </c>
      <c r="CN808" s="5">
        <v>2</v>
      </c>
      <c r="DG808" s="5" t="s">
        <v>119</v>
      </c>
      <c r="DP808" s="42"/>
      <c r="DQ808" s="42"/>
      <c r="DR808" s="42"/>
      <c r="DS808" s="42"/>
      <c r="DT808" s="42"/>
      <c r="DU808" s="42"/>
    </row>
    <row r="809" spans="1:125" ht="45">
      <c r="A809" s="41"/>
      <c r="B809" s="41"/>
      <c r="C809" s="41"/>
      <c r="D809" s="41" t="s">
        <v>1368</v>
      </c>
      <c r="E809" s="42" t="s">
        <v>1369</v>
      </c>
      <c r="F809" s="41" t="s">
        <v>1362</v>
      </c>
      <c r="G809" s="41" t="s">
        <v>119</v>
      </c>
      <c r="H809" s="41" t="s">
        <v>119</v>
      </c>
      <c r="I809" s="41"/>
      <c r="J809" s="5">
        <v>2</v>
      </c>
      <c r="K809" s="5">
        <v>2</v>
      </c>
      <c r="P809" s="5">
        <v>2</v>
      </c>
      <c r="Q809" s="39" t="s">
        <v>1370</v>
      </c>
      <c r="R809" s="5">
        <v>2</v>
      </c>
      <c r="V809" s="5">
        <v>2</v>
      </c>
      <c r="AL809" s="5">
        <v>2</v>
      </c>
      <c r="BH809" s="5">
        <v>2</v>
      </c>
      <c r="BY809" s="5">
        <v>2</v>
      </c>
      <c r="CG809" s="5">
        <v>2</v>
      </c>
      <c r="CN809" s="5">
        <v>2</v>
      </c>
      <c r="DG809" s="5" t="s">
        <v>119</v>
      </c>
      <c r="DP809" s="42"/>
      <c r="DQ809" s="42"/>
      <c r="DR809" s="42"/>
      <c r="DS809" s="42"/>
      <c r="DT809" s="42"/>
      <c r="DU809" s="42"/>
    </row>
    <row r="810" spans="1:125" ht="45">
      <c r="A810" s="41"/>
      <c r="B810" s="41"/>
      <c r="C810" s="41"/>
      <c r="D810" s="41" t="s">
        <v>1371</v>
      </c>
      <c r="E810" s="42" t="s">
        <v>1372</v>
      </c>
      <c r="F810" s="41" t="s">
        <v>1362</v>
      </c>
      <c r="G810" s="41" t="s">
        <v>119</v>
      </c>
      <c r="H810" s="41" t="s">
        <v>119</v>
      </c>
      <c r="I810" s="41"/>
      <c r="P810" s="5">
        <v>1</v>
      </c>
      <c r="Q810" s="39" t="s">
        <v>1373</v>
      </c>
      <c r="R810" s="5">
        <v>1</v>
      </c>
      <c r="V810" s="5">
        <v>1</v>
      </c>
      <c r="AL810" s="5">
        <v>1</v>
      </c>
      <c r="BH810" s="5">
        <v>1</v>
      </c>
      <c r="BY810" s="5">
        <v>1</v>
      </c>
      <c r="CG810" s="5">
        <v>1</v>
      </c>
      <c r="CN810" s="5">
        <v>1</v>
      </c>
      <c r="DG810" s="5" t="s">
        <v>119</v>
      </c>
      <c r="DP810" s="42"/>
      <c r="DQ810" s="42"/>
      <c r="DR810" s="42"/>
      <c r="DS810" s="42"/>
      <c r="DT810" s="42"/>
      <c r="DU810" s="42"/>
    </row>
    <row r="811" spans="1:125" ht="45">
      <c r="A811" s="41"/>
      <c r="B811" s="41"/>
      <c r="C811" s="41"/>
      <c r="D811" s="41" t="s">
        <v>1374</v>
      </c>
      <c r="E811" s="42" t="s">
        <v>1027</v>
      </c>
      <c r="F811" s="41" t="s">
        <v>1362</v>
      </c>
      <c r="G811" s="41" t="s">
        <v>119</v>
      </c>
      <c r="H811" s="41" t="s">
        <v>119</v>
      </c>
      <c r="I811" s="41"/>
      <c r="P811" s="5">
        <v>1</v>
      </c>
      <c r="Q811" s="39" t="s">
        <v>1375</v>
      </c>
      <c r="AL811" s="5">
        <v>1</v>
      </c>
      <c r="BH811" s="5">
        <v>1</v>
      </c>
      <c r="BY811" s="5">
        <v>1</v>
      </c>
      <c r="CG811" s="5">
        <v>1</v>
      </c>
      <c r="CN811" s="5">
        <v>1</v>
      </c>
      <c r="DG811" s="5" t="s">
        <v>119</v>
      </c>
      <c r="DP811" s="42"/>
      <c r="DQ811" s="42"/>
      <c r="DR811" s="42"/>
      <c r="DS811" s="42"/>
      <c r="DT811" s="42"/>
      <c r="DU811" s="42"/>
    </row>
    <row r="812" spans="1:125" ht="45">
      <c r="A812" s="41"/>
      <c r="B812" s="41"/>
      <c r="C812" s="41"/>
      <c r="D812" s="41" t="s">
        <v>1376</v>
      </c>
      <c r="E812" s="42" t="s">
        <v>1377</v>
      </c>
      <c r="F812" s="41" t="s">
        <v>1362</v>
      </c>
      <c r="G812" s="41" t="s">
        <v>119</v>
      </c>
      <c r="H812" s="41" t="s">
        <v>119</v>
      </c>
      <c r="I812" s="41"/>
      <c r="P812" s="5">
        <v>2</v>
      </c>
      <c r="Q812" s="39" t="s">
        <v>1378</v>
      </c>
      <c r="R812" s="5">
        <v>1</v>
      </c>
      <c r="V812" s="5">
        <v>1</v>
      </c>
      <c r="AL812" s="5">
        <v>2</v>
      </c>
      <c r="BH812" s="5">
        <v>2</v>
      </c>
      <c r="BY812" s="5">
        <v>2</v>
      </c>
      <c r="CG812" s="5">
        <v>2</v>
      </c>
      <c r="CN812" s="5">
        <v>2</v>
      </c>
      <c r="DG812" s="5" t="s">
        <v>119</v>
      </c>
      <c r="DP812" s="42"/>
      <c r="DQ812" s="42"/>
      <c r="DR812" s="42"/>
      <c r="DS812" s="42"/>
      <c r="DT812" s="42"/>
      <c r="DU812" s="42"/>
    </row>
    <row r="813" spans="1:125" ht="45">
      <c r="A813" s="41"/>
      <c r="B813" s="41"/>
      <c r="C813" s="41"/>
      <c r="D813" s="41" t="s">
        <v>141</v>
      </c>
      <c r="E813" s="42" t="s">
        <v>141</v>
      </c>
      <c r="F813" s="41" t="s">
        <v>1362</v>
      </c>
      <c r="G813" s="41" t="s">
        <v>119</v>
      </c>
      <c r="H813" s="41" t="s">
        <v>119</v>
      </c>
      <c r="I813" s="41"/>
      <c r="P813" s="5">
        <v>1</v>
      </c>
      <c r="Q813" s="39" t="s">
        <v>1375</v>
      </c>
      <c r="AL813" s="5">
        <v>1</v>
      </c>
      <c r="BH813" s="5">
        <v>1</v>
      </c>
      <c r="BY813" s="5">
        <v>1</v>
      </c>
      <c r="CG813" s="5">
        <v>1</v>
      </c>
      <c r="CN813" s="5">
        <v>1</v>
      </c>
      <c r="DG813" s="5" t="s">
        <v>119</v>
      </c>
      <c r="DP813" s="42"/>
      <c r="DQ813" s="42"/>
      <c r="DR813" s="42"/>
      <c r="DS813" s="42"/>
      <c r="DT813" s="42"/>
      <c r="DU813" s="42"/>
    </row>
    <row r="814" spans="1:125" s="42" customFormat="1" ht="135">
      <c r="A814" s="33" t="s">
        <v>1379</v>
      </c>
      <c r="B814" s="41">
        <v>1</v>
      </c>
      <c r="C814" s="41">
        <v>1</v>
      </c>
      <c r="D814" s="41" t="s">
        <v>1380</v>
      </c>
      <c r="E814" s="42" t="s">
        <v>1381</v>
      </c>
      <c r="F814" s="41" t="s">
        <v>1382</v>
      </c>
      <c r="G814" s="41"/>
      <c r="H814" s="41" t="s">
        <v>1383</v>
      </c>
      <c r="I814" s="41"/>
      <c r="J814" s="5"/>
      <c r="K814" s="5"/>
      <c r="L814" s="5"/>
      <c r="M814" s="5"/>
      <c r="N814" s="5"/>
      <c r="O814" s="5"/>
      <c r="P814" s="5">
        <v>1</v>
      </c>
      <c r="Q814" s="39" t="s">
        <v>1384</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119</v>
      </c>
      <c r="DG814" s="5"/>
      <c r="DH814" s="5"/>
      <c r="DI814" s="5"/>
      <c r="DJ814" s="5"/>
      <c r="DK814" s="5"/>
      <c r="DL814" s="5"/>
      <c r="DM814" s="5"/>
      <c r="DN814" s="5"/>
      <c r="DO814" s="5"/>
    </row>
    <row r="815" spans="1:125" s="42" customFormat="1" ht="90">
      <c r="A815" s="44" t="s">
        <v>1385</v>
      </c>
      <c r="B815" s="41">
        <v>44</v>
      </c>
      <c r="C815" s="41">
        <v>30</v>
      </c>
      <c r="D815" s="41" t="s">
        <v>1386</v>
      </c>
      <c r="E815" s="42" t="s">
        <v>1387</v>
      </c>
      <c r="F815" s="41" t="s">
        <v>1388</v>
      </c>
      <c r="G815" s="41"/>
      <c r="H815" s="41" t="s">
        <v>119</v>
      </c>
      <c r="I815" s="41"/>
      <c r="J815" s="5">
        <v>29</v>
      </c>
      <c r="K815" s="5">
        <v>29</v>
      </c>
      <c r="L815" s="5"/>
      <c r="M815" s="5">
        <v>1</v>
      </c>
      <c r="N815" s="5"/>
      <c r="O815" s="5"/>
      <c r="P815" s="103">
        <v>27</v>
      </c>
      <c r="Q815" s="104" t="s">
        <v>1389</v>
      </c>
      <c r="R815" s="103">
        <v>23</v>
      </c>
      <c r="S815" s="5"/>
      <c r="T815" s="5"/>
      <c r="U815" s="5"/>
      <c r="V815" s="5"/>
      <c r="W815" s="5"/>
      <c r="X815" s="5"/>
      <c r="Y815" s="5"/>
      <c r="Z815" s="5"/>
      <c r="AA815" s="5"/>
      <c r="AB815" s="5"/>
      <c r="AC815" s="5"/>
      <c r="AD815" s="5"/>
      <c r="AE815" s="5"/>
      <c r="AF815" s="5"/>
      <c r="AG815" s="5"/>
      <c r="AH815" s="5"/>
      <c r="AI815" s="5"/>
      <c r="AJ815" s="5"/>
      <c r="AK815" s="5"/>
      <c r="AL815" s="103">
        <v>2</v>
      </c>
      <c r="AM815" s="103"/>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119</v>
      </c>
      <c r="DF815" s="5"/>
      <c r="DG815" s="5"/>
      <c r="DH815" s="5"/>
      <c r="DI815" s="5"/>
      <c r="DJ815" s="5"/>
      <c r="DK815" s="5"/>
      <c r="DL815" s="5"/>
      <c r="DM815" s="5"/>
      <c r="DN815" s="5"/>
    </row>
    <row r="816" spans="1:125" ht="90">
      <c r="A816" s="44" t="s">
        <v>1390</v>
      </c>
      <c r="B816" s="41">
        <v>6</v>
      </c>
      <c r="C816" s="41">
        <v>6</v>
      </c>
      <c r="D816" s="41" t="s">
        <v>1391</v>
      </c>
      <c r="E816" s="42" t="s">
        <v>210</v>
      </c>
      <c r="F816" s="18" t="s">
        <v>1392</v>
      </c>
      <c r="G816" s="41" t="s">
        <v>1393</v>
      </c>
      <c r="H816" s="18" t="s">
        <v>119</v>
      </c>
      <c r="I816" s="41"/>
      <c r="J816" s="5">
        <v>1</v>
      </c>
      <c r="K816" s="5">
        <v>1</v>
      </c>
      <c r="DF816" s="5" t="s">
        <v>119</v>
      </c>
      <c r="DP816" s="42"/>
      <c r="DQ816" s="42"/>
      <c r="DR816" s="42"/>
      <c r="DS816" s="42"/>
      <c r="DT816" s="42"/>
      <c r="DU816" s="42"/>
    </row>
    <row r="817" spans="1:125" ht="60">
      <c r="A817" s="41"/>
      <c r="B817" s="41"/>
      <c r="C817" s="41"/>
      <c r="D817" s="41" t="s">
        <v>1394</v>
      </c>
      <c r="E817" s="42" t="s">
        <v>252</v>
      </c>
      <c r="F817" s="18" t="s">
        <v>1395</v>
      </c>
      <c r="G817" s="41" t="s">
        <v>1393</v>
      </c>
      <c r="H817" s="18" t="s">
        <v>119</v>
      </c>
      <c r="I817" s="41"/>
      <c r="J817" s="5">
        <v>1</v>
      </c>
      <c r="K817" s="5">
        <v>1</v>
      </c>
      <c r="DF817" s="5" t="s">
        <v>119</v>
      </c>
      <c r="DP817" s="42"/>
      <c r="DQ817" s="42"/>
      <c r="DR817" s="42"/>
      <c r="DS817" s="42"/>
      <c r="DT817" s="42"/>
      <c r="DU817" s="42"/>
    </row>
    <row r="818" spans="1:125" ht="60">
      <c r="A818" s="41"/>
      <c r="B818" s="41"/>
      <c r="C818" s="41"/>
      <c r="D818" s="41" t="s">
        <v>1396</v>
      </c>
      <c r="E818" s="42" t="s">
        <v>210</v>
      </c>
      <c r="F818" s="18" t="s">
        <v>1397</v>
      </c>
      <c r="G818" s="41" t="s">
        <v>1393</v>
      </c>
      <c r="H818" s="18" t="s">
        <v>119</v>
      </c>
      <c r="I818" s="41"/>
      <c r="J818" s="5">
        <v>1</v>
      </c>
      <c r="K818" s="5">
        <v>1</v>
      </c>
      <c r="DF818" s="5" t="s">
        <v>119</v>
      </c>
      <c r="DP818" s="42"/>
      <c r="DQ818" s="42"/>
      <c r="DR818" s="42"/>
      <c r="DS818" s="42"/>
      <c r="DT818" s="42"/>
      <c r="DU818" s="42"/>
    </row>
    <row r="819" spans="1:125" s="42" customFormat="1" ht="45">
      <c r="A819" s="41"/>
      <c r="B819" s="41"/>
      <c r="C819" s="41"/>
      <c r="D819" s="41" t="s">
        <v>1398</v>
      </c>
      <c r="E819" s="42" t="s">
        <v>757</v>
      </c>
      <c r="F819" s="18" t="s">
        <v>1399</v>
      </c>
      <c r="G819" s="41"/>
      <c r="H819" s="18" t="s">
        <v>119</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1400</v>
      </c>
      <c r="E820" s="42" t="s">
        <v>1401</v>
      </c>
      <c r="F820" s="41" t="s">
        <v>1402</v>
      </c>
      <c r="G820" s="41" t="s">
        <v>119</v>
      </c>
      <c r="H820" s="41"/>
      <c r="I820" s="41"/>
      <c r="M820" s="5">
        <v>1</v>
      </c>
      <c r="DF820" s="5" t="s">
        <v>119</v>
      </c>
      <c r="DP820" s="42"/>
      <c r="DQ820" s="42"/>
      <c r="DR820" s="42"/>
      <c r="DS820" s="42"/>
      <c r="DT820" s="42"/>
      <c r="DU820" s="42"/>
    </row>
    <row r="821" spans="1:125" ht="60">
      <c r="A821" s="41"/>
      <c r="B821" s="41"/>
      <c r="C821" s="41"/>
      <c r="D821" s="41" t="s">
        <v>505</v>
      </c>
      <c r="E821" s="42" t="s">
        <v>1107</v>
      </c>
      <c r="F821" s="41" t="s">
        <v>1403</v>
      </c>
      <c r="G821" s="41" t="s">
        <v>119</v>
      </c>
      <c r="H821" s="41"/>
      <c r="I821" s="41"/>
      <c r="J821" s="5">
        <v>1</v>
      </c>
      <c r="K821" s="5">
        <v>1</v>
      </c>
      <c r="DF821" s="5" t="s">
        <v>119</v>
      </c>
      <c r="DP821" s="42"/>
      <c r="DQ821" s="42"/>
      <c r="DR821" s="42"/>
      <c r="DS821" s="42"/>
      <c r="DT821" s="42"/>
      <c r="DU821" s="42"/>
    </row>
    <row r="822" spans="1:125" ht="60">
      <c r="A822" s="41"/>
      <c r="B822" s="41"/>
      <c r="C822" s="41"/>
      <c r="D822" s="41" t="s">
        <v>1404</v>
      </c>
      <c r="E822" s="42" t="s">
        <v>1405</v>
      </c>
      <c r="F822" s="41" t="s">
        <v>1406</v>
      </c>
      <c r="G822" s="41" t="s">
        <v>119</v>
      </c>
      <c r="H822" s="41"/>
      <c r="I822" s="41"/>
      <c r="J822" s="5">
        <v>1</v>
      </c>
      <c r="K822" s="5">
        <v>1</v>
      </c>
      <c r="DF822" s="5" t="s">
        <v>119</v>
      </c>
      <c r="DP822" s="42"/>
      <c r="DQ822" s="42"/>
      <c r="DR822" s="42"/>
      <c r="DS822" s="42"/>
      <c r="DT822" s="42"/>
      <c r="DU822" s="42"/>
    </row>
    <row r="823" spans="1:125" ht="150">
      <c r="A823" s="41" t="s">
        <v>1407</v>
      </c>
      <c r="B823" s="41">
        <v>1</v>
      </c>
      <c r="C823" s="41">
        <v>1</v>
      </c>
      <c r="D823" s="41" t="s">
        <v>1408</v>
      </c>
      <c r="E823" s="42" t="s">
        <v>1409</v>
      </c>
      <c r="F823" s="41" t="s">
        <v>1410</v>
      </c>
      <c r="G823" s="41"/>
      <c r="H823" s="41" t="s">
        <v>1411</v>
      </c>
      <c r="I823" s="41"/>
      <c r="P823" s="5">
        <v>1</v>
      </c>
      <c r="Q823" s="39" t="s">
        <v>1412</v>
      </c>
      <c r="R823" s="5">
        <v>1</v>
      </c>
      <c r="AI823" s="5">
        <v>1</v>
      </c>
      <c r="CH823" s="5">
        <v>1</v>
      </c>
      <c r="DF823" s="5" t="s">
        <v>119</v>
      </c>
      <c r="DP823" s="42"/>
      <c r="DQ823" s="42"/>
      <c r="DR823" s="42"/>
      <c r="DS823" s="42"/>
      <c r="DT823" s="42"/>
      <c r="DU823" s="42"/>
    </row>
    <row r="824" spans="1:125" ht="105">
      <c r="A824" s="41"/>
      <c r="B824" s="41"/>
      <c r="C824" s="41"/>
      <c r="D824" s="41" t="s">
        <v>1413</v>
      </c>
      <c r="E824" s="42" t="s">
        <v>1414</v>
      </c>
      <c r="F824" s="41" t="s">
        <v>1410</v>
      </c>
      <c r="G824" s="41"/>
      <c r="H824" s="41" t="s">
        <v>1411</v>
      </c>
      <c r="I824" s="41"/>
      <c r="P824" s="5">
        <v>1</v>
      </c>
      <c r="Q824" s="39" t="s">
        <v>1412</v>
      </c>
      <c r="R824" s="5">
        <v>1</v>
      </c>
      <c r="AI824" s="5">
        <v>1</v>
      </c>
      <c r="CH824" s="5">
        <v>1</v>
      </c>
      <c r="DF824" s="5" t="s">
        <v>119</v>
      </c>
      <c r="DP824" s="42"/>
      <c r="DQ824" s="42"/>
      <c r="DR824" s="42"/>
      <c r="DS824" s="42"/>
      <c r="DT824" s="42"/>
      <c r="DU824" s="42"/>
    </row>
    <row r="825" spans="1:125" ht="105">
      <c r="A825" s="46" t="s">
        <v>1415</v>
      </c>
      <c r="B825" s="41">
        <v>161</v>
      </c>
      <c r="C825" s="18">
        <v>51</v>
      </c>
      <c r="D825" s="41" t="s">
        <v>1416</v>
      </c>
      <c r="E825" s="42" t="s">
        <v>1417</v>
      </c>
      <c r="F825" s="41" t="s">
        <v>1418</v>
      </c>
      <c r="G825" s="41"/>
      <c r="H825" s="41" t="s">
        <v>119</v>
      </c>
      <c r="I825" s="41"/>
      <c r="J825" s="5">
        <v>46</v>
      </c>
      <c r="K825" s="127">
        <v>4</v>
      </c>
      <c r="L825" s="5">
        <f>23+18</f>
        <v>41</v>
      </c>
      <c r="M825" s="5">
        <v>1</v>
      </c>
      <c r="P825" s="127">
        <v>46</v>
      </c>
      <c r="Q825" s="39" t="s">
        <v>1419</v>
      </c>
      <c r="R825" s="127">
        <f>25+21</f>
        <v>46</v>
      </c>
      <c r="DF825" s="5" t="s">
        <v>119</v>
      </c>
      <c r="DP825" s="42"/>
      <c r="DQ825" s="42"/>
      <c r="DR825" s="42"/>
      <c r="DS825" s="42"/>
      <c r="DT825" s="42"/>
      <c r="DU825" s="42"/>
    </row>
    <row r="826" spans="1:125" ht="105">
      <c r="A826" s="41"/>
      <c r="B826" s="41"/>
      <c r="C826" s="41"/>
      <c r="D826" s="41" t="s">
        <v>1416</v>
      </c>
      <c r="E826" s="42" t="s">
        <v>1417</v>
      </c>
      <c r="F826" s="41" t="s">
        <v>1418</v>
      </c>
      <c r="G826" s="41"/>
      <c r="H826" s="41" t="s">
        <v>119</v>
      </c>
      <c r="I826" s="41"/>
      <c r="J826" s="5">
        <v>0</v>
      </c>
      <c r="P826" s="127">
        <v>5</v>
      </c>
      <c r="Q826" s="39" t="s">
        <v>1420</v>
      </c>
      <c r="AL826" s="127">
        <v>5</v>
      </c>
      <c r="AM826" s="127"/>
      <c r="DF826" s="5" t="s">
        <v>119</v>
      </c>
      <c r="DP826" s="42"/>
      <c r="DQ826" s="42"/>
      <c r="DR826" s="42"/>
      <c r="DS826" s="42"/>
      <c r="DT826" s="42"/>
      <c r="DU826" s="42"/>
    </row>
    <row r="827" spans="1:125" ht="75">
      <c r="A827" s="44" t="s">
        <v>1421</v>
      </c>
      <c r="B827" s="41">
        <v>6</v>
      </c>
      <c r="C827" s="41">
        <v>1</v>
      </c>
      <c r="D827" s="41" t="s">
        <v>1422</v>
      </c>
      <c r="E827" s="42" t="s">
        <v>123</v>
      </c>
      <c r="F827" s="41" t="s">
        <v>1423</v>
      </c>
      <c r="G827" s="41" t="s">
        <v>119</v>
      </c>
      <c r="H827" s="41"/>
      <c r="I827" s="41"/>
      <c r="J827" s="5">
        <v>1</v>
      </c>
      <c r="K827" s="5">
        <v>1</v>
      </c>
      <c r="P827" s="5">
        <v>1</v>
      </c>
      <c r="Q827" s="39" t="s">
        <v>1424</v>
      </c>
      <c r="R827" s="5">
        <v>1</v>
      </c>
      <c r="T827" s="5">
        <v>1</v>
      </c>
      <c r="BY827" s="5">
        <v>1</v>
      </c>
      <c r="CH827" s="5">
        <v>1</v>
      </c>
      <c r="DG827" s="5" t="s">
        <v>119</v>
      </c>
      <c r="DP827" s="42"/>
      <c r="DQ827" s="42"/>
      <c r="DR827" s="42"/>
      <c r="DS827" s="42"/>
      <c r="DT827" s="42"/>
      <c r="DU827" s="42"/>
    </row>
    <row r="828" spans="1:125" s="42" customFormat="1" ht="30">
      <c r="A828" s="44"/>
      <c r="B828" s="41"/>
      <c r="C828" s="41"/>
      <c r="D828" s="18" t="s">
        <v>1425</v>
      </c>
      <c r="E828" s="42" t="s">
        <v>1239</v>
      </c>
      <c r="F828" s="41" t="s">
        <v>1423</v>
      </c>
      <c r="G828" s="41" t="s">
        <v>119</v>
      </c>
      <c r="H828" s="41"/>
      <c r="I828" s="41"/>
      <c r="J828" s="5"/>
      <c r="K828" s="5"/>
      <c r="L828" s="5"/>
      <c r="M828" s="5">
        <v>1</v>
      </c>
      <c r="N828" s="5"/>
      <c r="O828" s="5"/>
      <c r="P828" s="5">
        <v>1</v>
      </c>
      <c r="Q828" s="39" t="s">
        <v>1424</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119</v>
      </c>
      <c r="DH828" s="5"/>
      <c r="DI828" s="5"/>
      <c r="DJ828" s="5"/>
      <c r="DK828" s="5"/>
      <c r="DL828" s="5"/>
      <c r="DM828" s="5"/>
      <c r="DN828" s="5"/>
      <c r="DO828" s="5"/>
    </row>
    <row r="829" spans="1:125" ht="30">
      <c r="A829" s="41"/>
      <c r="B829" s="41"/>
      <c r="C829" s="41"/>
      <c r="D829" s="18" t="s">
        <v>1426</v>
      </c>
      <c r="E829" s="42" t="s">
        <v>181</v>
      </c>
      <c r="F829" s="41" t="s">
        <v>1423</v>
      </c>
      <c r="G829" s="41" t="s">
        <v>119</v>
      </c>
      <c r="H829" s="41"/>
      <c r="I829" s="41"/>
      <c r="P829" s="5">
        <v>1</v>
      </c>
      <c r="Q829" s="39" t="s">
        <v>1424</v>
      </c>
      <c r="R829" s="5">
        <v>1</v>
      </c>
      <c r="T829" s="5">
        <v>1</v>
      </c>
      <c r="BY829" s="5">
        <v>1</v>
      </c>
      <c r="CH829" s="5">
        <v>1</v>
      </c>
      <c r="DG829" s="5" t="s">
        <v>119</v>
      </c>
      <c r="DP829" s="42"/>
      <c r="DQ829" s="42"/>
      <c r="DR829" s="42"/>
      <c r="DS829" s="42"/>
      <c r="DT829" s="42"/>
      <c r="DU829" s="42"/>
    </row>
    <row r="830" spans="1:125" ht="90">
      <c r="A830" s="46" t="s">
        <v>1427</v>
      </c>
      <c r="B830" s="41">
        <v>10</v>
      </c>
      <c r="C830" s="41">
        <v>2</v>
      </c>
      <c r="D830" s="41" t="s">
        <v>1428</v>
      </c>
      <c r="E830" s="42" t="s">
        <v>123</v>
      </c>
      <c r="F830" s="41" t="s">
        <v>1429</v>
      </c>
      <c r="G830" s="41"/>
      <c r="H830" s="41" t="s">
        <v>119</v>
      </c>
      <c r="I830" s="41"/>
      <c r="P830" s="5">
        <v>1</v>
      </c>
      <c r="Q830" s="39" t="s">
        <v>1430</v>
      </c>
      <c r="R830" s="5">
        <v>1</v>
      </c>
      <c r="AA830" s="5">
        <v>1</v>
      </c>
      <c r="DH830" s="5" t="s">
        <v>1431</v>
      </c>
      <c r="DP830" s="42"/>
      <c r="DQ830" s="42"/>
      <c r="DR830" s="42"/>
      <c r="DS830" s="42"/>
      <c r="DT830" s="42"/>
      <c r="DU830" s="42"/>
    </row>
    <row r="831" spans="1:125" ht="90">
      <c r="A831" s="41"/>
      <c r="B831" s="41"/>
      <c r="C831" s="41"/>
      <c r="D831" s="41" t="s">
        <v>1432</v>
      </c>
      <c r="E831" s="42" t="s">
        <v>546</v>
      </c>
      <c r="F831" s="41" t="s">
        <v>1429</v>
      </c>
      <c r="G831" s="41"/>
      <c r="H831" s="41" t="s">
        <v>119</v>
      </c>
      <c r="I831" s="41"/>
      <c r="P831" s="5">
        <v>1</v>
      </c>
      <c r="Q831" s="39" t="s">
        <v>1430</v>
      </c>
      <c r="R831" s="5">
        <v>1</v>
      </c>
      <c r="AA831" s="5">
        <v>1</v>
      </c>
      <c r="DH831" s="5" t="s">
        <v>1431</v>
      </c>
      <c r="DP831" s="42"/>
      <c r="DQ831" s="42"/>
      <c r="DR831" s="42"/>
      <c r="DS831" s="42"/>
      <c r="DT831" s="42"/>
      <c r="DU831" s="42"/>
    </row>
    <row r="832" spans="1:125" ht="90">
      <c r="A832" s="41"/>
      <c r="B832" s="41"/>
      <c r="C832" s="41"/>
      <c r="D832" s="41" t="s">
        <v>1433</v>
      </c>
      <c r="E832" s="42" t="s">
        <v>137</v>
      </c>
      <c r="F832" s="41" t="s">
        <v>1429</v>
      </c>
      <c r="G832" s="41"/>
      <c r="H832" s="41" t="s">
        <v>119</v>
      </c>
      <c r="I832" s="41"/>
      <c r="P832" s="5">
        <v>1</v>
      </c>
      <c r="Q832" s="39" t="s">
        <v>1430</v>
      </c>
      <c r="R832" s="5">
        <v>1</v>
      </c>
      <c r="AA832" s="5">
        <v>1</v>
      </c>
      <c r="DH832" s="5" t="s">
        <v>1431</v>
      </c>
      <c r="DP832" s="42"/>
      <c r="DQ832" s="42"/>
      <c r="DR832" s="42"/>
      <c r="DS832" s="42"/>
      <c r="DT832" s="42"/>
      <c r="DU832" s="42"/>
    </row>
    <row r="833" spans="1:125" ht="90">
      <c r="A833" s="41"/>
      <c r="B833" s="41"/>
      <c r="C833" s="41"/>
      <c r="D833" s="41" t="s">
        <v>1434</v>
      </c>
      <c r="E833" s="42" t="s">
        <v>1435</v>
      </c>
      <c r="F833" s="41" t="s">
        <v>1429</v>
      </c>
      <c r="G833" s="41"/>
      <c r="H833" s="41" t="s">
        <v>119</v>
      </c>
      <c r="I833" s="41"/>
      <c r="P833" s="5">
        <v>1</v>
      </c>
      <c r="Q833" s="39" t="s">
        <v>1430</v>
      </c>
      <c r="R833" s="5">
        <v>1</v>
      </c>
      <c r="AA833" s="5">
        <v>1</v>
      </c>
      <c r="DH833" s="5" t="s">
        <v>1431</v>
      </c>
      <c r="DP833" s="42"/>
      <c r="DQ833" s="42"/>
      <c r="DR833" s="42"/>
      <c r="DS833" s="42"/>
      <c r="DT833" s="42"/>
      <c r="DU833" s="42"/>
    </row>
    <row r="834" spans="1:125" ht="90">
      <c r="A834" s="41"/>
      <c r="B834" s="41"/>
      <c r="C834" s="41"/>
      <c r="D834" s="41" t="s">
        <v>1436</v>
      </c>
      <c r="E834" s="42" t="s">
        <v>1437</v>
      </c>
      <c r="F834" s="41" t="s">
        <v>1429</v>
      </c>
      <c r="G834" s="41"/>
      <c r="H834" s="41" t="s">
        <v>119</v>
      </c>
      <c r="I834" s="41"/>
      <c r="P834" s="5">
        <v>1</v>
      </c>
      <c r="Q834" s="39" t="s">
        <v>1430</v>
      </c>
      <c r="R834" s="5">
        <v>1</v>
      </c>
      <c r="AA834" s="5">
        <v>1</v>
      </c>
      <c r="DH834" s="5" t="s">
        <v>1431</v>
      </c>
      <c r="DP834" s="42"/>
      <c r="DQ834" s="42"/>
      <c r="DR834" s="42"/>
      <c r="DS834" s="42"/>
      <c r="DT834" s="42"/>
      <c r="DU834" s="42"/>
    </row>
    <row r="835" spans="1:125" ht="30">
      <c r="A835" s="41"/>
      <c r="B835" s="41"/>
      <c r="C835" s="41"/>
      <c r="D835" s="41" t="s">
        <v>1438</v>
      </c>
      <c r="E835" s="42" t="s">
        <v>1027</v>
      </c>
      <c r="F835" s="41" t="s">
        <v>1439</v>
      </c>
      <c r="G835" s="41"/>
      <c r="H835" s="41" t="s">
        <v>119</v>
      </c>
      <c r="I835" s="41"/>
      <c r="P835" s="5">
        <v>1</v>
      </c>
      <c r="Q835" s="39" t="s">
        <v>1440</v>
      </c>
      <c r="R835" s="5">
        <v>1</v>
      </c>
      <c r="AA835" s="5">
        <v>1</v>
      </c>
      <c r="DH835" s="5" t="s">
        <v>1441</v>
      </c>
      <c r="DP835" s="42"/>
      <c r="DQ835" s="42"/>
      <c r="DR835" s="42"/>
      <c r="DS835" s="42"/>
      <c r="DT835" s="42"/>
      <c r="DU835" s="42"/>
    </row>
    <row r="836" spans="1:125" ht="30">
      <c r="A836" s="41"/>
      <c r="B836" s="41"/>
      <c r="C836" s="41"/>
      <c r="D836" s="41" t="s">
        <v>1442</v>
      </c>
      <c r="E836" s="42" t="s">
        <v>1443</v>
      </c>
      <c r="F836" s="41" t="s">
        <v>1439</v>
      </c>
      <c r="G836" s="41"/>
      <c r="H836" s="41" t="s">
        <v>119</v>
      </c>
      <c r="I836" s="41"/>
      <c r="P836" s="5">
        <v>1</v>
      </c>
      <c r="Q836" s="39" t="s">
        <v>1440</v>
      </c>
      <c r="R836" s="5">
        <v>1</v>
      </c>
      <c r="AA836" s="5">
        <v>1</v>
      </c>
      <c r="DH836" s="5" t="s">
        <v>1441</v>
      </c>
      <c r="DP836" s="42"/>
      <c r="DQ836" s="42"/>
      <c r="DR836" s="42"/>
      <c r="DS836" s="42"/>
      <c r="DT836" s="42"/>
      <c r="DU836" s="42"/>
    </row>
    <row r="837" spans="1:125" ht="75">
      <c r="A837" s="46" t="s">
        <v>1444</v>
      </c>
      <c r="B837" s="41">
        <v>6</v>
      </c>
      <c r="C837" s="41">
        <v>5</v>
      </c>
      <c r="D837" s="41" t="s">
        <v>1445</v>
      </c>
      <c r="E837" s="42" t="s">
        <v>528</v>
      </c>
      <c r="F837" s="41" t="s">
        <v>1446</v>
      </c>
      <c r="G837" s="41"/>
      <c r="H837" s="41" t="s">
        <v>119</v>
      </c>
      <c r="I837" s="41"/>
      <c r="J837" s="5">
        <v>1</v>
      </c>
      <c r="K837" s="5">
        <v>1</v>
      </c>
      <c r="P837" s="5">
        <v>1</v>
      </c>
      <c r="Q837" s="39" t="s">
        <v>1447</v>
      </c>
      <c r="BY837" s="5">
        <v>1</v>
      </c>
      <c r="DG837" s="5" t="s">
        <v>119</v>
      </c>
      <c r="DP837" s="42"/>
      <c r="DQ837" s="42"/>
      <c r="DR837" s="42"/>
      <c r="DS837" s="42"/>
      <c r="DT837" s="42"/>
      <c r="DU837" s="42"/>
    </row>
    <row r="838" spans="1:125" ht="45">
      <c r="A838" s="41"/>
      <c r="B838" s="41"/>
      <c r="C838" s="41"/>
      <c r="D838" s="41" t="s">
        <v>1445</v>
      </c>
      <c r="E838" s="42" t="s">
        <v>528</v>
      </c>
      <c r="F838" s="41" t="s">
        <v>1446</v>
      </c>
      <c r="G838" s="41"/>
      <c r="H838" s="41" t="s">
        <v>119</v>
      </c>
      <c r="I838" s="41"/>
      <c r="J838" s="5">
        <v>1</v>
      </c>
      <c r="K838" s="5">
        <v>1</v>
      </c>
      <c r="P838" s="5">
        <v>1</v>
      </c>
      <c r="Q838" s="39" t="s">
        <v>1448</v>
      </c>
      <c r="AL838" s="5">
        <v>1</v>
      </c>
      <c r="DG838" s="5" t="s">
        <v>119</v>
      </c>
      <c r="DP838" s="42"/>
      <c r="DQ838" s="42"/>
      <c r="DR838" s="42"/>
      <c r="DS838" s="42"/>
      <c r="DT838" s="42"/>
      <c r="DU838" s="42"/>
    </row>
    <row r="839" spans="1:125" ht="45">
      <c r="A839" s="41"/>
      <c r="B839" s="41"/>
      <c r="C839" s="41"/>
      <c r="D839" s="41" t="s">
        <v>1449</v>
      </c>
      <c r="E839" s="42" t="s">
        <v>1450</v>
      </c>
      <c r="F839" s="41" t="s">
        <v>1446</v>
      </c>
      <c r="G839" s="41"/>
      <c r="H839" s="41" t="s">
        <v>119</v>
      </c>
      <c r="I839" s="41"/>
      <c r="J839" s="5">
        <v>1</v>
      </c>
      <c r="K839" s="5">
        <v>1</v>
      </c>
      <c r="P839" s="5">
        <v>1</v>
      </c>
      <c r="Q839" s="39" t="s">
        <v>1451</v>
      </c>
      <c r="R839" s="5">
        <v>1</v>
      </c>
      <c r="AI839" s="5">
        <v>1</v>
      </c>
      <c r="CH839" s="5">
        <v>1</v>
      </c>
      <c r="CJ839" s="5">
        <v>1</v>
      </c>
      <c r="DG839" s="5" t="s">
        <v>119</v>
      </c>
      <c r="DP839" s="42"/>
      <c r="DQ839" s="42"/>
      <c r="DR839" s="42"/>
      <c r="DS839" s="42"/>
      <c r="DT839" s="42"/>
      <c r="DU839" s="42"/>
    </row>
    <row r="840" spans="1:125" ht="45">
      <c r="A840" s="41"/>
      <c r="B840" s="41"/>
      <c r="C840" s="41"/>
      <c r="D840" s="41" t="s">
        <v>1445</v>
      </c>
      <c r="E840" s="42" t="s">
        <v>528</v>
      </c>
      <c r="F840" s="41" t="s">
        <v>1446</v>
      </c>
      <c r="G840" s="41"/>
      <c r="H840" s="41" t="s">
        <v>119</v>
      </c>
      <c r="I840" s="41"/>
      <c r="J840" s="5">
        <v>1</v>
      </c>
      <c r="K840" s="5">
        <v>1</v>
      </c>
      <c r="P840" s="5">
        <v>1</v>
      </c>
      <c r="Q840" s="39" t="s">
        <v>1452</v>
      </c>
      <c r="AL840" s="5">
        <v>1</v>
      </c>
      <c r="AW840" s="5">
        <v>1</v>
      </c>
      <c r="DG840" s="5" t="s">
        <v>119</v>
      </c>
      <c r="DP840" s="42"/>
      <c r="DQ840" s="42"/>
      <c r="DR840" s="42"/>
      <c r="DS840" s="42"/>
      <c r="DT840" s="42"/>
      <c r="DU840" s="42"/>
    </row>
    <row r="841" spans="1:125" ht="45">
      <c r="A841" s="41"/>
      <c r="B841" s="41"/>
      <c r="C841" s="41"/>
      <c r="D841" s="41" t="s">
        <v>1449</v>
      </c>
      <c r="E841" s="42" t="s">
        <v>1450</v>
      </c>
      <c r="F841" s="41" t="s">
        <v>1446</v>
      </c>
      <c r="G841" s="41"/>
      <c r="H841" s="41" t="s">
        <v>119</v>
      </c>
      <c r="I841" s="41"/>
      <c r="J841" s="5">
        <v>1</v>
      </c>
      <c r="K841" s="5">
        <v>1</v>
      </c>
      <c r="P841" s="5">
        <v>1</v>
      </c>
      <c r="Q841" s="39" t="s">
        <v>1453</v>
      </c>
      <c r="AL841" s="5">
        <v>1</v>
      </c>
      <c r="BY841" s="5">
        <v>1</v>
      </c>
      <c r="DG841" s="5" t="s">
        <v>119</v>
      </c>
      <c r="DP841" s="42"/>
      <c r="DQ841" s="42"/>
      <c r="DR841" s="42"/>
      <c r="DS841" s="42"/>
      <c r="DT841" s="42"/>
      <c r="DU841" s="42"/>
    </row>
    <row r="842" spans="1:125" ht="165">
      <c r="A842" s="46" t="s">
        <v>1454</v>
      </c>
      <c r="B842" s="41">
        <v>1</v>
      </c>
      <c r="C842" s="41">
        <v>1</v>
      </c>
      <c r="D842" s="41" t="s">
        <v>1455</v>
      </c>
      <c r="E842" s="42" t="s">
        <v>1456</v>
      </c>
      <c r="F842" s="41" t="s">
        <v>1457</v>
      </c>
      <c r="G842" s="41"/>
      <c r="H842" s="41" t="s">
        <v>293</v>
      </c>
      <c r="I842" s="41"/>
      <c r="P842" s="5">
        <v>1</v>
      </c>
      <c r="Q842" s="39" t="s">
        <v>1458</v>
      </c>
      <c r="R842" s="5">
        <v>1</v>
      </c>
      <c r="U842" s="5">
        <v>1</v>
      </c>
      <c r="Y842" s="5">
        <v>1</v>
      </c>
      <c r="AL842" s="5">
        <v>1</v>
      </c>
      <c r="BE842" s="5">
        <v>1</v>
      </c>
      <c r="BH842" s="5">
        <v>1</v>
      </c>
      <c r="DF842" s="5" t="s">
        <v>119</v>
      </c>
      <c r="DP842" s="42"/>
      <c r="DQ842" s="42"/>
      <c r="DR842" s="42"/>
      <c r="DS842" s="42"/>
      <c r="DT842" s="42"/>
      <c r="DU842" s="42"/>
    </row>
    <row r="843" spans="1:125" ht="165">
      <c r="A843" s="41"/>
      <c r="B843" s="41"/>
      <c r="C843" s="41"/>
      <c r="D843" s="41" t="s">
        <v>1459</v>
      </c>
      <c r="E843" s="42" t="s">
        <v>1460</v>
      </c>
      <c r="F843" s="41" t="s">
        <v>1457</v>
      </c>
      <c r="G843" s="41"/>
      <c r="H843" s="41" t="s">
        <v>293</v>
      </c>
      <c r="I843" s="41"/>
      <c r="J843" s="5">
        <v>1</v>
      </c>
      <c r="N843" s="5">
        <v>1</v>
      </c>
      <c r="P843" s="103">
        <v>1</v>
      </c>
      <c r="Q843" s="39" t="s">
        <v>1458</v>
      </c>
      <c r="R843" s="5">
        <v>1</v>
      </c>
      <c r="U843" s="5">
        <v>1</v>
      </c>
      <c r="Y843" s="5">
        <v>1</v>
      </c>
      <c r="AL843" s="5">
        <v>1</v>
      </c>
      <c r="BE843" s="5">
        <v>1</v>
      </c>
      <c r="BH843" s="5">
        <v>1</v>
      </c>
      <c r="DF843" s="5" t="s">
        <v>119</v>
      </c>
      <c r="DP843" s="42"/>
      <c r="DQ843" s="42"/>
      <c r="DR843" s="42"/>
      <c r="DS843" s="42"/>
      <c r="DT843" s="42"/>
      <c r="DU843" s="42"/>
    </row>
    <row r="844" spans="1:125" ht="90">
      <c r="A844" s="46" t="s">
        <v>1461</v>
      </c>
      <c r="B844" s="41">
        <v>6</v>
      </c>
      <c r="C844" s="41">
        <v>5</v>
      </c>
      <c r="D844" s="41" t="s">
        <v>1462</v>
      </c>
      <c r="E844" s="42" t="s">
        <v>1463</v>
      </c>
      <c r="F844" s="41" t="s">
        <v>1464</v>
      </c>
      <c r="G844" s="41"/>
      <c r="H844" s="41" t="s">
        <v>119</v>
      </c>
      <c r="I844" s="41"/>
      <c r="J844" s="5">
        <v>1</v>
      </c>
      <c r="K844" s="5">
        <v>1</v>
      </c>
      <c r="P844" s="5">
        <v>1</v>
      </c>
      <c r="Q844" s="39" t="s">
        <v>1465</v>
      </c>
      <c r="R844" s="5">
        <v>1</v>
      </c>
      <c r="AI844" s="5">
        <v>1</v>
      </c>
      <c r="AL844" s="5">
        <v>1</v>
      </c>
      <c r="AW844" s="5">
        <v>1</v>
      </c>
      <c r="BY844" s="5">
        <v>1</v>
      </c>
      <c r="BZ844" s="5">
        <v>1</v>
      </c>
      <c r="DG844" s="5" t="s">
        <v>119</v>
      </c>
      <c r="DP844" s="42"/>
      <c r="DQ844" s="42"/>
      <c r="DR844" s="42"/>
      <c r="DS844" s="42"/>
      <c r="DT844" s="42"/>
      <c r="DU844" s="42"/>
    </row>
    <row r="845" spans="1:125">
      <c r="A845" s="41"/>
      <c r="B845" s="41"/>
      <c r="C845" s="41"/>
      <c r="D845" s="41" t="s">
        <v>1466</v>
      </c>
      <c r="E845" s="42" t="s">
        <v>327</v>
      </c>
      <c r="F845" s="41" t="s">
        <v>1464</v>
      </c>
      <c r="G845" s="41"/>
      <c r="H845" s="41" t="s">
        <v>119</v>
      </c>
      <c r="I845" s="41"/>
      <c r="J845" s="5">
        <v>1</v>
      </c>
      <c r="L845" s="5">
        <v>1</v>
      </c>
      <c r="P845" s="5">
        <v>1</v>
      </c>
      <c r="Q845" s="39" t="s">
        <v>1467</v>
      </c>
      <c r="AL845" s="5">
        <v>1</v>
      </c>
      <c r="AW845" s="5">
        <v>1</v>
      </c>
      <c r="BH845" s="5">
        <v>1</v>
      </c>
      <c r="BY845" s="5">
        <v>1</v>
      </c>
      <c r="BZ845" s="5">
        <v>1</v>
      </c>
      <c r="DG845" s="5" t="s">
        <v>119</v>
      </c>
      <c r="DP845" s="42"/>
      <c r="DQ845" s="42"/>
      <c r="DR845" s="42"/>
      <c r="DS845" s="42"/>
      <c r="DT845" s="42"/>
      <c r="DU845" s="42"/>
    </row>
    <row r="846" spans="1:125">
      <c r="A846" s="41"/>
      <c r="B846" s="41"/>
      <c r="C846" s="41"/>
      <c r="D846" s="41" t="s">
        <v>1468</v>
      </c>
      <c r="E846" s="42" t="s">
        <v>1469</v>
      </c>
      <c r="F846" s="41" t="s">
        <v>1464</v>
      </c>
      <c r="G846" s="41"/>
      <c r="H846" s="41" t="s">
        <v>119</v>
      </c>
      <c r="I846" s="41"/>
      <c r="P846" s="5">
        <v>1</v>
      </c>
      <c r="Q846" s="39" t="s">
        <v>1470</v>
      </c>
      <c r="AL846" s="5">
        <v>1</v>
      </c>
      <c r="AQ846" s="5">
        <v>1</v>
      </c>
      <c r="AU846" s="5">
        <v>1</v>
      </c>
      <c r="DG846" s="5" t="s">
        <v>119</v>
      </c>
      <c r="DP846" s="42"/>
      <c r="DQ846" s="42"/>
      <c r="DR846" s="42"/>
      <c r="DS846" s="42"/>
      <c r="DT846" s="42"/>
      <c r="DU846" s="42"/>
    </row>
    <row r="847" spans="1:125">
      <c r="A847" s="41"/>
      <c r="B847" s="41"/>
      <c r="C847" s="41"/>
      <c r="D847" s="41" t="s">
        <v>1471</v>
      </c>
      <c r="E847" s="42" t="s">
        <v>1463</v>
      </c>
      <c r="F847" s="41" t="s">
        <v>1464</v>
      </c>
      <c r="G847" s="41"/>
      <c r="H847" s="41" t="s">
        <v>119</v>
      </c>
      <c r="I847" s="41"/>
      <c r="J847" s="5">
        <v>1</v>
      </c>
      <c r="K847" s="5">
        <v>1</v>
      </c>
      <c r="P847" s="5">
        <v>1</v>
      </c>
      <c r="Q847" s="39" t="s">
        <v>1472</v>
      </c>
      <c r="R847" s="5">
        <v>1</v>
      </c>
      <c r="BY847" s="5">
        <v>1</v>
      </c>
      <c r="DG847" s="5" t="s">
        <v>119</v>
      </c>
      <c r="DP847" s="42"/>
      <c r="DQ847" s="42"/>
      <c r="DR847" s="42"/>
      <c r="DS847" s="42"/>
      <c r="DT847" s="42"/>
      <c r="DU847" s="42"/>
    </row>
    <row r="848" spans="1:125">
      <c r="A848" s="41"/>
      <c r="B848" s="41"/>
      <c r="C848" s="41"/>
      <c r="D848" s="41" t="s">
        <v>1473</v>
      </c>
      <c r="E848" s="42" t="s">
        <v>1474</v>
      </c>
      <c r="F848" s="41" t="s">
        <v>1464</v>
      </c>
      <c r="G848" s="41"/>
      <c r="H848" s="41" t="s">
        <v>119</v>
      </c>
      <c r="I848" s="41"/>
      <c r="J848" s="5">
        <v>1</v>
      </c>
      <c r="K848" s="5">
        <v>1</v>
      </c>
      <c r="P848" s="5">
        <v>1</v>
      </c>
      <c r="Q848" s="39" t="s">
        <v>1475</v>
      </c>
      <c r="R848" s="5">
        <v>1</v>
      </c>
      <c r="BY848" s="5">
        <v>1</v>
      </c>
      <c r="CH848" s="5">
        <v>1</v>
      </c>
      <c r="DG848" s="5" t="s">
        <v>119</v>
      </c>
      <c r="DP848" s="42"/>
      <c r="DQ848" s="42"/>
      <c r="DR848" s="42"/>
      <c r="DS848" s="42"/>
      <c r="DT848" s="42"/>
      <c r="DU848" s="42"/>
    </row>
    <row r="849" spans="1:125" ht="60">
      <c r="A849" s="46" t="s">
        <v>1476</v>
      </c>
      <c r="B849" s="41">
        <v>1</v>
      </c>
      <c r="C849" s="41">
        <v>1</v>
      </c>
      <c r="D849" s="41" t="s">
        <v>1477</v>
      </c>
      <c r="E849" s="42" t="s">
        <v>1478</v>
      </c>
      <c r="F849" s="41" t="s">
        <v>1464</v>
      </c>
      <c r="G849" s="41"/>
      <c r="H849" s="41" t="s">
        <v>119</v>
      </c>
      <c r="I849" s="41"/>
      <c r="P849" s="5">
        <v>1</v>
      </c>
      <c r="Q849" s="39" t="s">
        <v>1479</v>
      </c>
      <c r="R849" s="5">
        <v>1</v>
      </c>
      <c r="AA849" s="5">
        <v>1</v>
      </c>
      <c r="DG849" s="5" t="s">
        <v>119</v>
      </c>
      <c r="DP849" s="42"/>
      <c r="DQ849" s="42"/>
      <c r="DR849" s="42"/>
      <c r="DS849" s="42"/>
      <c r="DT849" s="42"/>
      <c r="DU849" s="42"/>
    </row>
    <row r="850" spans="1:125" ht="45">
      <c r="A850" s="41"/>
      <c r="B850" s="41"/>
      <c r="C850" s="41"/>
      <c r="D850" s="41" t="s">
        <v>1480</v>
      </c>
      <c r="E850" s="42" t="s">
        <v>181</v>
      </c>
      <c r="F850" s="41" t="s">
        <v>1464</v>
      </c>
      <c r="G850" s="41"/>
      <c r="H850" s="41" t="s">
        <v>119</v>
      </c>
      <c r="I850" s="41"/>
      <c r="P850" s="5">
        <v>1</v>
      </c>
      <c r="Q850" s="39" t="s">
        <v>1479</v>
      </c>
      <c r="R850" s="5">
        <v>1</v>
      </c>
      <c r="AA850" s="5">
        <v>1</v>
      </c>
      <c r="DG850" s="5" t="s">
        <v>119</v>
      </c>
      <c r="DP850" s="42"/>
      <c r="DQ850" s="42"/>
      <c r="DR850" s="42"/>
      <c r="DS850" s="42"/>
      <c r="DT850" s="42"/>
      <c r="DU850" s="42"/>
    </row>
    <row r="851" spans="1:125" ht="90">
      <c r="A851" s="46" t="s">
        <v>1481</v>
      </c>
      <c r="B851" s="41">
        <v>5</v>
      </c>
      <c r="C851" s="41">
        <v>5</v>
      </c>
      <c r="D851" s="41" t="s">
        <v>1482</v>
      </c>
      <c r="E851" s="42" t="s">
        <v>1483</v>
      </c>
      <c r="F851" s="41" t="s">
        <v>1484</v>
      </c>
      <c r="G851" s="41"/>
      <c r="H851" s="41" t="s">
        <v>764</v>
      </c>
      <c r="I851" s="41" t="s">
        <v>119</v>
      </c>
      <c r="P851" s="5">
        <v>1</v>
      </c>
      <c r="Q851" s="39" t="s">
        <v>1485</v>
      </c>
      <c r="CN851" s="5">
        <v>1</v>
      </c>
      <c r="CO851" s="5">
        <v>1</v>
      </c>
      <c r="CQ851" s="5">
        <v>1</v>
      </c>
      <c r="CR851" s="5">
        <v>1</v>
      </c>
      <c r="DG851" s="5" t="s">
        <v>119</v>
      </c>
      <c r="DP851" s="42"/>
      <c r="DQ851" s="42"/>
      <c r="DR851" s="42"/>
      <c r="DS851" s="42"/>
      <c r="DT851" s="42"/>
      <c r="DU851" s="42"/>
    </row>
    <row r="852" spans="1:125" ht="75">
      <c r="A852" s="41"/>
      <c r="B852" s="41"/>
      <c r="C852" s="41"/>
      <c r="D852" s="41" t="s">
        <v>1486</v>
      </c>
      <c r="E852" s="42" t="s">
        <v>1027</v>
      </c>
      <c r="F852" s="41" t="s">
        <v>1487</v>
      </c>
      <c r="G852" s="41"/>
      <c r="H852" s="41" t="s">
        <v>293</v>
      </c>
      <c r="I852" s="41" t="s">
        <v>119</v>
      </c>
      <c r="P852" s="5">
        <v>1</v>
      </c>
      <c r="Q852" s="39" t="s">
        <v>1488</v>
      </c>
      <c r="CN852" s="5">
        <v>1</v>
      </c>
      <c r="CO852" s="5">
        <v>1</v>
      </c>
      <c r="CU852" s="5">
        <v>1</v>
      </c>
      <c r="DG852" s="5" t="s">
        <v>119</v>
      </c>
      <c r="DP852" s="42"/>
      <c r="DQ852" s="42"/>
      <c r="DR852" s="42"/>
      <c r="DS852" s="42"/>
      <c r="DT852" s="42"/>
      <c r="DU852" s="42"/>
    </row>
    <row r="853" spans="1:125" ht="60">
      <c r="A853" s="41"/>
      <c r="B853" s="41"/>
      <c r="C853" s="41"/>
      <c r="D853" s="41" t="s">
        <v>460</v>
      </c>
      <c r="E853" s="42" t="s">
        <v>1321</v>
      </c>
      <c r="F853" s="41" t="s">
        <v>1489</v>
      </c>
      <c r="G853" s="41"/>
      <c r="H853" s="41" t="s">
        <v>764</v>
      </c>
      <c r="I853" s="41" t="s">
        <v>119</v>
      </c>
      <c r="P853" s="5">
        <v>1</v>
      </c>
      <c r="Q853" s="39" t="s">
        <v>1490</v>
      </c>
      <c r="CN853" s="5">
        <v>1</v>
      </c>
      <c r="CO853" s="5">
        <v>1</v>
      </c>
      <c r="CP853" s="5">
        <v>1</v>
      </c>
      <c r="DG853" s="5" t="s">
        <v>119</v>
      </c>
      <c r="DP853" s="42"/>
      <c r="DQ853" s="42"/>
      <c r="DR853" s="42"/>
      <c r="DS853" s="42"/>
      <c r="DT853" s="42"/>
      <c r="DU853" s="42"/>
    </row>
    <row r="854" spans="1:125" ht="75">
      <c r="A854" s="41"/>
      <c r="B854" s="41"/>
      <c r="C854" s="41"/>
      <c r="D854" s="33" t="s">
        <v>1491</v>
      </c>
      <c r="E854" s="42" t="s">
        <v>1492</v>
      </c>
      <c r="F854" s="41" t="s">
        <v>1493</v>
      </c>
      <c r="G854" s="41" t="s">
        <v>1494</v>
      </c>
      <c r="H854" s="41"/>
      <c r="I854" s="41" t="s">
        <v>119</v>
      </c>
      <c r="P854" s="5">
        <v>1</v>
      </c>
      <c r="Q854" s="39" t="s">
        <v>1495</v>
      </c>
      <c r="CS854" s="5">
        <v>1</v>
      </c>
      <c r="CT854" s="5">
        <v>1</v>
      </c>
      <c r="CU854" s="5">
        <v>1</v>
      </c>
      <c r="DG854" s="5" t="s">
        <v>119</v>
      </c>
      <c r="DP854" s="42"/>
      <c r="DQ854" s="42"/>
      <c r="DR854" s="42"/>
      <c r="DS854" s="42"/>
      <c r="DT854" s="42"/>
      <c r="DU854" s="42"/>
    </row>
    <row r="855" spans="1:125" ht="75">
      <c r="A855" s="41"/>
      <c r="B855" s="41"/>
      <c r="C855" s="41"/>
      <c r="D855" s="33" t="s">
        <v>1496</v>
      </c>
      <c r="E855" s="42" t="s">
        <v>172</v>
      </c>
      <c r="F855" s="41" t="s">
        <v>1493</v>
      </c>
      <c r="G855" s="41"/>
      <c r="H855" s="41"/>
      <c r="I855" s="41" t="s">
        <v>119</v>
      </c>
      <c r="P855" s="5">
        <v>1</v>
      </c>
      <c r="Q855" s="39" t="s">
        <v>1495</v>
      </c>
      <c r="CS855" s="5">
        <v>1</v>
      </c>
      <c r="CT855" s="5">
        <v>1</v>
      </c>
      <c r="CU855" s="5">
        <v>1</v>
      </c>
      <c r="DG855" s="5" t="s">
        <v>119</v>
      </c>
      <c r="DP855" s="42"/>
      <c r="DQ855" s="42"/>
      <c r="DR855" s="42"/>
      <c r="DS855" s="42"/>
      <c r="DT855" s="42"/>
      <c r="DU855" s="42"/>
    </row>
    <row r="856" spans="1:125" ht="75">
      <c r="A856" s="41"/>
      <c r="B856" s="41"/>
      <c r="C856" s="41"/>
      <c r="D856" s="33" t="s">
        <v>1497</v>
      </c>
      <c r="E856" s="42" t="s">
        <v>123</v>
      </c>
      <c r="F856" s="41" t="s">
        <v>1493</v>
      </c>
      <c r="G856" s="41"/>
      <c r="H856" s="41"/>
      <c r="I856" s="41" t="s">
        <v>119</v>
      </c>
      <c r="P856" s="5">
        <v>1</v>
      </c>
      <c r="Q856" s="39" t="s">
        <v>1495</v>
      </c>
      <c r="CS856" s="5">
        <v>1</v>
      </c>
      <c r="CT856" s="5">
        <v>1</v>
      </c>
      <c r="CU856" s="5">
        <v>1</v>
      </c>
      <c r="DG856" s="5" t="s">
        <v>119</v>
      </c>
      <c r="DP856" s="42"/>
      <c r="DQ856" s="42"/>
      <c r="DR856" s="42"/>
      <c r="DS856" s="42"/>
      <c r="DT856" s="42"/>
      <c r="DU856" s="42"/>
    </row>
    <row r="857" spans="1:125" ht="30">
      <c r="A857" s="41"/>
      <c r="B857" s="41"/>
      <c r="C857" s="41"/>
      <c r="D857" s="41" t="s">
        <v>1498</v>
      </c>
      <c r="E857" s="42" t="s">
        <v>1499</v>
      </c>
      <c r="G857" s="41"/>
      <c r="H857" s="41"/>
      <c r="I857" s="41"/>
      <c r="P857" s="5">
        <v>1</v>
      </c>
      <c r="Q857" s="39" t="s">
        <v>1500</v>
      </c>
      <c r="CN857" s="5">
        <v>1</v>
      </c>
      <c r="CO857" s="5">
        <v>1</v>
      </c>
      <c r="DG857" s="5" t="s">
        <v>119</v>
      </c>
      <c r="DP857" s="42"/>
      <c r="DQ857" s="42"/>
      <c r="DR857" s="42"/>
      <c r="DS857" s="42"/>
      <c r="DT857" s="42"/>
      <c r="DU857" s="42"/>
    </row>
    <row r="858" spans="1:125" ht="90">
      <c r="A858" s="46" t="s">
        <v>1501</v>
      </c>
      <c r="B858" s="41">
        <v>1</v>
      </c>
      <c r="C858" s="18">
        <v>2</v>
      </c>
      <c r="D858" s="41" t="s">
        <v>1502</v>
      </c>
      <c r="E858" s="42" t="s">
        <v>327</v>
      </c>
      <c r="F858" s="41" t="s">
        <v>1503</v>
      </c>
      <c r="G858" s="41" t="s">
        <v>119</v>
      </c>
      <c r="H858" s="41"/>
      <c r="I858" s="41"/>
      <c r="J858" s="5">
        <v>1</v>
      </c>
      <c r="K858" s="5">
        <v>1</v>
      </c>
      <c r="DF858" s="5" t="s">
        <v>119</v>
      </c>
      <c r="DP858" s="42"/>
      <c r="DQ858" s="42"/>
      <c r="DR858" s="42"/>
      <c r="DS858" s="42"/>
      <c r="DT858" s="42"/>
      <c r="DU858" s="42"/>
    </row>
    <row r="859" spans="1:125" s="42" customFormat="1" ht="60">
      <c r="A859" s="46"/>
      <c r="B859" s="41"/>
      <c r="C859" s="41"/>
      <c r="D859" s="41" t="s">
        <v>892</v>
      </c>
      <c r="E859" s="42" t="s">
        <v>353</v>
      </c>
      <c r="F859" s="41" t="s">
        <v>1503</v>
      </c>
      <c r="G859" s="41" t="s">
        <v>119</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119</v>
      </c>
      <c r="DG859" s="5"/>
      <c r="DH859" s="5"/>
      <c r="DI859" s="5"/>
      <c r="DJ859" s="5"/>
      <c r="DK859" s="5"/>
      <c r="DL859" s="5"/>
      <c r="DM859" s="5"/>
      <c r="DN859" s="5"/>
      <c r="DO859" s="5"/>
    </row>
    <row r="860" spans="1:125" ht="75">
      <c r="A860" s="46" t="s">
        <v>1504</v>
      </c>
      <c r="B860" s="41">
        <v>277</v>
      </c>
      <c r="C860" s="41">
        <v>102</v>
      </c>
      <c r="D860" s="41"/>
      <c r="G860" s="41"/>
      <c r="H860" s="41"/>
      <c r="I860" s="41"/>
      <c r="DB860" s="6">
        <v>277</v>
      </c>
      <c r="DC860" s="6">
        <f>277-102</f>
        <v>175</v>
      </c>
      <c r="DD860" s="5">
        <v>0</v>
      </c>
      <c r="DF860" s="5" t="s">
        <v>119</v>
      </c>
      <c r="DP860" s="42"/>
      <c r="DQ860" s="42"/>
      <c r="DR860" s="42"/>
      <c r="DS860" s="42"/>
      <c r="DT860" s="42"/>
      <c r="DU860" s="42"/>
    </row>
    <row r="861" spans="1:125">
      <c r="A861" s="41"/>
      <c r="B861" s="18">
        <v>185</v>
      </c>
      <c r="C861" s="41"/>
      <c r="D861" s="41" t="s">
        <v>154</v>
      </c>
      <c r="E861" s="42" t="s">
        <v>155</v>
      </c>
      <c r="F861" s="41" t="s">
        <v>956</v>
      </c>
      <c r="G861" s="41"/>
      <c r="H861" s="41" t="s">
        <v>119</v>
      </c>
      <c r="I861" s="41"/>
      <c r="P861" s="5">
        <v>64</v>
      </c>
      <c r="Q861" s="39" t="s">
        <v>1199</v>
      </c>
      <c r="R861" s="5">
        <v>64</v>
      </c>
      <c r="DF861" s="5" t="s">
        <v>119</v>
      </c>
      <c r="DP861" s="42"/>
      <c r="DQ861" s="42"/>
      <c r="DR861" s="42"/>
      <c r="DS861" s="42"/>
      <c r="DT861" s="42"/>
      <c r="DU861" s="42"/>
    </row>
    <row r="862" spans="1:125">
      <c r="A862" s="41"/>
      <c r="B862" s="18">
        <v>62</v>
      </c>
      <c r="C862" s="41"/>
      <c r="D862" s="41" t="s">
        <v>154</v>
      </c>
      <c r="E862" s="42" t="s">
        <v>155</v>
      </c>
      <c r="F862" s="41" t="s">
        <v>956</v>
      </c>
      <c r="G862" s="41"/>
      <c r="H862" s="41" t="s">
        <v>119</v>
      </c>
      <c r="I862" s="41"/>
      <c r="P862" s="5">
        <v>27</v>
      </c>
      <c r="Q862" s="39" t="s">
        <v>1420</v>
      </c>
      <c r="AL862" s="5">
        <v>27</v>
      </c>
      <c r="DF862" s="5" t="s">
        <v>119</v>
      </c>
      <c r="DP862" s="42"/>
      <c r="DQ862" s="42"/>
      <c r="DR862" s="42"/>
      <c r="DS862" s="42"/>
      <c r="DT862" s="42"/>
      <c r="DU862" s="42"/>
    </row>
    <row r="863" spans="1:125">
      <c r="A863" s="41"/>
      <c r="B863" s="18">
        <v>11</v>
      </c>
      <c r="C863" s="41"/>
      <c r="D863" s="41" t="s">
        <v>154</v>
      </c>
      <c r="E863" s="42" t="s">
        <v>155</v>
      </c>
      <c r="F863" s="41" t="s">
        <v>956</v>
      </c>
      <c r="G863" s="41"/>
      <c r="H863" s="41" t="s">
        <v>119</v>
      </c>
      <c r="I863" s="41"/>
      <c r="P863" s="5">
        <v>5</v>
      </c>
      <c r="Q863" s="39" t="s">
        <v>1505</v>
      </c>
      <c r="AL863" s="5">
        <v>5</v>
      </c>
      <c r="AW863" s="5">
        <v>5</v>
      </c>
      <c r="BY863" s="5">
        <v>5</v>
      </c>
      <c r="BZ863" s="5">
        <v>5</v>
      </c>
      <c r="DF863" s="5" t="s">
        <v>119</v>
      </c>
      <c r="DP863" s="42"/>
      <c r="DQ863" s="42"/>
      <c r="DR863" s="42"/>
      <c r="DS863" s="42"/>
      <c r="DT863" s="42"/>
      <c r="DU863" s="42"/>
    </row>
    <row r="864" spans="1:125">
      <c r="A864" s="41"/>
      <c r="B864" s="18">
        <v>19</v>
      </c>
      <c r="C864" s="41"/>
      <c r="D864" s="41" t="s">
        <v>154</v>
      </c>
      <c r="E864" s="42" t="s">
        <v>155</v>
      </c>
      <c r="F864" s="41" t="s">
        <v>956</v>
      </c>
      <c r="G864" s="41"/>
      <c r="H864" s="41" t="s">
        <v>119</v>
      </c>
      <c r="I864" s="41"/>
      <c r="P864" s="5">
        <v>6</v>
      </c>
      <c r="Q864" s="39" t="s">
        <v>1506</v>
      </c>
      <c r="BY864" s="5">
        <v>6</v>
      </c>
      <c r="CH864" s="5">
        <v>6</v>
      </c>
      <c r="DF864" s="5" t="s">
        <v>119</v>
      </c>
      <c r="DP864" s="42"/>
      <c r="DQ864" s="42"/>
      <c r="DR864" s="42"/>
      <c r="DS864" s="42"/>
      <c r="DT864" s="42"/>
      <c r="DU864" s="42"/>
    </row>
    <row r="865" spans="1:125" ht="90">
      <c r="A865" s="137" t="s">
        <v>1507</v>
      </c>
      <c r="B865" s="41">
        <v>17</v>
      </c>
      <c r="C865" s="41">
        <v>17</v>
      </c>
      <c r="D865" s="41" t="s">
        <v>247</v>
      </c>
      <c r="E865" s="42" t="s">
        <v>248</v>
      </c>
      <c r="F865" s="41" t="s">
        <v>956</v>
      </c>
      <c r="G865" s="41"/>
      <c r="H865" s="41" t="s">
        <v>119</v>
      </c>
      <c r="I865" s="41"/>
      <c r="P865" s="5">
        <v>1</v>
      </c>
      <c r="Q865" s="39" t="s">
        <v>1508</v>
      </c>
      <c r="R865" s="5">
        <v>1</v>
      </c>
      <c r="AA865" s="5">
        <v>1</v>
      </c>
      <c r="AH865" s="5">
        <v>1</v>
      </c>
      <c r="DG865" s="5" t="s">
        <v>119</v>
      </c>
      <c r="DP865" s="42"/>
      <c r="DQ865" s="42"/>
      <c r="DR865" s="42"/>
      <c r="DS865" s="42"/>
      <c r="DT865" s="42"/>
      <c r="DU865" s="42"/>
    </row>
    <row r="866" spans="1:125" s="42" customFormat="1">
      <c r="A866" s="137"/>
      <c r="B866" s="41"/>
      <c r="C866" s="41"/>
      <c r="D866" s="41" t="s">
        <v>845</v>
      </c>
      <c r="E866" s="42" t="s">
        <v>286</v>
      </c>
      <c r="F866" s="41" t="s">
        <v>956</v>
      </c>
      <c r="G866" s="41"/>
      <c r="H866" s="41" t="s">
        <v>119</v>
      </c>
      <c r="I866" s="41"/>
      <c r="J866" s="5"/>
      <c r="K866" s="5"/>
      <c r="L866" s="5"/>
      <c r="M866" s="5"/>
      <c r="N866" s="5"/>
      <c r="O866" s="5"/>
      <c r="P866" s="5">
        <v>1</v>
      </c>
      <c r="Q866" s="39" t="s">
        <v>1508</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119</v>
      </c>
      <c r="DH866" s="5"/>
      <c r="DI866" s="5"/>
      <c r="DJ866" s="5"/>
      <c r="DK866" s="5"/>
      <c r="DL866" s="5"/>
      <c r="DM866" s="5"/>
      <c r="DN866" s="5"/>
      <c r="DO866" s="5"/>
    </row>
    <row r="867" spans="1:125" s="42" customFormat="1">
      <c r="A867" s="137"/>
      <c r="B867" s="41"/>
      <c r="C867" s="41"/>
      <c r="D867" s="41" t="s">
        <v>1509</v>
      </c>
      <c r="E867" s="42" t="s">
        <v>181</v>
      </c>
      <c r="F867" s="41" t="s">
        <v>956</v>
      </c>
      <c r="G867" s="41"/>
      <c r="H867" s="41" t="s">
        <v>119</v>
      </c>
      <c r="I867" s="41"/>
      <c r="J867" s="5"/>
      <c r="K867" s="5"/>
      <c r="L867" s="5"/>
      <c r="M867" s="5"/>
      <c r="N867" s="5"/>
      <c r="O867" s="5"/>
      <c r="P867" s="5">
        <v>1</v>
      </c>
      <c r="Q867" s="39" t="s">
        <v>1508</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119</v>
      </c>
      <c r="DH867" s="5"/>
      <c r="DI867" s="5"/>
      <c r="DJ867" s="5"/>
      <c r="DK867" s="5"/>
      <c r="DL867" s="5"/>
      <c r="DM867" s="5"/>
      <c r="DN867" s="5"/>
      <c r="DO867" s="5"/>
    </row>
    <row r="868" spans="1:125" s="42" customFormat="1">
      <c r="A868" s="137"/>
      <c r="B868" s="41"/>
      <c r="C868" s="41"/>
      <c r="D868" s="41" t="s">
        <v>1510</v>
      </c>
      <c r="E868" s="42" t="s">
        <v>701</v>
      </c>
      <c r="F868" s="41" t="s">
        <v>956</v>
      </c>
      <c r="G868" s="41"/>
      <c r="H868" s="41" t="s">
        <v>119</v>
      </c>
      <c r="I868" s="41"/>
      <c r="J868" s="5"/>
      <c r="K868" s="5"/>
      <c r="L868" s="5"/>
      <c r="M868" s="5"/>
      <c r="N868" s="5"/>
      <c r="O868" s="5"/>
      <c r="P868" s="5">
        <v>1</v>
      </c>
      <c r="Q868" s="39" t="s">
        <v>1508</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119</v>
      </c>
      <c r="DH868" s="5"/>
      <c r="DI868" s="5"/>
      <c r="DJ868" s="5"/>
      <c r="DK868" s="5"/>
      <c r="DL868" s="5"/>
      <c r="DM868" s="5"/>
      <c r="DN868" s="5"/>
      <c r="DO868" s="5"/>
    </row>
    <row r="869" spans="1:125" s="42" customFormat="1">
      <c r="A869" s="137"/>
      <c r="B869" s="41"/>
      <c r="C869" s="41"/>
      <c r="D869" s="41" t="s">
        <v>1511</v>
      </c>
      <c r="E869" s="42" t="s">
        <v>849</v>
      </c>
      <c r="F869" s="41" t="s">
        <v>956</v>
      </c>
      <c r="G869" s="41"/>
      <c r="H869" s="41" t="s">
        <v>119</v>
      </c>
      <c r="I869" s="41"/>
      <c r="J869" s="5"/>
      <c r="K869" s="5"/>
      <c r="L869" s="5"/>
      <c r="M869" s="5"/>
      <c r="N869" s="5"/>
      <c r="O869" s="5"/>
      <c r="P869" s="5">
        <v>1</v>
      </c>
      <c r="Q869" s="39" t="s">
        <v>1512</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119</v>
      </c>
      <c r="DH869" s="5"/>
      <c r="DI869" s="5"/>
      <c r="DJ869" s="5"/>
      <c r="DK869" s="5"/>
      <c r="DL869" s="5"/>
      <c r="DM869" s="5"/>
      <c r="DN869" s="5"/>
      <c r="DO869" s="5"/>
    </row>
    <row r="870" spans="1:125" s="42" customFormat="1">
      <c r="A870" s="137"/>
      <c r="B870" s="41"/>
      <c r="C870" s="41"/>
      <c r="D870" s="41" t="s">
        <v>1509</v>
      </c>
      <c r="E870" s="42" t="s">
        <v>181</v>
      </c>
      <c r="F870" s="41" t="s">
        <v>956</v>
      </c>
      <c r="G870" s="41"/>
      <c r="H870" s="41" t="s">
        <v>119</v>
      </c>
      <c r="I870" s="41"/>
      <c r="J870" s="5"/>
      <c r="K870" s="5"/>
      <c r="L870" s="5"/>
      <c r="M870" s="5"/>
      <c r="N870" s="5"/>
      <c r="O870" s="5"/>
      <c r="P870" s="5">
        <v>1</v>
      </c>
      <c r="Q870" s="39" t="s">
        <v>1513</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119</v>
      </c>
      <c r="DH870" s="5"/>
      <c r="DI870" s="5"/>
      <c r="DJ870" s="5"/>
      <c r="DK870" s="5"/>
      <c r="DL870" s="5"/>
      <c r="DM870" s="5"/>
      <c r="DN870" s="5"/>
      <c r="DO870" s="5"/>
    </row>
    <row r="871" spans="1:125" s="42" customFormat="1">
      <c r="A871" s="137"/>
      <c r="B871" s="41"/>
      <c r="C871" s="41"/>
      <c r="D871" s="41" t="s">
        <v>247</v>
      </c>
      <c r="E871" s="42" t="s">
        <v>248</v>
      </c>
      <c r="F871" s="41" t="s">
        <v>956</v>
      </c>
      <c r="G871" s="41"/>
      <c r="H871" s="41" t="s">
        <v>119</v>
      </c>
      <c r="I871" s="41"/>
      <c r="J871" s="5"/>
      <c r="K871" s="5"/>
      <c r="L871" s="5"/>
      <c r="M871" s="5"/>
      <c r="N871" s="5"/>
      <c r="O871" s="5"/>
      <c r="P871" s="5">
        <v>1</v>
      </c>
      <c r="Q871" s="39" t="s">
        <v>1514</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119</v>
      </c>
      <c r="DH871" s="5"/>
      <c r="DI871" s="5"/>
      <c r="DJ871" s="5"/>
      <c r="DK871" s="5"/>
      <c r="DL871" s="5"/>
      <c r="DM871" s="5"/>
      <c r="DN871" s="5"/>
      <c r="DO871" s="5"/>
    </row>
    <row r="872" spans="1:125" s="42" customFormat="1">
      <c r="A872" s="137"/>
      <c r="B872" s="41"/>
      <c r="C872" s="41"/>
      <c r="D872" s="41" t="s">
        <v>169</v>
      </c>
      <c r="E872" s="42" t="s">
        <v>137</v>
      </c>
      <c r="F872" s="41" t="s">
        <v>956</v>
      </c>
      <c r="G872" s="41"/>
      <c r="H872" s="41" t="s">
        <v>119</v>
      </c>
      <c r="I872" s="41"/>
      <c r="J872" s="5"/>
      <c r="K872" s="5"/>
      <c r="L872" s="5"/>
      <c r="M872" s="5"/>
      <c r="N872" s="5"/>
      <c r="O872" s="5"/>
      <c r="P872" s="5">
        <v>1</v>
      </c>
      <c r="Q872" s="39" t="s">
        <v>1515</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119</v>
      </c>
      <c r="DH872" s="5"/>
      <c r="DI872" s="5"/>
      <c r="DJ872" s="5"/>
      <c r="DK872" s="5"/>
      <c r="DL872" s="5"/>
      <c r="DM872" s="5"/>
      <c r="DN872" s="5"/>
      <c r="DO872" s="5"/>
    </row>
    <row r="873" spans="1:125" s="42" customFormat="1">
      <c r="A873" s="137"/>
      <c r="B873" s="41"/>
      <c r="C873" s="41"/>
      <c r="D873" s="41" t="s">
        <v>1509</v>
      </c>
      <c r="E873" s="42" t="s">
        <v>181</v>
      </c>
      <c r="F873" s="41" t="s">
        <v>956</v>
      </c>
      <c r="G873" s="41"/>
      <c r="H873" s="41" t="s">
        <v>119</v>
      </c>
      <c r="I873" s="41"/>
      <c r="J873" s="5"/>
      <c r="K873" s="5"/>
      <c r="L873" s="5"/>
      <c r="M873" s="5"/>
      <c r="N873" s="5"/>
      <c r="O873" s="5"/>
      <c r="P873" s="5">
        <v>1</v>
      </c>
      <c r="Q873" s="39" t="s">
        <v>1516</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119</v>
      </c>
      <c r="DH873" s="5"/>
      <c r="DI873" s="5"/>
      <c r="DJ873" s="5"/>
      <c r="DK873" s="5"/>
      <c r="DL873" s="5"/>
      <c r="DM873" s="5"/>
      <c r="DN873" s="5"/>
      <c r="DO873" s="5"/>
    </row>
    <row r="874" spans="1:125" s="42" customFormat="1" ht="30">
      <c r="A874" s="137"/>
      <c r="B874" s="41"/>
      <c r="C874" s="41"/>
      <c r="D874" s="41" t="s">
        <v>169</v>
      </c>
      <c r="E874" s="42" t="s">
        <v>137</v>
      </c>
      <c r="F874" s="41" t="s">
        <v>956</v>
      </c>
      <c r="G874" s="41"/>
      <c r="H874" s="41" t="s">
        <v>119</v>
      </c>
      <c r="I874" s="41"/>
      <c r="J874" s="5"/>
      <c r="K874" s="5"/>
      <c r="L874" s="5"/>
      <c r="M874" s="5"/>
      <c r="N874" s="5"/>
      <c r="O874" s="5"/>
      <c r="P874" s="5">
        <v>1</v>
      </c>
      <c r="Q874" s="39" t="s">
        <v>1517</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119</v>
      </c>
      <c r="DH874" s="5"/>
      <c r="DI874" s="5"/>
      <c r="DJ874" s="5"/>
      <c r="DK874" s="5"/>
      <c r="DL874" s="5"/>
      <c r="DM874" s="5"/>
      <c r="DN874" s="5"/>
      <c r="DO874" s="5"/>
    </row>
    <row r="875" spans="1:125" s="42" customFormat="1">
      <c r="A875" s="137"/>
      <c r="B875" s="41"/>
      <c r="C875" s="41"/>
      <c r="D875" s="41" t="s">
        <v>1509</v>
      </c>
      <c r="E875" s="42" t="s">
        <v>181</v>
      </c>
      <c r="F875" s="41" t="s">
        <v>956</v>
      </c>
      <c r="G875" s="41"/>
      <c r="H875" s="41" t="s">
        <v>119</v>
      </c>
      <c r="I875" s="41"/>
      <c r="J875" s="5"/>
      <c r="K875" s="5"/>
      <c r="L875" s="5"/>
      <c r="M875" s="5"/>
      <c r="N875" s="5"/>
      <c r="O875" s="5"/>
      <c r="P875" s="5">
        <v>1</v>
      </c>
      <c r="Q875" s="39" t="s">
        <v>1518</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119</v>
      </c>
      <c r="DH875" s="5"/>
      <c r="DI875" s="5"/>
      <c r="DJ875" s="5"/>
      <c r="DK875" s="5"/>
      <c r="DL875" s="5"/>
      <c r="DM875" s="5"/>
      <c r="DN875" s="5"/>
      <c r="DO875" s="5"/>
    </row>
    <row r="876" spans="1:125" s="42" customFormat="1">
      <c r="A876" s="137"/>
      <c r="B876" s="41"/>
      <c r="C876" s="41"/>
      <c r="D876" s="41" t="s">
        <v>1519</v>
      </c>
      <c r="E876" s="42" t="s">
        <v>1520</v>
      </c>
      <c r="F876" s="41" t="s">
        <v>956</v>
      </c>
      <c r="G876" s="41"/>
      <c r="H876" s="41" t="s">
        <v>119</v>
      </c>
      <c r="I876" s="41"/>
      <c r="J876" s="5"/>
      <c r="K876" s="5"/>
      <c r="L876" s="5"/>
      <c r="M876" s="5"/>
      <c r="N876" s="5"/>
      <c r="O876" s="5"/>
      <c r="P876" s="5">
        <v>1</v>
      </c>
      <c r="Q876" s="39" t="s">
        <v>1521</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119</v>
      </c>
      <c r="DH876" s="5"/>
      <c r="DI876" s="5"/>
      <c r="DJ876" s="5"/>
      <c r="DK876" s="5"/>
      <c r="DL876" s="5"/>
      <c r="DM876" s="5"/>
      <c r="DN876" s="5"/>
      <c r="DO876" s="5"/>
    </row>
    <row r="877" spans="1:125" s="42" customFormat="1">
      <c r="A877" s="137"/>
      <c r="B877" s="41"/>
      <c r="C877" s="41"/>
      <c r="D877" s="41" t="s">
        <v>845</v>
      </c>
      <c r="E877" s="42" t="s">
        <v>286</v>
      </c>
      <c r="F877" s="41" t="s">
        <v>956</v>
      </c>
      <c r="G877" s="41"/>
      <c r="H877" s="41" t="s">
        <v>119</v>
      </c>
      <c r="I877" s="41"/>
      <c r="J877" s="5"/>
      <c r="K877" s="5"/>
      <c r="L877" s="5"/>
      <c r="M877" s="5"/>
      <c r="N877" s="5"/>
      <c r="O877" s="5"/>
      <c r="P877" s="5">
        <v>1</v>
      </c>
      <c r="Q877" s="39" t="s">
        <v>1522</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119</v>
      </c>
      <c r="DH877" s="5"/>
      <c r="DI877" s="5"/>
      <c r="DJ877" s="5"/>
      <c r="DK877" s="5"/>
      <c r="DL877" s="5"/>
      <c r="DM877" s="5"/>
      <c r="DN877" s="5"/>
      <c r="DO877" s="5"/>
    </row>
    <row r="878" spans="1:125" s="42" customFormat="1">
      <c r="A878" s="137"/>
      <c r="B878" s="41"/>
      <c r="C878" s="41"/>
      <c r="D878" s="41" t="s">
        <v>1523</v>
      </c>
      <c r="E878" s="42" t="s">
        <v>125</v>
      </c>
      <c r="F878" s="41" t="s">
        <v>956</v>
      </c>
      <c r="G878" s="41"/>
      <c r="H878" s="41" t="s">
        <v>119</v>
      </c>
      <c r="I878" s="41"/>
      <c r="J878" s="5"/>
      <c r="K878" s="5"/>
      <c r="L878" s="5"/>
      <c r="M878" s="5"/>
      <c r="N878" s="5"/>
      <c r="O878" s="5"/>
      <c r="P878" s="5">
        <v>1</v>
      </c>
      <c r="Q878" s="39" t="s">
        <v>1524</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119</v>
      </c>
      <c r="DH878" s="5"/>
      <c r="DI878" s="5"/>
      <c r="DJ878" s="5"/>
      <c r="DK878" s="5"/>
      <c r="DL878" s="5"/>
      <c r="DM878" s="5"/>
      <c r="DN878" s="5"/>
      <c r="DO878" s="5"/>
    </row>
    <row r="879" spans="1:125" s="42" customFormat="1">
      <c r="A879" s="137"/>
      <c r="B879" s="41"/>
      <c r="C879" s="41"/>
      <c r="D879" s="41" t="s">
        <v>247</v>
      </c>
      <c r="E879" s="42" t="s">
        <v>248</v>
      </c>
      <c r="F879" s="41" t="s">
        <v>956</v>
      </c>
      <c r="G879" s="41"/>
      <c r="H879" s="41" t="s">
        <v>119</v>
      </c>
      <c r="I879" s="41"/>
      <c r="J879" s="5"/>
      <c r="K879" s="5"/>
      <c r="L879" s="5"/>
      <c r="M879" s="5"/>
      <c r="N879" s="5"/>
      <c r="O879" s="5"/>
      <c r="P879" s="5">
        <v>1</v>
      </c>
      <c r="Q879" s="39" t="s">
        <v>1525</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119</v>
      </c>
      <c r="DH879" s="5"/>
      <c r="DI879" s="5"/>
      <c r="DJ879" s="5"/>
      <c r="DK879" s="5"/>
      <c r="DL879" s="5"/>
      <c r="DM879" s="5"/>
      <c r="DN879" s="5"/>
      <c r="DO879" s="5"/>
    </row>
    <row r="880" spans="1:125" s="42" customFormat="1">
      <c r="A880" s="137"/>
      <c r="B880" s="41"/>
      <c r="C880" s="41"/>
      <c r="D880" s="41" t="s">
        <v>563</v>
      </c>
      <c r="E880" s="42" t="s">
        <v>846</v>
      </c>
      <c r="F880" s="41" t="s">
        <v>1526</v>
      </c>
      <c r="G880" s="41"/>
      <c r="H880" s="41"/>
      <c r="I880" s="41" t="s">
        <v>119</v>
      </c>
      <c r="J880" s="5"/>
      <c r="K880" s="5"/>
      <c r="L880" s="5"/>
      <c r="M880" s="5"/>
      <c r="N880" s="5"/>
      <c r="O880" s="5"/>
      <c r="P880" s="5">
        <v>1</v>
      </c>
      <c r="Q880" s="39" t="s">
        <v>1527</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119</v>
      </c>
      <c r="DH880" s="5"/>
      <c r="DI880" s="5"/>
      <c r="DJ880" s="5"/>
      <c r="DK880" s="5"/>
      <c r="DL880" s="5"/>
      <c r="DM880" s="5"/>
      <c r="DN880" s="5"/>
      <c r="DO880" s="5"/>
    </row>
    <row r="881" spans="1:125" s="42" customFormat="1">
      <c r="A881" s="137"/>
      <c r="B881" s="41"/>
      <c r="C881" s="41"/>
      <c r="D881" s="41" t="s">
        <v>247</v>
      </c>
      <c r="E881" s="42" t="s">
        <v>248</v>
      </c>
      <c r="F881" s="41" t="s">
        <v>1526</v>
      </c>
      <c r="G881" s="41"/>
      <c r="H881" s="41"/>
      <c r="I881" s="41" t="s">
        <v>119</v>
      </c>
      <c r="J881" s="5"/>
      <c r="K881" s="5"/>
      <c r="L881" s="5"/>
      <c r="M881" s="5"/>
      <c r="N881" s="5"/>
      <c r="O881" s="5"/>
      <c r="P881" s="5">
        <v>1</v>
      </c>
      <c r="Q881" s="39" t="s">
        <v>1528</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119</v>
      </c>
      <c r="DH881" s="5"/>
      <c r="DI881" s="5"/>
      <c r="DJ881" s="5"/>
      <c r="DK881" s="5"/>
      <c r="DL881" s="5"/>
      <c r="DM881" s="5"/>
      <c r="DN881" s="5"/>
      <c r="DO881" s="5"/>
    </row>
    <row r="882" spans="1:125" ht="114.75" customHeight="1">
      <c r="A882" s="137" t="s">
        <v>1529</v>
      </c>
      <c r="B882" s="41">
        <v>1</v>
      </c>
      <c r="C882" s="41">
        <v>1</v>
      </c>
      <c r="D882" s="40" t="s">
        <v>1530</v>
      </c>
      <c r="E882" s="42" t="s">
        <v>1321</v>
      </c>
      <c r="F882" s="41" t="s">
        <v>1531</v>
      </c>
      <c r="G882" s="41" t="s">
        <v>119</v>
      </c>
      <c r="H882" s="41" t="s">
        <v>119</v>
      </c>
      <c r="I882" s="41" t="s">
        <v>119</v>
      </c>
      <c r="P882" s="5">
        <v>1</v>
      </c>
      <c r="Q882" s="138" t="s">
        <v>1532</v>
      </c>
      <c r="AL882" s="5">
        <v>1</v>
      </c>
      <c r="BI882" s="5">
        <v>1</v>
      </c>
      <c r="BO882" s="5">
        <v>1</v>
      </c>
      <c r="DG882" s="5" t="s">
        <v>119</v>
      </c>
      <c r="DP882" s="42"/>
      <c r="DQ882" s="42"/>
      <c r="DR882" s="42"/>
      <c r="DS882" s="42"/>
      <c r="DT882" s="42"/>
      <c r="DU882" s="42"/>
    </row>
    <row r="883" spans="1:125" ht="108.75" customHeight="1">
      <c r="A883" s="41"/>
      <c r="B883" s="41"/>
      <c r="C883" s="41"/>
      <c r="D883" s="139" t="s">
        <v>1533</v>
      </c>
      <c r="E883" s="42" t="s">
        <v>1534</v>
      </c>
      <c r="F883" s="41" t="s">
        <v>1531</v>
      </c>
      <c r="G883" s="41" t="s">
        <v>119</v>
      </c>
      <c r="H883" s="41" t="s">
        <v>119</v>
      </c>
      <c r="I883" s="41" t="s">
        <v>119</v>
      </c>
      <c r="P883" s="5">
        <v>1</v>
      </c>
      <c r="Q883" s="138" t="s">
        <v>1532</v>
      </c>
      <c r="AL883" s="5">
        <v>1</v>
      </c>
      <c r="BI883" s="5">
        <v>1</v>
      </c>
      <c r="BO883" s="5">
        <v>1</v>
      </c>
      <c r="DG883" s="5" t="s">
        <v>119</v>
      </c>
      <c r="DP883" s="42"/>
      <c r="DQ883" s="42"/>
      <c r="DR883" s="42"/>
      <c r="DS883" s="42"/>
      <c r="DT883" s="42"/>
      <c r="DU883" s="42"/>
    </row>
    <row r="884" spans="1:125" ht="105">
      <c r="A884" s="41"/>
      <c r="B884" s="41"/>
      <c r="C884" s="41"/>
      <c r="D884" s="139" t="s">
        <v>1535</v>
      </c>
      <c r="E884" s="42" t="s">
        <v>1536</v>
      </c>
      <c r="F884" s="41" t="s">
        <v>1531</v>
      </c>
      <c r="G884" s="41" t="s">
        <v>119</v>
      </c>
      <c r="H884" s="41" t="s">
        <v>119</v>
      </c>
      <c r="I884" s="41" t="s">
        <v>119</v>
      </c>
      <c r="P884" s="5">
        <v>1</v>
      </c>
      <c r="Q884" s="138" t="s">
        <v>1532</v>
      </c>
      <c r="AL884" s="5">
        <v>1</v>
      </c>
      <c r="BI884" s="5">
        <v>1</v>
      </c>
      <c r="BO884" s="5">
        <v>1</v>
      </c>
      <c r="DG884" s="5" t="s">
        <v>119</v>
      </c>
      <c r="DP884" s="42"/>
      <c r="DQ884" s="42"/>
      <c r="DR884" s="42"/>
      <c r="DS884" s="42"/>
      <c r="DT884" s="42"/>
      <c r="DU884" s="42"/>
    </row>
    <row r="885" spans="1:125" ht="105">
      <c r="A885" s="41"/>
      <c r="B885" s="41"/>
      <c r="C885" s="41"/>
      <c r="D885" s="139" t="s">
        <v>1537</v>
      </c>
      <c r="E885" s="42" t="s">
        <v>873</v>
      </c>
      <c r="F885" s="41" t="s">
        <v>1531</v>
      </c>
      <c r="G885" s="41" t="s">
        <v>119</v>
      </c>
      <c r="H885" s="41" t="s">
        <v>119</v>
      </c>
      <c r="I885" s="41" t="s">
        <v>119</v>
      </c>
      <c r="P885" s="5">
        <v>1</v>
      </c>
      <c r="Q885" s="138" t="s">
        <v>1532</v>
      </c>
      <c r="AL885" s="5">
        <v>1</v>
      </c>
      <c r="BI885" s="5">
        <v>1</v>
      </c>
      <c r="BO885" s="5">
        <v>1</v>
      </c>
      <c r="DG885" s="5" t="s">
        <v>119</v>
      </c>
      <c r="DP885" s="42"/>
      <c r="DQ885" s="42"/>
      <c r="DR885" s="42"/>
      <c r="DS885" s="42"/>
      <c r="DT885" s="42"/>
      <c r="DU885" s="42"/>
    </row>
    <row r="886" spans="1:125" ht="90">
      <c r="A886" s="46" t="s">
        <v>1538</v>
      </c>
      <c r="B886" s="41">
        <v>7</v>
      </c>
      <c r="C886" s="41">
        <v>2</v>
      </c>
      <c r="D886" s="41" t="s">
        <v>1539</v>
      </c>
      <c r="E886" s="42" t="s">
        <v>181</v>
      </c>
      <c r="F886" s="41" t="s">
        <v>1540</v>
      </c>
      <c r="G886" s="41" t="s">
        <v>119</v>
      </c>
      <c r="H886" s="41" t="s">
        <v>119</v>
      </c>
      <c r="I886" s="41" t="s">
        <v>119</v>
      </c>
      <c r="P886" s="5">
        <v>1</v>
      </c>
      <c r="Q886" s="148" t="s">
        <v>1541</v>
      </c>
      <c r="CX886" s="5">
        <v>1</v>
      </c>
      <c r="CY886" s="5">
        <v>1</v>
      </c>
      <c r="DA886" s="5" t="s">
        <v>119</v>
      </c>
      <c r="DB886" s="6">
        <v>7</v>
      </c>
      <c r="DC886" s="6">
        <v>5</v>
      </c>
      <c r="DD886" s="5">
        <v>2</v>
      </c>
      <c r="DF886" s="5" t="s">
        <v>119</v>
      </c>
      <c r="DP886" s="42"/>
      <c r="DQ886" s="42"/>
      <c r="DR886" s="42"/>
      <c r="DS886" s="42"/>
      <c r="DT886" s="42"/>
      <c r="DU886" s="42"/>
    </row>
    <row r="887" spans="1:125" ht="90">
      <c r="A887" s="41"/>
      <c r="B887" s="41"/>
      <c r="C887" s="41"/>
      <c r="D887" s="149" t="s">
        <v>1542</v>
      </c>
      <c r="E887" s="42" t="s">
        <v>774</v>
      </c>
      <c r="F887" s="41" t="s">
        <v>1540</v>
      </c>
      <c r="G887" s="41" t="s">
        <v>119</v>
      </c>
      <c r="H887" s="41" t="s">
        <v>119</v>
      </c>
      <c r="I887" s="41" t="s">
        <v>119</v>
      </c>
      <c r="J887" s="5">
        <v>1</v>
      </c>
      <c r="L887" s="5">
        <v>1</v>
      </c>
      <c r="P887" s="5">
        <v>1</v>
      </c>
      <c r="Q887" s="148" t="s">
        <v>1541</v>
      </c>
      <c r="CX887" s="5">
        <v>1</v>
      </c>
      <c r="CY887" s="5">
        <v>1</v>
      </c>
      <c r="DA887" s="5" t="s">
        <v>119</v>
      </c>
      <c r="DF887" s="5" t="s">
        <v>119</v>
      </c>
      <c r="DP887" s="42"/>
      <c r="DQ887" s="42"/>
      <c r="DR887" s="42"/>
      <c r="DS887" s="42"/>
      <c r="DT887" s="42"/>
      <c r="DU887" s="42"/>
    </row>
    <row r="888" spans="1:125" ht="45">
      <c r="A888" s="41"/>
      <c r="B888" s="41"/>
      <c r="C888" s="41"/>
      <c r="D888" s="41" t="s">
        <v>1543</v>
      </c>
      <c r="E888" s="42" t="s">
        <v>1544</v>
      </c>
      <c r="F888" s="41" t="s">
        <v>1545</v>
      </c>
      <c r="G888" s="41" t="s">
        <v>119</v>
      </c>
      <c r="H888" s="41"/>
      <c r="I888" s="41"/>
      <c r="J888" s="5">
        <v>1</v>
      </c>
      <c r="L888" s="5">
        <v>1</v>
      </c>
      <c r="P888" s="5">
        <v>1</v>
      </c>
      <c r="Q888" s="150" t="s">
        <v>1546</v>
      </c>
      <c r="CX888" s="5">
        <v>1</v>
      </c>
      <c r="CY888" s="5">
        <v>1</v>
      </c>
      <c r="DA888" s="5" t="s">
        <v>119</v>
      </c>
      <c r="DF888" s="5" t="s">
        <v>119</v>
      </c>
      <c r="DP888" s="42"/>
      <c r="DQ888" s="42"/>
      <c r="DR888" s="42"/>
      <c r="DS888" s="42"/>
      <c r="DT888" s="42"/>
      <c r="DU888" s="42"/>
    </row>
    <row r="891" spans="1:125" ht="120">
      <c r="A891" s="46" t="s">
        <v>1547</v>
      </c>
      <c r="B891" s="41">
        <v>4</v>
      </c>
      <c r="C891" s="41">
        <v>1</v>
      </c>
      <c r="D891" s="41" t="s">
        <v>1548</v>
      </c>
      <c r="E891" s="42" t="s">
        <v>1549</v>
      </c>
      <c r="F891" s="41" t="s">
        <v>1550</v>
      </c>
      <c r="G891" s="41"/>
      <c r="H891" s="41" t="s">
        <v>1411</v>
      </c>
      <c r="I891" s="41"/>
      <c r="J891" s="5">
        <v>1</v>
      </c>
      <c r="K891" s="5">
        <v>1</v>
      </c>
      <c r="P891" s="5">
        <v>1</v>
      </c>
      <c r="Q891" s="39" t="s">
        <v>1551</v>
      </c>
      <c r="AL891" s="5">
        <v>1</v>
      </c>
      <c r="AO891" s="5">
        <v>1</v>
      </c>
      <c r="DB891" s="6">
        <v>4</v>
      </c>
      <c r="DC891" s="6">
        <v>3</v>
      </c>
      <c r="DD891" s="5">
        <v>0</v>
      </c>
      <c r="DG891" s="5" t="s">
        <v>119</v>
      </c>
      <c r="DH891" s="5" t="s">
        <v>1552</v>
      </c>
      <c r="DP891" s="42"/>
      <c r="DQ891" s="42"/>
      <c r="DR891" s="42"/>
      <c r="DS891" s="42"/>
      <c r="DT891" s="42"/>
      <c r="DU891" s="42"/>
    </row>
    <row r="892" spans="1:125" s="42" customFormat="1" ht="120">
      <c r="A892" s="46"/>
      <c r="B892" s="41"/>
      <c r="C892" s="41"/>
      <c r="D892" s="41" t="s">
        <v>1548</v>
      </c>
      <c r="E892" s="146" t="s">
        <v>1553</v>
      </c>
      <c r="F892" s="41" t="s">
        <v>1550</v>
      </c>
      <c r="G892" s="41"/>
      <c r="H892" s="41" t="s">
        <v>1411</v>
      </c>
      <c r="I892" s="41"/>
      <c r="J892" s="5"/>
      <c r="K892" s="5"/>
      <c r="L892" s="5"/>
      <c r="M892" s="5"/>
      <c r="N892" s="5"/>
      <c r="O892" s="5"/>
      <c r="P892" s="5">
        <v>1</v>
      </c>
      <c r="Q892" s="39" t="s">
        <v>1551</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119</v>
      </c>
      <c r="DH892" s="5" t="s">
        <v>1552</v>
      </c>
      <c r="DI892" s="5"/>
      <c r="DJ892" s="5"/>
      <c r="DK892" s="5"/>
      <c r="DL892" s="5"/>
      <c r="DM892" s="5"/>
      <c r="DN892" s="5"/>
      <c r="DO892" s="5"/>
    </row>
    <row r="893" spans="1:125" ht="90">
      <c r="A893" s="41"/>
      <c r="B893" s="41"/>
      <c r="C893" s="41"/>
      <c r="D893" s="144" t="s">
        <v>1554</v>
      </c>
      <c r="E893" s="42" t="s">
        <v>1325</v>
      </c>
      <c r="F893" s="41" t="s">
        <v>1550</v>
      </c>
      <c r="G893" s="41"/>
      <c r="H893" s="41" t="s">
        <v>1411</v>
      </c>
      <c r="I893" s="41"/>
      <c r="M893" s="5">
        <v>1</v>
      </c>
      <c r="P893" s="5">
        <v>1</v>
      </c>
      <c r="Q893" s="39" t="s">
        <v>1551</v>
      </c>
      <c r="AL893" s="5">
        <v>1</v>
      </c>
      <c r="AO893" s="5">
        <v>1</v>
      </c>
      <c r="DG893" s="5" t="s">
        <v>119</v>
      </c>
      <c r="DH893" s="5" t="s">
        <v>1552</v>
      </c>
      <c r="DP893" s="42"/>
      <c r="DQ893" s="42"/>
      <c r="DR893" s="42"/>
      <c r="DS893" s="42"/>
      <c r="DT893" s="42"/>
      <c r="DU893" s="42"/>
    </row>
    <row r="894" spans="1:125" ht="90">
      <c r="A894" s="41"/>
      <c r="B894" s="41"/>
      <c r="C894" s="41"/>
      <c r="D894" s="144" t="s">
        <v>1554</v>
      </c>
      <c r="E894" s="145" t="s">
        <v>312</v>
      </c>
      <c r="F894" s="41" t="s">
        <v>1550</v>
      </c>
      <c r="G894" s="41"/>
      <c r="H894" s="41" t="s">
        <v>1411</v>
      </c>
      <c r="I894" s="41"/>
      <c r="J894" s="5">
        <v>1</v>
      </c>
      <c r="K894" s="5">
        <v>1</v>
      </c>
      <c r="P894" s="5">
        <v>1</v>
      </c>
      <c r="Q894" s="39" t="s">
        <v>1551</v>
      </c>
      <c r="AL894" s="5">
        <v>1</v>
      </c>
      <c r="AO894" s="5">
        <v>1</v>
      </c>
      <c r="DG894" s="5" t="s">
        <v>119</v>
      </c>
      <c r="DH894" s="5" t="s">
        <v>1552</v>
      </c>
      <c r="DP894" s="42"/>
      <c r="DQ894" s="42"/>
      <c r="DR894" s="42"/>
      <c r="DS894" s="42"/>
      <c r="DT894" s="42"/>
      <c r="DU894" s="42"/>
    </row>
    <row r="897" spans="1:125" ht="75">
      <c r="A897" s="46" t="s">
        <v>1555</v>
      </c>
      <c r="B897" s="41">
        <v>130</v>
      </c>
      <c r="C897" s="41">
        <v>117</v>
      </c>
      <c r="D897" s="41" t="s">
        <v>1556</v>
      </c>
      <c r="E897" s="42" t="s">
        <v>137</v>
      </c>
      <c r="F897" s="41" t="s">
        <v>1557</v>
      </c>
      <c r="G897" s="41"/>
      <c r="H897" s="41" t="s">
        <v>119</v>
      </c>
      <c r="I897" s="41"/>
      <c r="P897" s="5">
        <v>117</v>
      </c>
      <c r="Q897" s="39" t="s">
        <v>1558</v>
      </c>
      <c r="R897" s="5">
        <v>117</v>
      </c>
      <c r="T897" s="5">
        <v>16</v>
      </c>
      <c r="AA897" s="5">
        <v>70</v>
      </c>
      <c r="DB897" s="6">
        <v>491</v>
      </c>
      <c r="DC897" s="6">
        <f>491-130</f>
        <v>361</v>
      </c>
      <c r="DD897" s="5">
        <v>0</v>
      </c>
      <c r="DF897" s="5" t="s">
        <v>119</v>
      </c>
      <c r="DP897" s="42"/>
      <c r="DQ897" s="42"/>
      <c r="DR897" s="42"/>
      <c r="DS897" s="42"/>
      <c r="DT897" s="42"/>
      <c r="DU897" s="42"/>
    </row>
    <row r="898" spans="1:125" ht="225">
      <c r="A898" s="41"/>
      <c r="B898" s="41">
        <v>130</v>
      </c>
      <c r="C898" s="41">
        <v>10</v>
      </c>
      <c r="D898" s="41" t="s">
        <v>1556</v>
      </c>
      <c r="E898" s="42" t="s">
        <v>137</v>
      </c>
      <c r="F898" s="41" t="s">
        <v>1559</v>
      </c>
      <c r="G898" s="41"/>
      <c r="H898" s="41" t="s">
        <v>764</v>
      </c>
      <c r="I898" s="41"/>
      <c r="P898" s="5">
        <v>4</v>
      </c>
      <c r="Q898" s="76" t="s">
        <v>1560</v>
      </c>
      <c r="R898" s="5">
        <v>1</v>
      </c>
      <c r="AL898" s="5">
        <v>3</v>
      </c>
      <c r="AN898" s="5">
        <v>1</v>
      </c>
      <c r="AQ898" s="5">
        <v>1</v>
      </c>
      <c r="AV898" s="5">
        <v>2</v>
      </c>
      <c r="BY898" s="5">
        <v>1</v>
      </c>
      <c r="DF898" s="5" t="s">
        <v>119</v>
      </c>
      <c r="DP898" s="42"/>
      <c r="DQ898" s="42"/>
      <c r="DR898" s="42"/>
      <c r="DS898" s="42"/>
      <c r="DT898" s="42"/>
      <c r="DU898" s="42"/>
    </row>
    <row r="899" spans="1:125" ht="45">
      <c r="A899" s="41"/>
      <c r="B899" s="41">
        <v>130</v>
      </c>
      <c r="C899" s="41"/>
      <c r="D899" s="41" t="s">
        <v>1556</v>
      </c>
      <c r="E899" s="42" t="s">
        <v>137</v>
      </c>
      <c r="F899" s="41" t="s">
        <v>1561</v>
      </c>
      <c r="G899" s="41"/>
      <c r="H899" s="41" t="s">
        <v>119</v>
      </c>
      <c r="I899" s="41"/>
      <c r="P899" s="5">
        <v>2</v>
      </c>
      <c r="Q899" s="39" t="s">
        <v>1562</v>
      </c>
      <c r="AL899" s="5">
        <v>2</v>
      </c>
      <c r="AV899" s="5">
        <v>1</v>
      </c>
      <c r="DF899" s="5" t="s">
        <v>119</v>
      </c>
      <c r="DP899" s="42"/>
      <c r="DQ899" s="42"/>
      <c r="DR899" s="42"/>
      <c r="DS899" s="42"/>
      <c r="DT899" s="42"/>
      <c r="DU899" s="42"/>
    </row>
    <row r="900" spans="1:125" ht="75">
      <c r="A900" s="41"/>
      <c r="B900" s="41">
        <v>130</v>
      </c>
      <c r="C900" s="41"/>
      <c r="D900" s="41" t="s">
        <v>1556</v>
      </c>
      <c r="E900" s="42" t="s">
        <v>137</v>
      </c>
      <c r="F900" s="41" t="s">
        <v>1563</v>
      </c>
      <c r="G900" s="41"/>
      <c r="H900" s="41" t="s">
        <v>119</v>
      </c>
      <c r="I900" s="41"/>
      <c r="P900" s="5">
        <v>5</v>
      </c>
      <c r="Q900" s="39" t="s">
        <v>1564</v>
      </c>
      <c r="AL900" s="5">
        <v>3</v>
      </c>
      <c r="BY900" s="5">
        <v>1</v>
      </c>
      <c r="DF900" s="5" t="s">
        <v>119</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1565</v>
      </c>
      <c r="B904" s="41">
        <v>4</v>
      </c>
      <c r="C904" s="41">
        <v>5</v>
      </c>
      <c r="D904" s="43" t="s">
        <v>1566</v>
      </c>
      <c r="E904" s="42" t="s">
        <v>123</v>
      </c>
      <c r="F904" s="41" t="s">
        <v>1567</v>
      </c>
      <c r="G904" s="41"/>
      <c r="H904" s="41" t="s">
        <v>119</v>
      </c>
      <c r="I904" s="41"/>
      <c r="J904" s="5">
        <v>1</v>
      </c>
      <c r="K904" s="5">
        <v>1</v>
      </c>
      <c r="P904" s="5">
        <v>1</v>
      </c>
      <c r="Q904" s="39" t="s">
        <v>1568</v>
      </c>
      <c r="BY904" s="5">
        <v>1</v>
      </c>
      <c r="CH904" s="5">
        <v>1</v>
      </c>
      <c r="CJ904" s="5">
        <v>1</v>
      </c>
      <c r="DB904" s="6">
        <v>6</v>
      </c>
      <c r="DC904" s="6">
        <v>2</v>
      </c>
      <c r="DD904" s="5">
        <v>0</v>
      </c>
      <c r="DG904" s="5" t="s">
        <v>119</v>
      </c>
      <c r="DP904" s="42"/>
      <c r="DQ904" s="42"/>
      <c r="DR904" s="42"/>
      <c r="DS904" s="42"/>
      <c r="DT904" s="42"/>
      <c r="DU904" s="42"/>
    </row>
    <row r="905" spans="1:125" ht="60">
      <c r="A905" s="41"/>
      <c r="B905" s="41">
        <v>4</v>
      </c>
      <c r="C905" s="41"/>
      <c r="D905" s="41" t="s">
        <v>1569</v>
      </c>
      <c r="E905" s="42" t="s">
        <v>1570</v>
      </c>
      <c r="F905" s="41" t="s">
        <v>1571</v>
      </c>
      <c r="G905" s="41"/>
      <c r="H905" s="41" t="s">
        <v>119</v>
      </c>
      <c r="I905" s="41"/>
      <c r="P905" s="5">
        <v>1</v>
      </c>
      <c r="Q905" s="39" t="s">
        <v>1572</v>
      </c>
      <c r="R905" s="5">
        <v>1</v>
      </c>
      <c r="AA905" s="5">
        <v>1</v>
      </c>
      <c r="AH905" s="5">
        <v>1</v>
      </c>
      <c r="AI905" s="5">
        <v>1</v>
      </c>
      <c r="CH905" s="5">
        <v>1</v>
      </c>
      <c r="CJ905" s="147">
        <v>1</v>
      </c>
      <c r="CK905" s="147">
        <v>1</v>
      </c>
      <c r="DG905" s="5" t="s">
        <v>119</v>
      </c>
      <c r="DP905" s="42"/>
      <c r="DQ905" s="42"/>
      <c r="DR905" s="42"/>
      <c r="DS905" s="42"/>
      <c r="DT905" s="42"/>
      <c r="DU905" s="42"/>
    </row>
    <row r="906" spans="1:125" ht="30">
      <c r="A906" s="41"/>
      <c r="B906" s="41">
        <v>4</v>
      </c>
      <c r="C906" s="41"/>
      <c r="D906" s="41" t="s">
        <v>1573</v>
      </c>
      <c r="E906" s="42" t="s">
        <v>1574</v>
      </c>
      <c r="F906" s="41" t="s">
        <v>1575</v>
      </c>
      <c r="G906" s="41"/>
      <c r="H906" s="41" t="s">
        <v>119</v>
      </c>
      <c r="I906" s="41"/>
      <c r="P906" s="5">
        <v>1</v>
      </c>
      <c r="Q906" t="s">
        <v>1576</v>
      </c>
      <c r="R906" s="5">
        <v>1</v>
      </c>
      <c r="AA906" s="5">
        <v>1</v>
      </c>
      <c r="AH906" s="5">
        <v>1</v>
      </c>
      <c r="DG906" s="5" t="s">
        <v>119</v>
      </c>
      <c r="DP906" s="42"/>
      <c r="DQ906" s="42"/>
      <c r="DR906" s="42"/>
      <c r="DS906" s="42"/>
      <c r="DT906" s="42"/>
      <c r="DU906" s="42"/>
    </row>
    <row r="907" spans="1:125">
      <c r="A907" s="41"/>
      <c r="B907" s="41">
        <v>4</v>
      </c>
      <c r="C907" s="41"/>
      <c r="D907" t="s">
        <v>1577</v>
      </c>
      <c r="E907" s="42" t="s">
        <v>1578</v>
      </c>
      <c r="F907" s="41" t="s">
        <v>1575</v>
      </c>
      <c r="G907" s="41"/>
      <c r="H907" s="41" t="s">
        <v>119</v>
      </c>
      <c r="I907" s="41"/>
      <c r="J907" s="5">
        <v>1</v>
      </c>
      <c r="K907" s="5">
        <v>1</v>
      </c>
      <c r="P907" s="5">
        <v>1</v>
      </c>
      <c r="Q907" t="s">
        <v>1579</v>
      </c>
      <c r="R907" s="5">
        <v>1</v>
      </c>
      <c r="AI907" s="5">
        <v>1</v>
      </c>
      <c r="CH907" s="5">
        <v>1</v>
      </c>
      <c r="CJ907" s="147">
        <v>1</v>
      </c>
      <c r="CK907" s="147">
        <v>1</v>
      </c>
      <c r="CN907" s="5">
        <v>1</v>
      </c>
      <c r="DG907" s="5" t="s">
        <v>119</v>
      </c>
      <c r="DP907" s="42"/>
      <c r="DQ907" s="42"/>
      <c r="DR907" s="42"/>
      <c r="DS907" s="42"/>
      <c r="DT907" s="42"/>
      <c r="DU907" s="42"/>
    </row>
    <row r="908" spans="1:125">
      <c r="A908" s="41"/>
      <c r="B908" s="41">
        <v>4</v>
      </c>
      <c r="C908" s="41"/>
      <c r="D908" s="146" t="s">
        <v>1580</v>
      </c>
      <c r="E908" s="42" t="s">
        <v>211</v>
      </c>
      <c r="F908" s="41" t="s">
        <v>1575</v>
      </c>
      <c r="G908" s="41"/>
      <c r="H908" s="41" t="s">
        <v>119</v>
      </c>
      <c r="I908" s="41"/>
      <c r="P908" s="5">
        <v>1</v>
      </c>
      <c r="Q908" t="s">
        <v>1579</v>
      </c>
      <c r="R908" s="5">
        <v>1</v>
      </c>
      <c r="AI908" s="5">
        <v>1</v>
      </c>
      <c r="CH908" s="5">
        <v>1</v>
      </c>
      <c r="CJ908" s="147">
        <v>1</v>
      </c>
      <c r="CK908" s="147">
        <v>1</v>
      </c>
      <c r="CN908" s="5">
        <v>1</v>
      </c>
      <c r="DG908" s="5" t="s">
        <v>119</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1581</v>
      </c>
      <c r="B911" s="41">
        <v>5</v>
      </c>
      <c r="C911" s="41"/>
      <c r="D911" t="s">
        <v>1582</v>
      </c>
      <c r="E911" s="42" t="s">
        <v>1583</v>
      </c>
      <c r="F911" s="41" t="s">
        <v>927</v>
      </c>
      <c r="G911" s="41"/>
      <c r="H911" s="41" t="s">
        <v>119</v>
      </c>
      <c r="I911" s="41"/>
      <c r="Q911" s="39" t="s">
        <v>1584</v>
      </c>
      <c r="R911" s="5">
        <v>1</v>
      </c>
      <c r="AI911" s="5">
        <v>1</v>
      </c>
      <c r="AL911" s="5">
        <v>1</v>
      </c>
      <c r="AW911" s="5">
        <v>1</v>
      </c>
      <c r="BY911" s="5">
        <v>1</v>
      </c>
      <c r="BZ911" s="5">
        <v>1</v>
      </c>
      <c r="CN911" s="5">
        <v>1</v>
      </c>
      <c r="CU911" s="5">
        <v>1</v>
      </c>
      <c r="DF911" s="5" t="s">
        <v>119</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1585</v>
      </c>
      <c r="B916" s="41">
        <v>43</v>
      </c>
      <c r="C916" s="41">
        <v>18</v>
      </c>
      <c r="D916" s="41" t="s">
        <v>1586</v>
      </c>
      <c r="E916" s="42" t="s">
        <v>1225</v>
      </c>
      <c r="F916" s="41" t="s">
        <v>1587</v>
      </c>
      <c r="G916" s="41" t="s">
        <v>119</v>
      </c>
      <c r="H916" s="41"/>
      <c r="I916" s="41"/>
      <c r="P916" s="5">
        <v>8</v>
      </c>
      <c r="Q916" s="39" t="s">
        <v>1588</v>
      </c>
      <c r="R916" s="5">
        <v>8</v>
      </c>
      <c r="S916" s="5">
        <v>8</v>
      </c>
      <c r="T916" s="5">
        <v>8</v>
      </c>
      <c r="AI916" s="5">
        <v>8</v>
      </c>
      <c r="AJ916" s="5">
        <v>8</v>
      </c>
      <c r="DB916" s="6">
        <v>107</v>
      </c>
      <c r="DC916" s="6">
        <v>0</v>
      </c>
      <c r="DD916" s="5">
        <v>107</v>
      </c>
      <c r="DG916" s="5" t="s">
        <v>119</v>
      </c>
      <c r="DP916" s="42"/>
      <c r="DQ916" s="42"/>
      <c r="DR916" s="42"/>
      <c r="DS916" s="42"/>
      <c r="DT916" s="42"/>
      <c r="DU916" s="42"/>
    </row>
    <row r="917" spans="1:125" ht="45">
      <c r="A917" s="41"/>
      <c r="B917" s="41">
        <v>64</v>
      </c>
      <c r="C917" s="41"/>
      <c r="D917" s="41" t="s">
        <v>1586</v>
      </c>
      <c r="E917" s="42" t="s">
        <v>1225</v>
      </c>
      <c r="F917" s="41" t="s">
        <v>1587</v>
      </c>
      <c r="G917" s="41" t="s">
        <v>119</v>
      </c>
      <c r="H917" s="41"/>
      <c r="I917" s="41"/>
      <c r="P917" s="5">
        <v>10</v>
      </c>
      <c r="Q917" s="39" t="s">
        <v>1589</v>
      </c>
      <c r="R917" s="5">
        <v>10</v>
      </c>
      <c r="AA917" s="5">
        <v>10</v>
      </c>
      <c r="DG917" s="5" t="s">
        <v>119</v>
      </c>
      <c r="DP917" s="42"/>
      <c r="DQ917" s="42"/>
      <c r="DR917" s="42"/>
      <c r="DS917" s="42"/>
      <c r="DT917" s="42"/>
      <c r="DU917" s="42"/>
    </row>
    <row r="918" spans="1:125" ht="75">
      <c r="A918" s="46" t="s">
        <v>1590</v>
      </c>
      <c r="B918" s="41">
        <v>43</v>
      </c>
      <c r="C918" s="41">
        <f>SUM(P918:P921)</f>
        <v>10</v>
      </c>
      <c r="D918" s="41" t="s">
        <v>1186</v>
      </c>
      <c r="E918" s="42" t="s">
        <v>548</v>
      </c>
      <c r="F918" s="41" t="s">
        <v>1587</v>
      </c>
      <c r="G918" s="41" t="s">
        <v>119</v>
      </c>
      <c r="H918" s="41"/>
      <c r="I918" s="41"/>
      <c r="P918" s="5">
        <v>0</v>
      </c>
      <c r="Q918" s="39" t="s">
        <v>1588</v>
      </c>
      <c r="S918" s="5">
        <v>0</v>
      </c>
      <c r="T918" s="5">
        <v>0</v>
      </c>
      <c r="AI918" s="5">
        <v>0</v>
      </c>
      <c r="AJ918" s="5">
        <v>0</v>
      </c>
      <c r="DB918" s="6">
        <v>107</v>
      </c>
      <c r="DC918" s="6">
        <v>0</v>
      </c>
      <c r="DD918" s="5">
        <v>107</v>
      </c>
      <c r="DG918" s="5" t="s">
        <v>119</v>
      </c>
      <c r="DP918" s="42"/>
      <c r="DQ918" s="42"/>
      <c r="DR918" s="42"/>
      <c r="DS918" s="42"/>
      <c r="DT918" s="42"/>
      <c r="DU918" s="42"/>
    </row>
    <row r="919" spans="1:125" ht="45">
      <c r="A919" s="41"/>
      <c r="B919" s="41">
        <v>64</v>
      </c>
      <c r="C919" s="41"/>
      <c r="D919" s="41" t="s">
        <v>1186</v>
      </c>
      <c r="E919" s="42" t="s">
        <v>548</v>
      </c>
      <c r="F919" s="41" t="s">
        <v>1587</v>
      </c>
      <c r="G919" s="41" t="s">
        <v>119</v>
      </c>
      <c r="H919" s="41"/>
      <c r="I919" s="41"/>
      <c r="P919" s="5">
        <v>6</v>
      </c>
      <c r="Q919" s="39" t="s">
        <v>1589</v>
      </c>
      <c r="R919" s="5">
        <v>6</v>
      </c>
      <c r="AA919" s="5">
        <v>6</v>
      </c>
      <c r="DG919" s="5" t="s">
        <v>119</v>
      </c>
      <c r="DP919" s="42"/>
      <c r="DQ919" s="42"/>
      <c r="DR919" s="42"/>
      <c r="DS919" s="42"/>
      <c r="DT919" s="42"/>
      <c r="DU919" s="42"/>
    </row>
    <row r="920" spans="1:125" ht="45">
      <c r="A920" s="41"/>
      <c r="B920" s="41">
        <v>43</v>
      </c>
      <c r="C920" s="41"/>
      <c r="D920" s="41" t="s">
        <v>1591</v>
      </c>
      <c r="E920" s="42" t="s">
        <v>1592</v>
      </c>
      <c r="F920" s="41" t="s">
        <v>1587</v>
      </c>
      <c r="G920" s="41" t="s">
        <v>119</v>
      </c>
      <c r="H920" s="41"/>
      <c r="I920" s="41"/>
      <c r="P920" s="5">
        <v>0</v>
      </c>
      <c r="Q920" s="39" t="s">
        <v>1588</v>
      </c>
      <c r="S920" s="5">
        <v>0</v>
      </c>
      <c r="T920" s="5">
        <v>0</v>
      </c>
      <c r="AA920" s="5">
        <v>0</v>
      </c>
      <c r="AI920" s="5">
        <v>0</v>
      </c>
      <c r="AJ920" s="5">
        <v>0</v>
      </c>
      <c r="DG920" s="5" t="s">
        <v>119</v>
      </c>
      <c r="DP920" s="42"/>
      <c r="DQ920" s="42"/>
      <c r="DR920" s="42"/>
      <c r="DS920" s="42"/>
      <c r="DT920" s="42"/>
      <c r="DU920" s="42"/>
    </row>
    <row r="921" spans="1:125" ht="45">
      <c r="A921" s="41"/>
      <c r="B921" s="41">
        <v>64</v>
      </c>
      <c r="C921" s="41"/>
      <c r="D921" s="41" t="s">
        <v>1591</v>
      </c>
      <c r="E921" s="42" t="s">
        <v>1592</v>
      </c>
      <c r="F921" s="41" t="s">
        <v>1587</v>
      </c>
      <c r="G921" s="41" t="s">
        <v>119</v>
      </c>
      <c r="H921" s="41"/>
      <c r="I921" s="41"/>
      <c r="P921" s="5">
        <v>4</v>
      </c>
      <c r="Q921" s="39" t="s">
        <v>1589</v>
      </c>
      <c r="R921" s="5">
        <v>4</v>
      </c>
      <c r="AA921" s="5">
        <v>4</v>
      </c>
      <c r="DG921" s="5" t="s">
        <v>119</v>
      </c>
      <c r="DP921" s="42"/>
      <c r="DQ921" s="42"/>
      <c r="DR921" s="42"/>
      <c r="DS921" s="42"/>
      <c r="DT921" s="42"/>
      <c r="DU921" s="42"/>
    </row>
    <row r="922" spans="1:125" ht="60">
      <c r="A922" s="46" t="s">
        <v>1593</v>
      </c>
      <c r="B922" s="41">
        <v>35</v>
      </c>
      <c r="C922" s="41">
        <f>SUM(P922:P927)</f>
        <v>97</v>
      </c>
      <c r="D922" s="41" t="s">
        <v>248</v>
      </c>
      <c r="E922" s="42" t="s">
        <v>1349</v>
      </c>
      <c r="F922" s="41" t="s">
        <v>1587</v>
      </c>
      <c r="G922" s="41" t="s">
        <v>119</v>
      </c>
      <c r="H922" s="41"/>
      <c r="I922" s="41"/>
      <c r="P922" s="5">
        <f>11+9</f>
        <v>20</v>
      </c>
      <c r="Q922" s="39" t="s">
        <v>1594</v>
      </c>
      <c r="R922" s="5">
        <v>20</v>
      </c>
      <c r="S922" s="5">
        <v>20</v>
      </c>
      <c r="T922" s="5">
        <v>20</v>
      </c>
      <c r="AI922" s="5">
        <v>20</v>
      </c>
      <c r="AJ922" s="5">
        <v>20</v>
      </c>
      <c r="DP922" s="42"/>
      <c r="DQ922" s="42"/>
      <c r="DR922" s="42"/>
      <c r="DS922" s="42"/>
      <c r="DT922" s="42"/>
      <c r="DU922" s="42"/>
    </row>
    <row r="923" spans="1:125" ht="45">
      <c r="A923" s="41"/>
      <c r="B923" s="41">
        <v>62</v>
      </c>
      <c r="C923" s="41"/>
      <c r="D923" s="41" t="s">
        <v>248</v>
      </c>
      <c r="E923" s="42" t="s">
        <v>1349</v>
      </c>
      <c r="F923" s="41" t="s">
        <v>1587</v>
      </c>
      <c r="G923" s="41" t="s">
        <v>119</v>
      </c>
      <c r="H923" s="41"/>
      <c r="I923" s="41"/>
      <c r="P923" s="5">
        <f>32+22</f>
        <v>54</v>
      </c>
      <c r="Q923" s="39" t="s">
        <v>1595</v>
      </c>
      <c r="R923" s="5">
        <v>54</v>
      </c>
      <c r="AA923" s="5">
        <v>54</v>
      </c>
      <c r="DP923" s="42"/>
      <c r="DQ923" s="42"/>
      <c r="DR923" s="42"/>
      <c r="DS923" s="42"/>
      <c r="DT923" s="42"/>
      <c r="DU923" s="42"/>
    </row>
    <row r="924" spans="1:125" ht="45">
      <c r="A924" s="41"/>
      <c r="B924" s="41">
        <v>35</v>
      </c>
      <c r="C924" s="41"/>
      <c r="D924" s="41" t="s">
        <v>155</v>
      </c>
      <c r="E924" s="42" t="s">
        <v>1456</v>
      </c>
      <c r="F924" s="41" t="s">
        <v>1587</v>
      </c>
      <c r="G924" s="41" t="s">
        <v>119</v>
      </c>
      <c r="H924" s="41"/>
      <c r="I924" s="41"/>
      <c r="P924" s="5">
        <v>1</v>
      </c>
      <c r="Q924" s="39" t="s">
        <v>1594</v>
      </c>
      <c r="R924" s="5">
        <v>1</v>
      </c>
      <c r="S924" s="5">
        <v>1</v>
      </c>
      <c r="T924" s="5">
        <v>1</v>
      </c>
      <c r="AI924" s="5">
        <v>1</v>
      </c>
      <c r="AJ924" s="5">
        <v>1</v>
      </c>
      <c r="DP924" s="42"/>
      <c r="DQ924" s="42"/>
      <c r="DR924" s="42"/>
      <c r="DS924" s="42"/>
      <c r="DT924" s="42"/>
      <c r="DU924" s="42"/>
    </row>
    <row r="925" spans="1:125" ht="45">
      <c r="A925" s="41"/>
      <c r="B925" s="41">
        <v>62</v>
      </c>
      <c r="C925" s="41"/>
      <c r="D925" s="41" t="s">
        <v>155</v>
      </c>
      <c r="E925" s="42" t="s">
        <v>1456</v>
      </c>
      <c r="F925" s="41" t="s">
        <v>1587</v>
      </c>
      <c r="G925" s="41" t="s">
        <v>119</v>
      </c>
      <c r="H925" s="41"/>
      <c r="I925" s="41"/>
      <c r="P925" s="5">
        <f>5+2</f>
        <v>7</v>
      </c>
      <c r="Q925" s="39" t="s">
        <v>1595</v>
      </c>
      <c r="R925" s="5">
        <v>7</v>
      </c>
      <c r="AA925" s="5">
        <v>7</v>
      </c>
      <c r="DP925" s="42"/>
      <c r="DQ925" s="42"/>
      <c r="DR925" s="42"/>
      <c r="DS925" s="42"/>
      <c r="DT925" s="42"/>
      <c r="DU925" s="42"/>
    </row>
    <row r="926" spans="1:125" ht="45">
      <c r="A926" s="41"/>
      <c r="B926" s="41">
        <v>35</v>
      </c>
      <c r="C926" s="41"/>
      <c r="D926" s="41" t="s">
        <v>954</v>
      </c>
      <c r="E926" s="42" t="s">
        <v>275</v>
      </c>
      <c r="F926" s="41" t="s">
        <v>1587</v>
      </c>
      <c r="G926" s="41" t="s">
        <v>119</v>
      </c>
      <c r="H926" s="41"/>
      <c r="I926" s="41"/>
      <c r="P926" s="5">
        <f>5+1</f>
        <v>6</v>
      </c>
      <c r="Q926" s="39" t="s">
        <v>1594</v>
      </c>
      <c r="R926" s="5">
        <v>6</v>
      </c>
      <c r="S926" s="5">
        <v>6</v>
      </c>
      <c r="T926" s="5">
        <v>6</v>
      </c>
      <c r="AI926" s="5">
        <v>6</v>
      </c>
      <c r="AJ926" s="5">
        <v>6</v>
      </c>
      <c r="DP926" s="42"/>
      <c r="DQ926" s="42"/>
      <c r="DR926" s="42"/>
      <c r="DS926" s="42"/>
      <c r="DT926" s="42"/>
      <c r="DU926" s="42"/>
    </row>
    <row r="927" spans="1:125" ht="45">
      <c r="A927" s="41"/>
      <c r="B927" s="41">
        <v>62</v>
      </c>
      <c r="C927" s="41"/>
      <c r="D927" s="41" t="s">
        <v>954</v>
      </c>
      <c r="E927" s="42" t="s">
        <v>275</v>
      </c>
      <c r="F927" s="41" t="s">
        <v>1587</v>
      </c>
      <c r="G927" s="41" t="s">
        <v>119</v>
      </c>
      <c r="H927" s="41"/>
      <c r="I927" s="41"/>
      <c r="P927" s="5">
        <f>4+5</f>
        <v>9</v>
      </c>
      <c r="Q927" s="39" t="s">
        <v>1595</v>
      </c>
      <c r="R927" s="5">
        <v>9</v>
      </c>
      <c r="AA927" s="5">
        <v>9</v>
      </c>
      <c r="DP927" s="42"/>
      <c r="DQ927" s="42"/>
      <c r="DR927" s="42"/>
      <c r="DS927" s="42"/>
      <c r="DT927" s="42"/>
      <c r="DU927" s="42"/>
    </row>
    <row r="928" spans="1:125" ht="165">
      <c r="A928" s="46" t="s">
        <v>1596</v>
      </c>
      <c r="B928" s="41">
        <v>1</v>
      </c>
      <c r="C928" s="41">
        <v>1</v>
      </c>
      <c r="D928" s="41" t="s">
        <v>1597</v>
      </c>
      <c r="E928" s="42" t="s">
        <v>1337</v>
      </c>
      <c r="F928" s="41" t="s">
        <v>1598</v>
      </c>
      <c r="G928" s="41" t="s">
        <v>119</v>
      </c>
      <c r="H928" s="41" t="s">
        <v>119</v>
      </c>
      <c r="I928" s="41" t="s">
        <v>119</v>
      </c>
      <c r="J928" s="5">
        <v>1</v>
      </c>
      <c r="K928" s="5">
        <v>1</v>
      </c>
      <c r="P928" s="5">
        <v>1</v>
      </c>
      <c r="Q928" s="39" t="s">
        <v>1599</v>
      </c>
      <c r="R928" s="5">
        <v>1</v>
      </c>
      <c r="S928" s="5">
        <v>1</v>
      </c>
      <c r="AA928" s="5">
        <v>1</v>
      </c>
      <c r="DB928" s="6">
        <v>1</v>
      </c>
      <c r="DC928" s="6">
        <v>0</v>
      </c>
      <c r="DD928" s="5">
        <v>1</v>
      </c>
      <c r="DF928" s="5" t="s">
        <v>119</v>
      </c>
      <c r="DP928" s="42"/>
      <c r="DQ928" s="42"/>
      <c r="DR928" s="42"/>
      <c r="DS928" s="42"/>
      <c r="DT928" s="42"/>
      <c r="DU928" s="42"/>
    </row>
    <row r="929" spans="1:125" ht="165">
      <c r="A929" s="41"/>
      <c r="B929" s="41">
        <v>1</v>
      </c>
      <c r="C929" s="41"/>
      <c r="D929" s="41" t="s">
        <v>1600</v>
      </c>
      <c r="E929" s="42" t="s">
        <v>509</v>
      </c>
      <c r="F929" s="41" t="s">
        <v>1598</v>
      </c>
      <c r="G929" s="41" t="s">
        <v>119</v>
      </c>
      <c r="H929" s="41" t="s">
        <v>119</v>
      </c>
      <c r="I929" s="41" t="s">
        <v>119</v>
      </c>
      <c r="P929" s="5">
        <v>1</v>
      </c>
      <c r="Q929" s="39" t="s">
        <v>1599</v>
      </c>
      <c r="R929" s="5">
        <v>1</v>
      </c>
      <c r="S929" s="5">
        <v>1</v>
      </c>
      <c r="AA929" s="5">
        <v>1</v>
      </c>
      <c r="DF929" s="5" t="s">
        <v>119</v>
      </c>
      <c r="DP929" s="42"/>
      <c r="DQ929" s="42"/>
      <c r="DR929" s="42"/>
      <c r="DS929" s="42"/>
      <c r="DT929" s="42"/>
      <c r="DU929" s="42"/>
    </row>
    <row r="930" spans="1:125" ht="165">
      <c r="A930" s="41"/>
      <c r="B930" s="41">
        <v>1</v>
      </c>
      <c r="C930" s="41"/>
      <c r="D930" s="41" t="s">
        <v>1601</v>
      </c>
      <c r="E930" s="42" t="s">
        <v>1602</v>
      </c>
      <c r="F930" s="41" t="s">
        <v>1598</v>
      </c>
      <c r="G930" s="41" t="s">
        <v>119</v>
      </c>
      <c r="H930" s="41" t="s">
        <v>119</v>
      </c>
      <c r="I930" s="41" t="s">
        <v>119</v>
      </c>
      <c r="P930" s="5">
        <v>1</v>
      </c>
      <c r="Q930" s="39" t="s">
        <v>1599</v>
      </c>
      <c r="R930" s="5">
        <v>1</v>
      </c>
      <c r="S930" s="5">
        <v>1</v>
      </c>
      <c r="AA930" s="5">
        <v>1</v>
      </c>
      <c r="DF930" s="5" t="s">
        <v>119</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1603</v>
      </c>
      <c r="B933" s="41">
        <v>2</v>
      </c>
      <c r="C933" s="41">
        <v>4</v>
      </c>
      <c r="D933" s="41" t="s">
        <v>1604</v>
      </c>
      <c r="E933" s="42" t="s">
        <v>199</v>
      </c>
      <c r="F933" s="41" t="s">
        <v>1605</v>
      </c>
      <c r="G933" s="41" t="s">
        <v>119</v>
      </c>
      <c r="H933" s="41"/>
      <c r="I933" s="41"/>
      <c r="J933" s="5">
        <v>1</v>
      </c>
      <c r="K933" s="5">
        <v>1</v>
      </c>
      <c r="P933" s="5">
        <v>1</v>
      </c>
      <c r="Q933" s="39" t="s">
        <v>1606</v>
      </c>
      <c r="AL933" s="5">
        <v>1</v>
      </c>
      <c r="AN933" s="5">
        <v>1</v>
      </c>
      <c r="AO933" s="5">
        <v>1</v>
      </c>
      <c r="AV933" s="5">
        <v>1</v>
      </c>
      <c r="AW933" s="5">
        <v>1</v>
      </c>
      <c r="AZ933" s="5">
        <v>1</v>
      </c>
      <c r="BC933" s="5">
        <v>1</v>
      </c>
      <c r="BI933" s="5">
        <v>1</v>
      </c>
      <c r="DB933" s="6">
        <v>8</v>
      </c>
      <c r="DC933" s="6">
        <v>4</v>
      </c>
      <c r="DD933" s="5">
        <v>4</v>
      </c>
      <c r="DF933" s="5" t="s">
        <v>119</v>
      </c>
      <c r="DP933" s="42"/>
      <c r="DQ933" s="42"/>
      <c r="DR933" s="42"/>
      <c r="DS933" s="42"/>
      <c r="DT933" s="42"/>
      <c r="DU933" s="42"/>
    </row>
    <row r="934" spans="1:125" ht="45">
      <c r="A934" s="41"/>
      <c r="B934" s="41">
        <v>1</v>
      </c>
      <c r="C934" s="41"/>
      <c r="D934" s="41" t="s">
        <v>1607</v>
      </c>
      <c r="E934" s="42" t="s">
        <v>1608</v>
      </c>
      <c r="F934" s="41" t="s">
        <v>1605</v>
      </c>
      <c r="G934" s="41" t="s">
        <v>119</v>
      </c>
      <c r="H934" s="41"/>
      <c r="I934" s="41"/>
      <c r="J934" s="5">
        <v>1</v>
      </c>
      <c r="K934" s="5">
        <v>1</v>
      </c>
      <c r="P934" s="5">
        <v>1</v>
      </c>
      <c r="Q934" s="39" t="s">
        <v>1609</v>
      </c>
      <c r="AL934" s="5">
        <v>1</v>
      </c>
      <c r="BI934" s="5">
        <v>1</v>
      </c>
      <c r="BO934" s="5">
        <v>1</v>
      </c>
      <c r="DF934" s="5" t="s">
        <v>119</v>
      </c>
      <c r="DP934" s="42"/>
      <c r="DQ934" s="42"/>
      <c r="DR934" s="42"/>
      <c r="DS934" s="42"/>
      <c r="DT934" s="42"/>
      <c r="DU934" s="42"/>
    </row>
    <row r="935" spans="1:125" ht="30">
      <c r="A935" s="41"/>
      <c r="B935" s="41">
        <v>1</v>
      </c>
      <c r="C935" s="41"/>
      <c r="D935" s="41" t="s">
        <v>1610</v>
      </c>
      <c r="E935" s="42" t="s">
        <v>1611</v>
      </c>
      <c r="F935" s="41" t="s">
        <v>1605</v>
      </c>
      <c r="G935" s="41" t="s">
        <v>119</v>
      </c>
      <c r="H935" s="41"/>
      <c r="I935" s="41"/>
      <c r="J935" s="5">
        <v>1</v>
      </c>
      <c r="L935" s="5">
        <v>1</v>
      </c>
      <c r="P935" s="5">
        <v>1</v>
      </c>
      <c r="Q935" s="39" t="s">
        <v>1612</v>
      </c>
      <c r="AL935" s="5">
        <v>1</v>
      </c>
      <c r="AW935" s="5">
        <v>1</v>
      </c>
      <c r="AY935" s="5">
        <v>1</v>
      </c>
      <c r="BY935" s="5">
        <v>1</v>
      </c>
      <c r="BZ935" s="5">
        <v>1</v>
      </c>
      <c r="DF935" s="5" t="s">
        <v>119</v>
      </c>
      <c r="DP935" s="42"/>
      <c r="DQ935" s="42"/>
      <c r="DR935" s="42"/>
      <c r="DS935" s="42"/>
      <c r="DT935" s="42"/>
      <c r="DU935" s="42"/>
    </row>
    <row r="936" spans="1:125" ht="30">
      <c r="A936" s="41"/>
      <c r="B936" s="41">
        <v>1</v>
      </c>
      <c r="C936" s="41"/>
      <c r="D936" s="41" t="s">
        <v>1613</v>
      </c>
      <c r="E936" s="42" t="s">
        <v>504</v>
      </c>
      <c r="F936" s="41" t="s">
        <v>1605</v>
      </c>
      <c r="G936" s="41" t="s">
        <v>119</v>
      </c>
      <c r="H936" s="41"/>
      <c r="I936" s="41"/>
      <c r="J936" s="5">
        <v>1</v>
      </c>
      <c r="K936" s="5">
        <v>1</v>
      </c>
      <c r="P936" s="5">
        <v>1</v>
      </c>
      <c r="Q936" s="39" t="s">
        <v>1612</v>
      </c>
      <c r="AL936" s="5">
        <v>1</v>
      </c>
      <c r="AW936" s="5">
        <v>1</v>
      </c>
      <c r="AY936" s="5">
        <v>1</v>
      </c>
      <c r="BY936" s="5">
        <v>1</v>
      </c>
      <c r="BZ936" s="5">
        <v>1</v>
      </c>
      <c r="DF936" s="5" t="s">
        <v>119</v>
      </c>
      <c r="DP936" s="42"/>
      <c r="DQ936" s="42"/>
      <c r="DR936" s="42"/>
      <c r="DS936" s="42"/>
      <c r="DT936" s="42"/>
      <c r="DU936" s="42"/>
    </row>
    <row r="937" spans="1:125" ht="30">
      <c r="A937" s="41"/>
      <c r="B937" s="41">
        <v>1</v>
      </c>
      <c r="C937" s="41"/>
      <c r="D937" s="41" t="s">
        <v>1614</v>
      </c>
      <c r="E937" s="42" t="s">
        <v>1469</v>
      </c>
      <c r="F937" s="41" t="s">
        <v>1605</v>
      </c>
      <c r="G937" s="41" t="s">
        <v>119</v>
      </c>
      <c r="H937" s="41"/>
      <c r="I937" s="41"/>
      <c r="P937" s="5">
        <v>1</v>
      </c>
      <c r="Q937" s="39" t="s">
        <v>1612</v>
      </c>
      <c r="AL937" s="5">
        <v>1</v>
      </c>
      <c r="AW937" s="5">
        <v>1</v>
      </c>
      <c r="AY937" s="5">
        <v>1</v>
      </c>
      <c r="BY937" s="5">
        <v>1</v>
      </c>
      <c r="BZ937" s="5">
        <v>1</v>
      </c>
      <c r="DF937" s="5" t="s">
        <v>119</v>
      </c>
      <c r="DP937" s="42"/>
      <c r="DQ937" s="42"/>
      <c r="DR937" s="42"/>
      <c r="DS937" s="42"/>
      <c r="DT937" s="42"/>
      <c r="DU937" s="42"/>
    </row>
    <row r="939" spans="1:125" ht="30">
      <c r="A939" s="41"/>
      <c r="B939" s="41">
        <v>2</v>
      </c>
      <c r="C939" s="41"/>
      <c r="D939" s="41" t="s">
        <v>1604</v>
      </c>
      <c r="E939" s="42" t="s">
        <v>199</v>
      </c>
      <c r="F939" s="41" t="s">
        <v>1605</v>
      </c>
      <c r="G939" s="41" t="s">
        <v>119</v>
      </c>
      <c r="H939" s="41"/>
      <c r="I939" s="41"/>
      <c r="J939" s="5">
        <v>1</v>
      </c>
      <c r="K939" s="5">
        <v>1</v>
      </c>
      <c r="P939" s="5">
        <v>1</v>
      </c>
      <c r="Q939" s="39" t="s">
        <v>1615</v>
      </c>
      <c r="R939" s="5">
        <v>1</v>
      </c>
      <c r="S939" s="5">
        <v>1</v>
      </c>
      <c r="AA939" s="5">
        <v>1</v>
      </c>
      <c r="AL939" s="5">
        <v>1</v>
      </c>
      <c r="AN939" s="5">
        <v>1</v>
      </c>
      <c r="AW939" s="5">
        <v>1</v>
      </c>
      <c r="DF939" s="5" t="s">
        <v>119</v>
      </c>
      <c r="DP939" s="42"/>
      <c r="DQ939" s="42"/>
      <c r="DR939" s="42"/>
      <c r="DS939" s="42"/>
      <c r="DT939" s="42"/>
      <c r="DU939" s="42"/>
    </row>
    <row r="940" spans="1:125" ht="30">
      <c r="A940" s="41"/>
      <c r="B940" s="41">
        <v>1</v>
      </c>
      <c r="C940" s="41"/>
      <c r="D940" s="41" t="s">
        <v>273</v>
      </c>
      <c r="E940" s="42" t="s">
        <v>137</v>
      </c>
      <c r="F940" s="41" t="s">
        <v>1605</v>
      </c>
      <c r="G940" s="41" t="s">
        <v>119</v>
      </c>
      <c r="H940" s="41"/>
      <c r="I940" s="41"/>
      <c r="P940" s="5">
        <v>1</v>
      </c>
      <c r="Q940" s="39" t="s">
        <v>1615</v>
      </c>
      <c r="R940" s="5">
        <v>1</v>
      </c>
      <c r="S940" s="5">
        <v>1</v>
      </c>
      <c r="AA940" s="5">
        <v>1</v>
      </c>
      <c r="AL940" s="5">
        <v>1</v>
      </c>
      <c r="AN940" s="5">
        <v>1</v>
      </c>
      <c r="AW940" s="5">
        <v>1</v>
      </c>
      <c r="DF940" s="5" t="s">
        <v>119</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1616</v>
      </c>
      <c r="B944" s="41"/>
      <c r="C944" s="41"/>
      <c r="D944" s="41"/>
      <c r="G944" s="41"/>
      <c r="H944" s="41"/>
      <c r="I944" s="41"/>
      <c r="DP944" s="42"/>
      <c r="DQ944" s="42"/>
      <c r="DR944" s="42"/>
      <c r="DS944" s="42"/>
      <c r="DT944" s="42"/>
      <c r="DU944" s="42"/>
    </row>
    <row r="948" spans="1:125" ht="75">
      <c r="A948" s="46" t="s">
        <v>1617</v>
      </c>
      <c r="B948" s="41">
        <v>29</v>
      </c>
      <c r="C948" s="41">
        <v>7</v>
      </c>
      <c r="D948" s="41" t="s">
        <v>1618</v>
      </c>
      <c r="E948" s="42" t="s">
        <v>1619</v>
      </c>
      <c r="F948" s="41" t="s">
        <v>1620</v>
      </c>
      <c r="G948" s="41"/>
      <c r="H948" s="41" t="s">
        <v>119</v>
      </c>
      <c r="I948" s="41"/>
      <c r="P948" s="5">
        <v>7</v>
      </c>
      <c r="Q948" s="39" t="s">
        <v>1621</v>
      </c>
      <c r="R948" s="5">
        <v>7</v>
      </c>
      <c r="AA948" s="5">
        <v>7</v>
      </c>
      <c r="AH948" s="5">
        <v>7</v>
      </c>
      <c r="DB948" s="6">
        <v>29</v>
      </c>
      <c r="DC948" s="6">
        <f>29-7</f>
        <v>22</v>
      </c>
      <c r="DD948" s="5">
        <v>0</v>
      </c>
      <c r="DF948" s="5" t="s">
        <v>119</v>
      </c>
      <c r="DH948" s="5" t="s">
        <v>1622</v>
      </c>
      <c r="DP948" s="42"/>
      <c r="DQ948" s="42"/>
      <c r="DR948" s="42"/>
      <c r="DS948" s="42"/>
      <c r="DT948" s="42"/>
      <c r="DU948" s="42"/>
    </row>
    <row r="951" spans="1:125" ht="90">
      <c r="A951" s="46" t="s">
        <v>1623</v>
      </c>
      <c r="B951" s="41">
        <v>1</v>
      </c>
      <c r="C951" s="41">
        <v>1</v>
      </c>
      <c r="D951" s="41" t="s">
        <v>116</v>
      </c>
      <c r="E951" s="42" t="s">
        <v>1624</v>
      </c>
      <c r="F951" s="41" t="s">
        <v>1625</v>
      </c>
      <c r="G951" s="41"/>
      <c r="H951" s="41"/>
      <c r="I951" s="41" t="s">
        <v>119</v>
      </c>
      <c r="J951" s="5">
        <v>1</v>
      </c>
      <c r="N951" s="5">
        <v>1</v>
      </c>
      <c r="P951" s="5">
        <v>1</v>
      </c>
      <c r="Q951" s="39" t="s">
        <v>1626</v>
      </c>
      <c r="R951" s="5">
        <v>1</v>
      </c>
      <c r="AJ951" s="5">
        <v>1</v>
      </c>
      <c r="DB951" s="6">
        <v>1</v>
      </c>
      <c r="DC951" s="6">
        <v>0</v>
      </c>
      <c r="DD951" s="5">
        <v>0</v>
      </c>
      <c r="DE951" s="5" t="s">
        <v>119</v>
      </c>
      <c r="DP951" s="42"/>
      <c r="DQ951" s="42"/>
      <c r="DR951" s="42"/>
      <c r="DS951" s="42"/>
      <c r="DT951" s="42"/>
      <c r="DU951" s="42"/>
    </row>
    <row r="954" spans="1:125" ht="105">
      <c r="A954" s="46" t="s">
        <v>1627</v>
      </c>
      <c r="B954" s="41">
        <v>6</v>
      </c>
      <c r="C954" s="41">
        <v>4</v>
      </c>
      <c r="D954" s="41" t="s">
        <v>1628</v>
      </c>
      <c r="E954" s="42" t="s">
        <v>1629</v>
      </c>
      <c r="F954" s="41" t="s">
        <v>1630</v>
      </c>
      <c r="G954" s="41"/>
      <c r="H954" s="41" t="s">
        <v>119</v>
      </c>
      <c r="I954" s="41"/>
      <c r="J954" s="5">
        <v>1</v>
      </c>
      <c r="K954" s="5">
        <v>1</v>
      </c>
      <c r="P954" s="5">
        <v>1</v>
      </c>
      <c r="Q954" s="39" t="s">
        <v>1631</v>
      </c>
      <c r="BY954" s="5">
        <v>1</v>
      </c>
      <c r="BZ954" s="5">
        <v>1</v>
      </c>
      <c r="CA954" s="5">
        <v>1</v>
      </c>
      <c r="DB954" s="6">
        <v>6</v>
      </c>
      <c r="DC954" s="6">
        <v>2</v>
      </c>
      <c r="DD954" s="5">
        <v>0</v>
      </c>
      <c r="DG954" s="5" t="s">
        <v>119</v>
      </c>
      <c r="DP954" s="42"/>
      <c r="DQ954" s="42"/>
      <c r="DR954" s="42"/>
      <c r="DS954" s="42"/>
      <c r="DT954" s="42"/>
      <c r="DU954" s="42"/>
    </row>
    <row r="955" spans="1:125" ht="45">
      <c r="A955" s="41"/>
      <c r="B955" s="41">
        <v>6</v>
      </c>
      <c r="C955" s="41"/>
      <c r="D955" s="41" t="s">
        <v>1632</v>
      </c>
      <c r="E955" s="42" t="s">
        <v>1633</v>
      </c>
      <c r="F955" s="41" t="s">
        <v>1630</v>
      </c>
      <c r="G955" s="41"/>
      <c r="H955" s="41" t="s">
        <v>119</v>
      </c>
      <c r="I955" s="41"/>
      <c r="J955" s="5">
        <v>1</v>
      </c>
      <c r="K955" s="5">
        <v>1</v>
      </c>
      <c r="P955" s="5">
        <v>1</v>
      </c>
      <c r="Q955" s="39" t="s">
        <v>1634</v>
      </c>
      <c r="AL955" s="5">
        <v>1</v>
      </c>
      <c r="AW955" s="5">
        <v>1</v>
      </c>
      <c r="AX955" s="5">
        <v>1</v>
      </c>
      <c r="DG955" s="5" t="s">
        <v>119</v>
      </c>
      <c r="DP955" s="42"/>
      <c r="DQ955" s="42"/>
      <c r="DR955" s="42"/>
      <c r="DS955" s="42"/>
      <c r="DT955" s="42"/>
      <c r="DU955" s="42"/>
    </row>
    <row r="956" spans="1:125" ht="45">
      <c r="A956" s="41"/>
      <c r="B956" s="41">
        <v>6</v>
      </c>
      <c r="C956" s="41"/>
      <c r="D956" s="41" t="s">
        <v>1635</v>
      </c>
      <c r="E956" s="42" t="s">
        <v>1636</v>
      </c>
      <c r="F956" s="41" t="s">
        <v>1630</v>
      </c>
      <c r="G956" s="41"/>
      <c r="H956" s="41" t="s">
        <v>119</v>
      </c>
      <c r="I956" s="41"/>
      <c r="J956" s="5">
        <v>1</v>
      </c>
      <c r="K956" s="5">
        <v>1</v>
      </c>
      <c r="P956" s="5">
        <v>1</v>
      </c>
      <c r="Q956" s="39" t="s">
        <v>1634</v>
      </c>
      <c r="AL956" s="5">
        <v>1</v>
      </c>
      <c r="AW956" s="5">
        <v>1</v>
      </c>
      <c r="AX956" s="5">
        <v>1</v>
      </c>
      <c r="DG956" s="5" t="s">
        <v>119</v>
      </c>
      <c r="DP956" s="42"/>
      <c r="DQ956" s="42"/>
      <c r="DR956" s="42"/>
      <c r="DS956" s="42"/>
      <c r="DT956" s="42"/>
      <c r="DU956" s="42"/>
    </row>
    <row r="957" spans="1:125" ht="45">
      <c r="A957" s="41"/>
      <c r="B957" s="41">
        <v>6</v>
      </c>
      <c r="C957" s="41"/>
      <c r="D957" s="41" t="s">
        <v>1637</v>
      </c>
      <c r="E957" s="42" t="s">
        <v>896</v>
      </c>
      <c r="F957" s="41" t="s">
        <v>1630</v>
      </c>
      <c r="G957" s="41"/>
      <c r="H957" s="41" t="s">
        <v>119</v>
      </c>
      <c r="I957" s="41"/>
      <c r="J957" s="5">
        <v>1</v>
      </c>
      <c r="K957" s="5">
        <v>1</v>
      </c>
      <c r="P957" s="5">
        <v>1</v>
      </c>
      <c r="Q957" s="39" t="s">
        <v>1638</v>
      </c>
      <c r="AL957" s="5">
        <v>1</v>
      </c>
      <c r="BI957" s="5">
        <v>1</v>
      </c>
      <c r="BJ957" s="5">
        <v>1</v>
      </c>
      <c r="DG957" s="5" t="s">
        <v>119</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1639</v>
      </c>
      <c r="B962" s="41">
        <v>3</v>
      </c>
      <c r="C962" s="41">
        <v>2</v>
      </c>
      <c r="D962" s="41" t="s">
        <v>1640</v>
      </c>
      <c r="E962" s="42" t="s">
        <v>896</v>
      </c>
      <c r="F962" s="41" t="s">
        <v>1641</v>
      </c>
      <c r="G962" s="41"/>
      <c r="H962" s="41" t="s">
        <v>119</v>
      </c>
      <c r="I962" s="41"/>
      <c r="J962" s="5">
        <v>2</v>
      </c>
      <c r="K962" s="5">
        <v>2</v>
      </c>
      <c r="P962" s="5">
        <v>0</v>
      </c>
      <c r="DA962" s="5" t="s">
        <v>119</v>
      </c>
      <c r="DP962" s="42"/>
      <c r="DQ962" s="42"/>
      <c r="DR962" s="42"/>
      <c r="DS962" s="42"/>
      <c r="DT962" s="42"/>
      <c r="DU962" s="42"/>
    </row>
    <row r="966" spans="1:125" ht="75">
      <c r="A966" s="46" t="s">
        <v>1642</v>
      </c>
      <c r="B966" s="41">
        <v>3</v>
      </c>
      <c r="C966" s="41">
        <v>7</v>
      </c>
      <c r="D966" s="41" t="s">
        <v>1643</v>
      </c>
      <c r="E966" s="42" t="s">
        <v>1333</v>
      </c>
      <c r="F966" s="41" t="s">
        <v>1644</v>
      </c>
      <c r="G966" s="41" t="s">
        <v>119</v>
      </c>
      <c r="H966" s="41" t="s">
        <v>119</v>
      </c>
      <c r="I966" s="41"/>
      <c r="J966" s="5">
        <v>1</v>
      </c>
      <c r="K966" s="5">
        <v>1</v>
      </c>
      <c r="P966" s="5">
        <v>1</v>
      </c>
      <c r="Q966" s="39" t="s">
        <v>1645</v>
      </c>
      <c r="AL966" s="5">
        <v>1</v>
      </c>
      <c r="BI966" s="5">
        <v>1</v>
      </c>
      <c r="DA966" s="5" t="s">
        <v>119</v>
      </c>
      <c r="DB966" s="6">
        <v>10</v>
      </c>
      <c r="DC966" s="6">
        <v>3</v>
      </c>
      <c r="DD966" s="5">
        <v>7</v>
      </c>
      <c r="DF966" s="5" t="s">
        <v>119</v>
      </c>
      <c r="DP966" s="42"/>
      <c r="DQ966" s="42"/>
      <c r="DR966" s="42"/>
      <c r="DS966" s="42"/>
      <c r="DT966" s="42"/>
      <c r="DU966" s="42"/>
    </row>
    <row r="967" spans="1:125" ht="30">
      <c r="A967" s="41"/>
      <c r="B967" s="41">
        <v>2</v>
      </c>
      <c r="C967" s="41"/>
      <c r="D967" s="41" t="s">
        <v>1646</v>
      </c>
      <c r="E967" s="42" t="s">
        <v>1333</v>
      </c>
      <c r="F967" s="41" t="s">
        <v>1644</v>
      </c>
      <c r="G967" s="41" t="s">
        <v>119</v>
      </c>
      <c r="H967" s="41" t="s">
        <v>119</v>
      </c>
      <c r="I967" s="41"/>
      <c r="P967" s="5">
        <v>1</v>
      </c>
      <c r="Q967" s="39" t="s">
        <v>1647</v>
      </c>
      <c r="CN967" s="5">
        <v>1</v>
      </c>
      <c r="DA967" s="5" t="s">
        <v>119</v>
      </c>
      <c r="DF967" s="5" t="s">
        <v>119</v>
      </c>
      <c r="DP967" s="42"/>
      <c r="DQ967" s="42"/>
      <c r="DR967" s="42"/>
      <c r="DS967" s="42"/>
      <c r="DT967" s="42"/>
      <c r="DU967" s="42"/>
    </row>
    <row r="968" spans="1:125" ht="60">
      <c r="A968" s="41"/>
      <c r="B968" s="41">
        <v>4</v>
      </c>
      <c r="C968" s="41"/>
      <c r="D968" s="41" t="s">
        <v>1648</v>
      </c>
      <c r="E968" s="42" t="s">
        <v>181</v>
      </c>
      <c r="F968" s="41" t="s">
        <v>1644</v>
      </c>
      <c r="G968" s="41" t="s">
        <v>119</v>
      </c>
      <c r="H968" s="41" t="s">
        <v>119</v>
      </c>
      <c r="I968" s="41"/>
      <c r="P968" s="5">
        <v>3</v>
      </c>
      <c r="Q968" s="39" t="s">
        <v>1649</v>
      </c>
      <c r="R968" s="5">
        <v>2</v>
      </c>
      <c r="T968" s="5">
        <v>2</v>
      </c>
      <c r="U968" s="5">
        <v>2</v>
      </c>
      <c r="AL968" s="5">
        <v>1</v>
      </c>
      <c r="BI968" s="5">
        <v>1</v>
      </c>
      <c r="BY968" s="5">
        <v>2</v>
      </c>
      <c r="CD968" s="5">
        <v>2</v>
      </c>
      <c r="CF968" s="5">
        <v>2</v>
      </c>
      <c r="CH968" s="5">
        <v>2</v>
      </c>
      <c r="CL968" s="5">
        <v>2</v>
      </c>
      <c r="CN968" s="5">
        <v>1</v>
      </c>
      <c r="DA968" s="5" t="s">
        <v>119</v>
      </c>
      <c r="DF968" s="5" t="s">
        <v>119</v>
      </c>
      <c r="DP968" s="42"/>
      <c r="DQ968" s="42"/>
      <c r="DR968" s="42"/>
      <c r="DS968" s="42"/>
      <c r="DT968" s="42"/>
      <c r="DU968" s="42"/>
    </row>
    <row r="969" spans="1:125" ht="30">
      <c r="A969" s="41"/>
      <c r="B969" s="41">
        <v>1</v>
      </c>
      <c r="C969" s="41"/>
      <c r="D969" s="41" t="s">
        <v>505</v>
      </c>
      <c r="E969" s="42" t="s">
        <v>1107</v>
      </c>
      <c r="F969" s="41" t="s">
        <v>1644</v>
      </c>
      <c r="G969" s="41" t="s">
        <v>119</v>
      </c>
      <c r="H969" s="41" t="s">
        <v>119</v>
      </c>
      <c r="I969" s="41"/>
      <c r="J969" s="5">
        <v>1</v>
      </c>
      <c r="K969" s="5">
        <v>1</v>
      </c>
      <c r="P969" s="5">
        <v>1</v>
      </c>
      <c r="Q969" s="39" t="s">
        <v>1650</v>
      </c>
      <c r="AL969" s="5">
        <v>1</v>
      </c>
      <c r="BI969" s="5">
        <v>1</v>
      </c>
      <c r="DA969" s="5" t="s">
        <v>119</v>
      </c>
      <c r="DF969" s="5" t="s">
        <v>119</v>
      </c>
      <c r="DP969" s="42"/>
      <c r="DQ969" s="42"/>
      <c r="DR969" s="42"/>
      <c r="DS969" s="42"/>
      <c r="DT969" s="42"/>
      <c r="DU969" s="42"/>
    </row>
    <row r="970" spans="1:125" ht="30">
      <c r="A970" s="41"/>
      <c r="B970" s="41">
        <v>1</v>
      </c>
      <c r="C970" s="41"/>
      <c r="D970" s="41" t="s">
        <v>1651</v>
      </c>
      <c r="E970" s="42" t="s">
        <v>1652</v>
      </c>
      <c r="F970" s="41" t="s">
        <v>1644</v>
      </c>
      <c r="G970" s="41" t="s">
        <v>119</v>
      </c>
      <c r="H970" s="41" t="s">
        <v>119</v>
      </c>
      <c r="I970" s="41"/>
      <c r="J970" s="5">
        <v>1</v>
      </c>
      <c r="K970" s="5">
        <v>1</v>
      </c>
      <c r="P970" s="5">
        <v>1</v>
      </c>
      <c r="Q970" s="39" t="s">
        <v>1653</v>
      </c>
      <c r="AL970" s="5">
        <v>1</v>
      </c>
      <c r="DA970" s="5" t="s">
        <v>119</v>
      </c>
      <c r="DF970" s="5" t="s">
        <v>119</v>
      </c>
      <c r="DP970" s="42"/>
      <c r="DQ970" s="42"/>
      <c r="DR970" s="42"/>
      <c r="DS970" s="42"/>
      <c r="DT970" s="42"/>
      <c r="DU970" s="42"/>
    </row>
    <row r="971" spans="1:125" ht="90">
      <c r="A971" s="46" t="s">
        <v>1654</v>
      </c>
      <c r="B971" s="41">
        <v>1</v>
      </c>
      <c r="C971" s="41">
        <v>1</v>
      </c>
      <c r="D971" s="41" t="s">
        <v>1655</v>
      </c>
      <c r="E971" s="42" t="s">
        <v>1349</v>
      </c>
      <c r="F971" s="41" t="s">
        <v>1656</v>
      </c>
      <c r="G971" s="41" t="s">
        <v>119</v>
      </c>
      <c r="H971" s="41"/>
      <c r="I971" s="41"/>
      <c r="P971" s="5">
        <v>1</v>
      </c>
      <c r="Q971" s="39" t="s">
        <v>1657</v>
      </c>
      <c r="AL971" s="5">
        <v>1</v>
      </c>
      <c r="AM971" s="5">
        <v>1</v>
      </c>
      <c r="AN971" s="5">
        <v>1</v>
      </c>
      <c r="AQ971" s="5">
        <v>1</v>
      </c>
      <c r="AU971" s="5">
        <v>1</v>
      </c>
      <c r="AZ971" s="5">
        <v>1</v>
      </c>
      <c r="BQ971" s="5">
        <v>1</v>
      </c>
      <c r="BS971" s="5">
        <v>1</v>
      </c>
      <c r="DA971" s="5" t="s">
        <v>119</v>
      </c>
      <c r="DB971" s="6">
        <v>1</v>
      </c>
      <c r="DC971" s="6">
        <v>0</v>
      </c>
      <c r="DD971" s="5">
        <v>1</v>
      </c>
      <c r="DF971" s="5" t="s">
        <v>119</v>
      </c>
      <c r="DP971" s="42"/>
      <c r="DQ971" s="42"/>
      <c r="DR971" s="42"/>
      <c r="DS971" s="42"/>
      <c r="DT971" s="42"/>
      <c r="DU971" s="42"/>
    </row>
    <row r="972" spans="1:125" ht="90">
      <c r="A972" s="41"/>
      <c r="B972" s="41">
        <v>1</v>
      </c>
      <c r="C972" s="41"/>
      <c r="D972" s="41" t="s">
        <v>1658</v>
      </c>
      <c r="E972" s="42" t="s">
        <v>513</v>
      </c>
      <c r="F972" s="41" t="s">
        <v>1656</v>
      </c>
      <c r="G972" s="41" t="s">
        <v>119</v>
      </c>
      <c r="H972" s="41"/>
      <c r="I972" s="41"/>
      <c r="P972" s="5">
        <v>1</v>
      </c>
      <c r="Q972" s="39" t="s">
        <v>1657</v>
      </c>
      <c r="AL972" s="5">
        <v>1</v>
      </c>
      <c r="AM972" s="5">
        <v>1</v>
      </c>
      <c r="AN972" s="5">
        <v>1</v>
      </c>
      <c r="AQ972" s="5">
        <v>1</v>
      </c>
      <c r="AU972" s="5">
        <v>1</v>
      </c>
      <c r="AZ972" s="5">
        <v>1</v>
      </c>
      <c r="BQ972" s="5">
        <v>1</v>
      </c>
      <c r="BS972" s="5">
        <v>1</v>
      </c>
      <c r="DA972" s="5" t="s">
        <v>119</v>
      </c>
      <c r="DF972" s="5" t="s">
        <v>119</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1659</v>
      </c>
      <c r="B975" s="41">
        <v>36</v>
      </c>
      <c r="C975" s="41">
        <v>36</v>
      </c>
      <c r="D975" s="41" t="s">
        <v>169</v>
      </c>
      <c r="E975" s="42" t="s">
        <v>137</v>
      </c>
      <c r="F975" s="41" t="s">
        <v>1660</v>
      </c>
      <c r="G975" s="41" t="s">
        <v>119</v>
      </c>
      <c r="H975" s="41"/>
      <c r="I975" s="41"/>
      <c r="P975" s="5">
        <v>25</v>
      </c>
      <c r="Q975" s="39" t="s">
        <v>1661</v>
      </c>
      <c r="R975" s="5">
        <v>25</v>
      </c>
      <c r="S975" s="5">
        <v>25</v>
      </c>
      <c r="AA975" s="5">
        <v>25</v>
      </c>
      <c r="DB975" s="6">
        <v>133</v>
      </c>
      <c r="DC975" s="6">
        <f>133-36</f>
        <v>97</v>
      </c>
      <c r="DD975" s="5">
        <f>36*0.91</f>
        <v>32.76</v>
      </c>
      <c r="DG975" s="5" t="s">
        <v>119</v>
      </c>
      <c r="DP975" s="42"/>
      <c r="DQ975" s="42"/>
      <c r="DR975" s="42"/>
      <c r="DS975" s="42"/>
      <c r="DT975" s="42"/>
      <c r="DU975" s="42"/>
    </row>
    <row r="976" spans="1:125" ht="30">
      <c r="A976" s="41"/>
      <c r="B976" s="41">
        <v>36</v>
      </c>
      <c r="C976" s="41"/>
      <c r="D976" s="41" t="s">
        <v>1662</v>
      </c>
      <c r="E976" s="42" t="s">
        <v>286</v>
      </c>
      <c r="F976" s="41" t="s">
        <v>1660</v>
      </c>
      <c r="G976" s="41" t="s">
        <v>119</v>
      </c>
      <c r="H976" s="41"/>
      <c r="I976" s="41"/>
      <c r="P976" s="5">
        <v>5</v>
      </c>
      <c r="Q976" s="39" t="s">
        <v>1661</v>
      </c>
      <c r="R976" s="5">
        <v>5</v>
      </c>
      <c r="S976" s="5">
        <v>5</v>
      </c>
      <c r="AA976" s="5">
        <v>5</v>
      </c>
      <c r="DG976" s="5" t="s">
        <v>119</v>
      </c>
      <c r="DP976" s="42"/>
      <c r="DQ976" s="42"/>
      <c r="DR976" s="42"/>
      <c r="DS976" s="42"/>
      <c r="DT976" s="42"/>
      <c r="DU976" s="42"/>
    </row>
    <row r="977" spans="1:125" ht="30">
      <c r="A977" s="41"/>
      <c r="B977" s="41">
        <v>36</v>
      </c>
      <c r="C977" s="41"/>
      <c r="D977" s="41" t="s">
        <v>1663</v>
      </c>
      <c r="E977" s="42" t="s">
        <v>286</v>
      </c>
      <c r="F977" s="41" t="s">
        <v>1660</v>
      </c>
      <c r="G977" s="41" t="s">
        <v>119</v>
      </c>
      <c r="H977" s="41"/>
      <c r="I977" s="41"/>
      <c r="P977" s="5">
        <v>13</v>
      </c>
      <c r="Q977" s="39" t="s">
        <v>1661</v>
      </c>
      <c r="R977" s="5">
        <v>13</v>
      </c>
      <c r="S977" s="5">
        <v>13</v>
      </c>
      <c r="AA977" s="5">
        <v>13</v>
      </c>
      <c r="DG977" s="5" t="s">
        <v>119</v>
      </c>
      <c r="DP977" s="42"/>
      <c r="DQ977" s="42"/>
      <c r="DR977" s="42"/>
      <c r="DS977" s="42"/>
      <c r="DT977" s="42"/>
      <c r="DU977" s="42"/>
    </row>
    <row r="978" spans="1:125" ht="30">
      <c r="A978" s="41"/>
      <c r="B978" s="41">
        <v>36</v>
      </c>
      <c r="C978" s="41"/>
      <c r="D978" s="41" t="s">
        <v>851</v>
      </c>
      <c r="E978" s="42" t="s">
        <v>1027</v>
      </c>
      <c r="F978" s="41" t="s">
        <v>1660</v>
      </c>
      <c r="G978" s="41" t="s">
        <v>119</v>
      </c>
      <c r="H978" s="41"/>
      <c r="I978" s="41"/>
      <c r="P978" s="5">
        <v>1</v>
      </c>
      <c r="Q978" s="39" t="s">
        <v>1661</v>
      </c>
      <c r="R978" s="5">
        <v>1</v>
      </c>
      <c r="S978" s="5">
        <v>1</v>
      </c>
      <c r="AA978" s="5">
        <v>1</v>
      </c>
      <c r="DG978" s="5" t="s">
        <v>119</v>
      </c>
      <c r="DP978" s="42"/>
      <c r="DQ978" s="42"/>
      <c r="DR978" s="42"/>
      <c r="DS978" s="42"/>
      <c r="DT978" s="42"/>
      <c r="DU978" s="42"/>
    </row>
    <row r="979" spans="1:125" ht="30">
      <c r="A979" s="41"/>
      <c r="B979" s="41">
        <v>36</v>
      </c>
      <c r="C979" s="41"/>
      <c r="D979" s="41" t="s">
        <v>184</v>
      </c>
      <c r="E979" s="42" t="s">
        <v>123</v>
      </c>
      <c r="F979" s="41" t="s">
        <v>1660</v>
      </c>
      <c r="G979" s="41" t="s">
        <v>119</v>
      </c>
      <c r="H979" s="41"/>
      <c r="I979" s="41"/>
      <c r="P979" s="5">
        <v>3</v>
      </c>
      <c r="Q979" s="39" t="s">
        <v>1661</v>
      </c>
      <c r="R979" s="5">
        <v>3</v>
      </c>
      <c r="S979" s="5">
        <v>3</v>
      </c>
      <c r="AA979" s="5">
        <v>3</v>
      </c>
      <c r="DG979" s="5" t="s">
        <v>119</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1664</v>
      </c>
      <c r="B994" s="41">
        <v>1</v>
      </c>
      <c r="C994" s="41">
        <v>1</v>
      </c>
      <c r="D994" s="41" t="s">
        <v>1665</v>
      </c>
      <c r="E994" s="42" t="s">
        <v>1666</v>
      </c>
      <c r="F994" s="41" t="s">
        <v>1667</v>
      </c>
      <c r="G994" s="41" t="s">
        <v>119</v>
      </c>
      <c r="H994" s="41"/>
      <c r="I994" s="41" t="s">
        <v>119</v>
      </c>
      <c r="P994" s="5">
        <v>1</v>
      </c>
      <c r="Q994" s="39" t="s">
        <v>1668</v>
      </c>
      <c r="AL994" s="5">
        <v>1</v>
      </c>
      <c r="AV994" s="5">
        <v>1</v>
      </c>
      <c r="BQ994" s="5">
        <v>1</v>
      </c>
      <c r="BS994" s="5">
        <v>1</v>
      </c>
      <c r="DB994" s="6">
        <v>1</v>
      </c>
      <c r="DC994" s="6">
        <v>0</v>
      </c>
      <c r="DD994" s="5">
        <v>1</v>
      </c>
      <c r="DG994" s="5" t="s">
        <v>119</v>
      </c>
      <c r="DP994" s="42"/>
      <c r="DQ994" s="42"/>
      <c r="DR994" s="42"/>
      <c r="DS994" s="42"/>
      <c r="DT994" s="42"/>
      <c r="DU994" s="42"/>
    </row>
    <row r="995" spans="1:125" ht="90">
      <c r="A995" s="46" t="s">
        <v>1669</v>
      </c>
      <c r="B995" s="41">
        <v>1</v>
      </c>
      <c r="C995" s="41">
        <v>1</v>
      </c>
      <c r="D995" s="41" t="s">
        <v>439</v>
      </c>
      <c r="E995" s="42" t="s">
        <v>181</v>
      </c>
      <c r="F995" s="41" t="s">
        <v>1670</v>
      </c>
      <c r="G995" s="41" t="s">
        <v>119</v>
      </c>
      <c r="H995" s="41"/>
      <c r="I995" s="41" t="s">
        <v>119</v>
      </c>
      <c r="P995" s="5">
        <v>1</v>
      </c>
      <c r="Q995" s="39" t="s">
        <v>1671</v>
      </c>
      <c r="R995" s="5">
        <v>1</v>
      </c>
      <c r="S995" s="5">
        <v>1</v>
      </c>
      <c r="T995" s="5">
        <v>1</v>
      </c>
      <c r="AA995" s="5">
        <v>1</v>
      </c>
      <c r="AH995" s="5">
        <v>1</v>
      </c>
      <c r="AI995" s="5">
        <v>1</v>
      </c>
      <c r="AJ995" s="5">
        <v>1</v>
      </c>
      <c r="DB995" s="6">
        <v>1</v>
      </c>
      <c r="DC995" s="6">
        <v>0</v>
      </c>
      <c r="DD995" s="5">
        <v>1</v>
      </c>
      <c r="DF995" s="5" t="s">
        <v>119</v>
      </c>
      <c r="DP995" s="42"/>
      <c r="DQ995" s="42"/>
      <c r="DR995" s="42"/>
      <c r="DS995" s="42"/>
      <c r="DT995" s="42"/>
      <c r="DU995" s="42"/>
    </row>
    <row r="996" spans="1:125" ht="45">
      <c r="A996" s="41"/>
      <c r="B996" s="41"/>
      <c r="C996" s="41"/>
      <c r="D996" s="41" t="s">
        <v>339</v>
      </c>
      <c r="E996" s="42" t="s">
        <v>1672</v>
      </c>
      <c r="F996" s="41" t="s">
        <v>1670</v>
      </c>
      <c r="G996" s="41" t="s">
        <v>119</v>
      </c>
      <c r="H996" s="41"/>
      <c r="I996" s="41" t="s">
        <v>119</v>
      </c>
      <c r="P996" s="5">
        <v>1</v>
      </c>
      <c r="Q996" s="39" t="s">
        <v>1671</v>
      </c>
      <c r="R996" s="5">
        <v>1</v>
      </c>
      <c r="S996" s="5">
        <v>1</v>
      </c>
      <c r="T996" s="5">
        <v>1</v>
      </c>
      <c r="AA996" s="5">
        <v>1</v>
      </c>
      <c r="AH996" s="5">
        <v>1</v>
      </c>
      <c r="AI996" s="5">
        <v>1</v>
      </c>
      <c r="AJ996" s="5">
        <v>1</v>
      </c>
      <c r="DF996" s="5" t="s">
        <v>119</v>
      </c>
      <c r="DP996" s="42"/>
      <c r="DQ996" s="42"/>
      <c r="DR996" s="42"/>
      <c r="DS996" s="42"/>
      <c r="DT996" s="42"/>
      <c r="DU996" s="42"/>
    </row>
    <row r="997" spans="1:125" ht="45">
      <c r="A997" s="41"/>
      <c r="B997" s="41"/>
      <c r="C997" s="41"/>
      <c r="D997" s="41" t="s">
        <v>1673</v>
      </c>
      <c r="E997" s="42" t="s">
        <v>181</v>
      </c>
      <c r="F997" s="41" t="s">
        <v>1670</v>
      </c>
      <c r="G997" s="41" t="s">
        <v>119</v>
      </c>
      <c r="H997" s="41"/>
      <c r="I997" s="41" t="s">
        <v>119</v>
      </c>
      <c r="P997" s="5">
        <v>1</v>
      </c>
      <c r="Q997" s="39" t="s">
        <v>1671</v>
      </c>
      <c r="R997" s="5">
        <v>1</v>
      </c>
      <c r="S997" s="5">
        <v>1</v>
      </c>
      <c r="T997" s="5">
        <v>1</v>
      </c>
      <c r="AA997" s="5">
        <v>1</v>
      </c>
      <c r="AH997" s="5">
        <v>1</v>
      </c>
      <c r="AI997" s="5">
        <v>1</v>
      </c>
      <c r="AJ997" s="5">
        <v>1</v>
      </c>
      <c r="DF997" s="5" t="s">
        <v>119</v>
      </c>
      <c r="DP997" s="42"/>
      <c r="DQ997" s="42"/>
      <c r="DR997" s="42"/>
      <c r="DS997" s="42"/>
      <c r="DT997" s="42"/>
      <c r="DU997" s="42"/>
    </row>
    <row r="998" spans="1:125" ht="135">
      <c r="A998" s="46" t="s">
        <v>1674</v>
      </c>
      <c r="B998" s="41">
        <v>1</v>
      </c>
      <c r="C998" s="41">
        <v>1</v>
      </c>
      <c r="D998" s="41" t="s">
        <v>1675</v>
      </c>
      <c r="E998" s="42" t="s">
        <v>1676</v>
      </c>
      <c r="F998" s="41" t="s">
        <v>1677</v>
      </c>
      <c r="G998" s="41" t="s">
        <v>119</v>
      </c>
      <c r="H998" s="41" t="s">
        <v>119</v>
      </c>
      <c r="I998" s="41" t="s">
        <v>119</v>
      </c>
      <c r="P998" s="5">
        <v>1</v>
      </c>
      <c r="Q998" s="39" t="s">
        <v>1678</v>
      </c>
      <c r="R998" s="5">
        <v>1</v>
      </c>
      <c r="AI998" s="5">
        <v>1</v>
      </c>
      <c r="BY998" s="5">
        <v>1</v>
      </c>
      <c r="CD998" s="5">
        <v>1</v>
      </c>
      <c r="CH998" s="5">
        <v>1</v>
      </c>
      <c r="CI998" s="5">
        <v>1</v>
      </c>
      <c r="DB998" s="6">
        <v>1</v>
      </c>
      <c r="DC998" s="6">
        <v>0</v>
      </c>
      <c r="DD998" s="5">
        <v>1</v>
      </c>
      <c r="DF998" s="5" t="s">
        <v>119</v>
      </c>
      <c r="DP998" s="42"/>
      <c r="DQ998" s="42"/>
      <c r="DR998" s="42"/>
      <c r="DS998" s="42"/>
      <c r="DT998" s="42"/>
      <c r="DU998" s="42"/>
    </row>
    <row r="999" spans="1:125" ht="227.25" customHeight="1">
      <c r="A999" s="46" t="s">
        <v>1679</v>
      </c>
      <c r="B999" s="41">
        <v>1</v>
      </c>
      <c r="C999" s="41">
        <v>1</v>
      </c>
      <c r="D999" s="41" t="s">
        <v>1680</v>
      </c>
      <c r="E999" s="42" t="s">
        <v>1681</v>
      </c>
      <c r="F999" s="41" t="s">
        <v>1682</v>
      </c>
      <c r="G999" s="41"/>
      <c r="H999" s="41" t="s">
        <v>119</v>
      </c>
      <c r="I999" s="41"/>
      <c r="J999" s="5">
        <v>1</v>
      </c>
      <c r="L999" s="5">
        <v>1</v>
      </c>
      <c r="P999" s="5">
        <v>1</v>
      </c>
      <c r="Q999" s="39" t="s">
        <v>1683</v>
      </c>
      <c r="R999" s="5">
        <v>1</v>
      </c>
      <c r="AH999" s="5">
        <v>1</v>
      </c>
      <c r="DB999" s="6">
        <v>1</v>
      </c>
      <c r="DC999" s="6">
        <v>0</v>
      </c>
      <c r="DD999" s="5">
        <v>1</v>
      </c>
      <c r="DF999" s="5" t="s">
        <v>119</v>
      </c>
      <c r="DP999" s="42"/>
      <c r="DQ999" s="42"/>
      <c r="DR999" s="42"/>
      <c r="DS999" s="42"/>
      <c r="DT999" s="42"/>
      <c r="DU999" s="42"/>
    </row>
    <row r="1000" spans="1:125" ht="233.25" customHeight="1">
      <c r="A1000" s="41"/>
      <c r="B1000" s="41"/>
      <c r="C1000" s="41"/>
      <c r="D1000" s="41" t="s">
        <v>280</v>
      </c>
      <c r="E1000" s="40" t="s">
        <v>1684</v>
      </c>
      <c r="F1000" s="41" t="s">
        <v>1682</v>
      </c>
      <c r="G1000" s="41"/>
      <c r="H1000" s="41" t="s">
        <v>119</v>
      </c>
      <c r="I1000" s="41"/>
      <c r="J1000" s="5">
        <v>1</v>
      </c>
      <c r="L1000" s="5">
        <v>1</v>
      </c>
      <c r="P1000" s="5">
        <v>1</v>
      </c>
      <c r="Q1000" s="39" t="s">
        <v>1683</v>
      </c>
      <c r="R1000" s="5">
        <v>1</v>
      </c>
      <c r="AH1000" s="5">
        <v>1</v>
      </c>
      <c r="DF1000" s="5" t="s">
        <v>119</v>
      </c>
      <c r="DP1000" s="42"/>
      <c r="DQ1000" s="42"/>
      <c r="DR1000" s="42"/>
      <c r="DS1000" s="42"/>
      <c r="DT1000" s="42"/>
      <c r="DU1000" s="42"/>
    </row>
    <row r="1001" spans="1:125" s="42" customFormat="1" ht="243" customHeight="1">
      <c r="A1001" s="41"/>
      <c r="B1001" s="41"/>
      <c r="C1001" s="41"/>
      <c r="D1001" s="41" t="s">
        <v>1685</v>
      </c>
      <c r="E1001" s="40" t="s">
        <v>1686</v>
      </c>
      <c r="F1001" s="41" t="s">
        <v>1682</v>
      </c>
      <c r="G1001" s="41"/>
      <c r="H1001" s="41" t="s">
        <v>119</v>
      </c>
      <c r="I1001" s="41"/>
      <c r="J1001" s="5">
        <v>1</v>
      </c>
      <c r="K1001" s="5"/>
      <c r="L1001" s="5">
        <v>1</v>
      </c>
      <c r="M1001" s="5"/>
      <c r="N1001" s="5"/>
      <c r="O1001" s="5"/>
      <c r="P1001" s="5">
        <v>1</v>
      </c>
      <c r="Q1001" s="39" t="s">
        <v>1683</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119</v>
      </c>
      <c r="DG1001" s="5"/>
      <c r="DH1001" s="5"/>
      <c r="DI1001" s="5"/>
      <c r="DJ1001" s="5"/>
      <c r="DK1001" s="5"/>
      <c r="DL1001" s="5"/>
      <c r="DM1001" s="5"/>
      <c r="DN1001" s="5"/>
      <c r="DO1001" s="5"/>
    </row>
    <row r="1002" spans="1:125" s="42" customFormat="1" ht="226.5" customHeight="1">
      <c r="A1002" s="41"/>
      <c r="B1002" s="41"/>
      <c r="C1002" s="41"/>
      <c r="D1002" s="41" t="s">
        <v>1687</v>
      </c>
      <c r="E1002" s="40" t="s">
        <v>1688</v>
      </c>
      <c r="F1002" s="41" t="s">
        <v>1682</v>
      </c>
      <c r="G1002" s="41"/>
      <c r="H1002" s="41" t="s">
        <v>119</v>
      </c>
      <c r="I1002" s="41"/>
      <c r="J1002" s="5">
        <v>1</v>
      </c>
      <c r="K1002" s="5"/>
      <c r="L1002" s="5">
        <v>1</v>
      </c>
      <c r="M1002" s="5"/>
      <c r="N1002" s="5"/>
      <c r="O1002" s="5"/>
      <c r="P1002" s="5">
        <v>1</v>
      </c>
      <c r="Q1002" s="39" t="s">
        <v>1683</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119</v>
      </c>
      <c r="DG1002" s="5"/>
      <c r="DH1002" s="5"/>
      <c r="DI1002" s="5"/>
      <c r="DJ1002" s="5"/>
      <c r="DK1002" s="5"/>
      <c r="DL1002" s="5"/>
      <c r="DM1002" s="5"/>
      <c r="DN1002" s="5"/>
      <c r="DO1002" s="5"/>
    </row>
    <row r="1003" spans="1:125" s="42" customFormat="1" ht="234.75" customHeight="1">
      <c r="A1003" s="41"/>
      <c r="B1003" s="41"/>
      <c r="C1003" s="41"/>
      <c r="D1003" s="41" t="s">
        <v>1689</v>
      </c>
      <c r="E1003" s="40" t="s">
        <v>1690</v>
      </c>
      <c r="F1003" s="41" t="s">
        <v>1682</v>
      </c>
      <c r="G1003" s="41"/>
      <c r="H1003" s="41" t="s">
        <v>119</v>
      </c>
      <c r="I1003" s="41"/>
      <c r="J1003" s="5">
        <v>1</v>
      </c>
      <c r="K1003" s="5"/>
      <c r="L1003" s="5">
        <v>1</v>
      </c>
      <c r="M1003" s="5"/>
      <c r="N1003" s="5"/>
      <c r="O1003" s="5"/>
      <c r="P1003" s="5">
        <v>1</v>
      </c>
      <c r="Q1003" s="39" t="s">
        <v>1683</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119</v>
      </c>
      <c r="DG1003" s="5"/>
      <c r="DH1003" s="5"/>
      <c r="DI1003" s="5"/>
      <c r="DJ1003" s="5"/>
      <c r="DK1003" s="5"/>
      <c r="DL1003" s="5"/>
      <c r="DM1003" s="5"/>
      <c r="DN1003" s="5"/>
      <c r="DO1003" s="5"/>
    </row>
    <row r="1004" spans="1:125" ht="231" customHeight="1">
      <c r="A1004" s="41"/>
      <c r="B1004" s="41"/>
      <c r="C1004" s="41"/>
      <c r="D1004" s="41" t="s">
        <v>1691</v>
      </c>
      <c r="E1004" s="42" t="s">
        <v>1692</v>
      </c>
      <c r="F1004" s="41" t="s">
        <v>1682</v>
      </c>
      <c r="G1004" s="41"/>
      <c r="H1004" s="41" t="s">
        <v>119</v>
      </c>
      <c r="I1004" s="41"/>
      <c r="J1004" s="5">
        <v>1</v>
      </c>
      <c r="L1004" s="5">
        <v>1</v>
      </c>
      <c r="P1004" s="5">
        <v>1</v>
      </c>
      <c r="Q1004" s="39" t="s">
        <v>1683</v>
      </c>
      <c r="R1004" s="5">
        <v>1</v>
      </c>
      <c r="AH1004" s="5">
        <v>1</v>
      </c>
      <c r="DF1004" s="5" t="s">
        <v>119</v>
      </c>
      <c r="DP1004" s="42"/>
      <c r="DQ1004" s="42"/>
      <c r="DR1004" s="42"/>
      <c r="DS1004" s="42"/>
      <c r="DT1004" s="42"/>
      <c r="DU1004" s="42"/>
    </row>
    <row r="1005" spans="1:125" ht="264" customHeight="1">
      <c r="A1005" s="41"/>
      <c r="B1005" s="41"/>
      <c r="C1005" s="41"/>
      <c r="D1005" s="41" t="s">
        <v>282</v>
      </c>
      <c r="E1005" s="42" t="s">
        <v>1693</v>
      </c>
      <c r="F1005" s="41" t="s">
        <v>1682</v>
      </c>
      <c r="G1005" s="41"/>
      <c r="H1005" s="41" t="s">
        <v>119</v>
      </c>
      <c r="I1005" s="41"/>
      <c r="J1005" s="5">
        <v>1</v>
      </c>
      <c r="L1005" s="5">
        <v>1</v>
      </c>
      <c r="P1005" s="5">
        <v>1</v>
      </c>
      <c r="Q1005" s="39" t="s">
        <v>1683</v>
      </c>
      <c r="R1005" s="5">
        <v>1</v>
      </c>
      <c r="AH1005" s="5">
        <v>1</v>
      </c>
      <c r="DF1005" s="5" t="s">
        <v>119</v>
      </c>
      <c r="DP1005" s="42"/>
      <c r="DQ1005" s="42"/>
      <c r="DR1005" s="42"/>
      <c r="DS1005" s="42"/>
      <c r="DT1005" s="42"/>
      <c r="DU1005" s="42"/>
    </row>
    <row r="1006" spans="1:125" ht="226.5" customHeight="1">
      <c r="A1006" s="41"/>
      <c r="B1006" s="41"/>
      <c r="C1006" s="41"/>
      <c r="D1006" s="41" t="s">
        <v>1694</v>
      </c>
      <c r="E1006" s="42" t="s">
        <v>1695</v>
      </c>
      <c r="F1006" s="41" t="s">
        <v>1682</v>
      </c>
      <c r="G1006" s="41"/>
      <c r="H1006" s="41" t="s">
        <v>119</v>
      </c>
      <c r="I1006" s="41"/>
      <c r="J1006" s="5">
        <v>1</v>
      </c>
      <c r="L1006" s="5">
        <v>1</v>
      </c>
      <c r="P1006" s="5">
        <v>1</v>
      </c>
      <c r="Q1006" s="39" t="s">
        <v>1683</v>
      </c>
      <c r="R1006" s="5">
        <v>1</v>
      </c>
      <c r="AH1006" s="5">
        <v>1</v>
      </c>
      <c r="DF1006" s="5" t="s">
        <v>119</v>
      </c>
      <c r="DP1006" s="42"/>
      <c r="DQ1006" s="42"/>
      <c r="DR1006" s="42"/>
      <c r="DS1006" s="42"/>
      <c r="DT1006" s="42"/>
      <c r="DU1006" s="42"/>
    </row>
    <row r="1007" spans="1:125" ht="105">
      <c r="A1007" s="41" t="s">
        <v>1696</v>
      </c>
      <c r="B1007" s="41">
        <v>1</v>
      </c>
      <c r="C1007" s="41">
        <v>1</v>
      </c>
      <c r="D1007" s="41" t="s">
        <v>1697</v>
      </c>
      <c r="E1007" s="42" t="s">
        <v>1698</v>
      </c>
      <c r="F1007" s="41" t="s">
        <v>1699</v>
      </c>
      <c r="G1007" s="41" t="s">
        <v>119</v>
      </c>
      <c r="H1007" s="41" t="s">
        <v>1700</v>
      </c>
      <c r="I1007" s="41" t="s">
        <v>119</v>
      </c>
      <c r="P1007" s="5">
        <v>1</v>
      </c>
      <c r="Q1007" s="39" t="s">
        <v>1701</v>
      </c>
      <c r="R1007" s="5">
        <v>1</v>
      </c>
      <c r="S1007" s="5">
        <v>1</v>
      </c>
      <c r="AA1007" s="5">
        <v>1</v>
      </c>
      <c r="AH1007" s="5">
        <v>1</v>
      </c>
      <c r="DB1007" s="6">
        <v>1</v>
      </c>
      <c r="DC1007" s="6">
        <v>0</v>
      </c>
      <c r="DD1007" s="5">
        <v>1</v>
      </c>
      <c r="DF1007" s="5" t="s">
        <v>119</v>
      </c>
      <c r="DP1007" s="42"/>
      <c r="DQ1007" s="42"/>
      <c r="DR1007" s="42"/>
      <c r="DS1007" s="42"/>
      <c r="DT1007" s="42"/>
      <c r="DU1007" s="42"/>
    </row>
    <row r="1008" spans="1:125" ht="45">
      <c r="A1008" s="41"/>
      <c r="B1008" s="41"/>
      <c r="C1008" s="41"/>
      <c r="D1008" s="41" t="s">
        <v>1702</v>
      </c>
      <c r="E1008" s="42" t="s">
        <v>1672</v>
      </c>
      <c r="F1008" s="41" t="s">
        <v>1699</v>
      </c>
      <c r="G1008" s="41" t="s">
        <v>119</v>
      </c>
      <c r="H1008" s="41" t="s">
        <v>1700</v>
      </c>
      <c r="I1008" s="41" t="s">
        <v>119</v>
      </c>
      <c r="P1008" s="5">
        <v>1</v>
      </c>
      <c r="Q1008" s="39" t="s">
        <v>1701</v>
      </c>
      <c r="R1008" s="5">
        <v>1</v>
      </c>
      <c r="S1008" s="5">
        <v>1</v>
      </c>
      <c r="AA1008" s="5">
        <v>1</v>
      </c>
      <c r="AH1008" s="5">
        <v>1</v>
      </c>
      <c r="DF1008" s="5" t="s">
        <v>119</v>
      </c>
      <c r="DP1008" s="42"/>
      <c r="DQ1008" s="42"/>
      <c r="DR1008" s="42"/>
      <c r="DS1008" s="42"/>
      <c r="DT1008" s="42"/>
      <c r="DU1008" s="42"/>
    </row>
    <row r="1009" spans="1:125" ht="45">
      <c r="A1009" s="41"/>
      <c r="B1009" s="41"/>
      <c r="C1009" s="41"/>
      <c r="D1009" s="41" t="s">
        <v>1703</v>
      </c>
      <c r="E1009" s="42" t="s">
        <v>1704</v>
      </c>
      <c r="F1009" s="41" t="s">
        <v>1699</v>
      </c>
      <c r="G1009" s="41" t="s">
        <v>119</v>
      </c>
      <c r="H1009" s="41" t="s">
        <v>1700</v>
      </c>
      <c r="I1009" s="41" t="s">
        <v>119</v>
      </c>
      <c r="P1009" s="103">
        <v>1</v>
      </c>
      <c r="Q1009" s="39" t="s">
        <v>1701</v>
      </c>
      <c r="R1009" s="5">
        <v>1</v>
      </c>
      <c r="S1009" s="5">
        <v>1</v>
      </c>
      <c r="AA1009" s="5">
        <v>1</v>
      </c>
      <c r="AH1009" s="5">
        <v>1</v>
      </c>
      <c r="DF1009" s="5" t="s">
        <v>119</v>
      </c>
      <c r="DP1009" s="42"/>
      <c r="DQ1009" s="42"/>
      <c r="DR1009" s="42"/>
      <c r="DS1009" s="42"/>
      <c r="DT1009" s="42"/>
      <c r="DU1009" s="42"/>
    </row>
    <row r="1010" spans="1:125" ht="45">
      <c r="A1010" s="41"/>
      <c r="B1010" s="41"/>
      <c r="C1010" s="41"/>
      <c r="D1010" s="41" t="s">
        <v>1705</v>
      </c>
      <c r="E1010" s="42" t="s">
        <v>1706</v>
      </c>
      <c r="F1010" s="41" t="s">
        <v>1699</v>
      </c>
      <c r="G1010" s="41" t="s">
        <v>119</v>
      </c>
      <c r="H1010" s="41" t="s">
        <v>1700</v>
      </c>
      <c r="I1010" s="41" t="s">
        <v>119</v>
      </c>
      <c r="P1010" s="103">
        <v>1</v>
      </c>
      <c r="Q1010" s="39" t="s">
        <v>1701</v>
      </c>
      <c r="R1010" s="5">
        <v>1</v>
      </c>
      <c r="S1010" s="5">
        <v>1</v>
      </c>
      <c r="AA1010" s="5">
        <v>1</v>
      </c>
      <c r="AH1010" s="5">
        <v>1</v>
      </c>
      <c r="DF1010" s="5" t="s">
        <v>119</v>
      </c>
      <c r="DP1010" s="42"/>
      <c r="DQ1010" s="42"/>
      <c r="DR1010" s="42"/>
      <c r="DS1010" s="42"/>
      <c r="DT1010" s="42"/>
      <c r="DU1010" s="42"/>
    </row>
    <row r="1011" spans="1:125" ht="225" customHeight="1">
      <c r="A1011" s="46" t="s">
        <v>1707</v>
      </c>
      <c r="B1011" s="41">
        <v>1</v>
      </c>
      <c r="C1011" s="41">
        <v>1</v>
      </c>
      <c r="D1011" s="41" t="s">
        <v>1708</v>
      </c>
      <c r="E1011" s="42" t="s">
        <v>1709</v>
      </c>
      <c r="F1011" s="120" t="s">
        <v>1710</v>
      </c>
      <c r="G1011" s="41"/>
      <c r="H1011" s="41" t="s">
        <v>1711</v>
      </c>
      <c r="I1011" s="41"/>
      <c r="P1011" s="5">
        <v>1</v>
      </c>
      <c r="Q1011" s="154" t="s">
        <v>1712</v>
      </c>
      <c r="R1011" s="5">
        <v>1</v>
      </c>
      <c r="DB1011" s="6">
        <v>1</v>
      </c>
      <c r="DC1011" s="6">
        <v>0</v>
      </c>
      <c r="DD1011" s="5">
        <v>1</v>
      </c>
      <c r="DF1011" s="5" t="s">
        <v>119</v>
      </c>
      <c r="DP1011" s="42"/>
      <c r="DQ1011" s="42"/>
      <c r="DR1011" s="42"/>
      <c r="DS1011" s="42"/>
      <c r="DT1011" s="42"/>
      <c r="DU1011" s="42"/>
    </row>
    <row r="1012" spans="1:125" ht="285">
      <c r="A1012" s="41"/>
      <c r="B1012" s="41"/>
      <c r="C1012" s="41"/>
      <c r="D1012" s="41" t="s">
        <v>1713</v>
      </c>
      <c r="E1012" s="42" t="s">
        <v>1714</v>
      </c>
      <c r="F1012" s="120" t="s">
        <v>1710</v>
      </c>
      <c r="G1012" s="41"/>
      <c r="H1012" s="41" t="s">
        <v>1711</v>
      </c>
      <c r="I1012" s="41"/>
      <c r="J1012" s="5">
        <v>1</v>
      </c>
      <c r="N1012" s="5">
        <v>1</v>
      </c>
      <c r="P1012" s="103">
        <v>1</v>
      </c>
      <c r="Q1012" s="154" t="s">
        <v>1712</v>
      </c>
      <c r="R1012" s="5">
        <v>1</v>
      </c>
      <c r="DF1012" s="5" t="s">
        <v>119</v>
      </c>
      <c r="DP1012" s="42"/>
      <c r="DQ1012" s="42"/>
      <c r="DR1012" s="42"/>
      <c r="DS1012" s="42"/>
      <c r="DT1012" s="42"/>
      <c r="DU1012" s="42"/>
    </row>
    <row r="1013" spans="1:125" ht="285">
      <c r="A1013" s="41"/>
      <c r="B1013" s="41"/>
      <c r="C1013" s="41"/>
      <c r="D1013" s="41" t="s">
        <v>1715</v>
      </c>
      <c r="E1013" s="42" t="s">
        <v>1716</v>
      </c>
      <c r="F1013" s="120" t="s">
        <v>1710</v>
      </c>
      <c r="G1013" s="41"/>
      <c r="H1013" s="41" t="s">
        <v>1711</v>
      </c>
      <c r="I1013" s="41"/>
      <c r="J1013" s="5">
        <v>1</v>
      </c>
      <c r="K1013" s="5">
        <v>1</v>
      </c>
      <c r="P1013" s="103">
        <v>1</v>
      </c>
      <c r="Q1013" s="154" t="s">
        <v>1712</v>
      </c>
      <c r="R1013" s="5">
        <v>1</v>
      </c>
      <c r="DF1013" s="5" t="s">
        <v>119</v>
      </c>
      <c r="DP1013" s="42"/>
      <c r="DQ1013" s="42"/>
      <c r="DR1013" s="42"/>
      <c r="DS1013" s="42"/>
      <c r="DT1013" s="42"/>
      <c r="DU1013" s="42"/>
    </row>
    <row r="1014" spans="1:125" ht="285">
      <c r="A1014" s="41"/>
      <c r="B1014" s="41"/>
      <c r="C1014" s="41"/>
      <c r="D1014" s="41" t="s">
        <v>1717</v>
      </c>
      <c r="E1014" s="42" t="s">
        <v>1718</v>
      </c>
      <c r="F1014" s="120" t="s">
        <v>1710</v>
      </c>
      <c r="G1014" s="41"/>
      <c r="H1014" s="41" t="s">
        <v>1711</v>
      </c>
      <c r="I1014" s="41"/>
      <c r="J1014" s="5">
        <v>1</v>
      </c>
      <c r="K1014" s="5">
        <v>1</v>
      </c>
      <c r="P1014" s="103">
        <v>1</v>
      </c>
      <c r="Q1014" s="154" t="s">
        <v>1712</v>
      </c>
      <c r="R1014" s="5">
        <v>1</v>
      </c>
      <c r="DF1014" s="5" t="s">
        <v>119</v>
      </c>
      <c r="DP1014" s="42"/>
      <c r="DQ1014" s="42"/>
      <c r="DR1014" s="42"/>
      <c r="DS1014" s="42"/>
      <c r="DT1014" s="42"/>
      <c r="DU1014" s="42"/>
    </row>
    <row r="1015" spans="1:125" ht="90">
      <c r="A1015" s="41" t="s">
        <v>1719</v>
      </c>
      <c r="B1015" s="41">
        <v>25</v>
      </c>
      <c r="C1015" s="41">
        <v>25</v>
      </c>
      <c r="D1015" s="41" t="s">
        <v>1720</v>
      </c>
      <c r="E1015" s="120" t="s">
        <v>1721</v>
      </c>
      <c r="F1015" s="120" t="s">
        <v>1722</v>
      </c>
      <c r="G1015" s="41" t="s">
        <v>119</v>
      </c>
      <c r="H1015" s="41" t="s">
        <v>119</v>
      </c>
      <c r="I1015" s="41"/>
      <c r="P1015" s="5">
        <v>20</v>
      </c>
      <c r="Q1015" s="39" t="s">
        <v>1723</v>
      </c>
      <c r="R1015" s="5">
        <v>20</v>
      </c>
      <c r="S1015" s="5">
        <v>20</v>
      </c>
      <c r="AA1015" s="5">
        <v>20</v>
      </c>
      <c r="AF1015" s="5">
        <v>20</v>
      </c>
      <c r="AH1015" s="5">
        <v>20</v>
      </c>
      <c r="DB1015" s="6">
        <v>25</v>
      </c>
      <c r="DC1015" s="6">
        <v>0</v>
      </c>
      <c r="DD1015" s="5">
        <v>25</v>
      </c>
      <c r="DG1015" s="5" t="s">
        <v>119</v>
      </c>
      <c r="DP1015" s="42"/>
      <c r="DQ1015" s="42"/>
      <c r="DR1015" s="42"/>
      <c r="DS1015" s="42"/>
      <c r="DT1015" s="42"/>
      <c r="DU1015" s="42"/>
    </row>
    <row r="1016" spans="1:125" ht="60">
      <c r="A1016" s="41"/>
      <c r="B1016" s="41"/>
      <c r="C1016" s="41"/>
      <c r="D1016" s="41" t="s">
        <v>1724</v>
      </c>
      <c r="E1016" s="42" t="s">
        <v>673</v>
      </c>
      <c r="F1016" s="120" t="s">
        <v>1722</v>
      </c>
      <c r="G1016" s="41" t="s">
        <v>119</v>
      </c>
      <c r="H1016" s="41" t="s">
        <v>119</v>
      </c>
      <c r="I1016" s="41"/>
      <c r="P1016" s="5">
        <v>13</v>
      </c>
      <c r="Q1016" s="39" t="s">
        <v>1723</v>
      </c>
      <c r="R1016" s="5">
        <v>13</v>
      </c>
      <c r="S1016" s="5">
        <v>13</v>
      </c>
      <c r="AA1016" s="5">
        <v>13</v>
      </c>
      <c r="AF1016" s="5">
        <v>13</v>
      </c>
      <c r="AH1016" s="5">
        <v>13</v>
      </c>
      <c r="DG1016" s="5" t="s">
        <v>119</v>
      </c>
      <c r="DP1016" s="42"/>
      <c r="DQ1016" s="42"/>
      <c r="DR1016" s="42"/>
      <c r="DS1016" s="42"/>
      <c r="DT1016" s="42"/>
      <c r="DU1016" s="42"/>
    </row>
    <row r="1017" spans="1:125" ht="60">
      <c r="A1017" s="41"/>
      <c r="B1017" s="41"/>
      <c r="C1017" s="41"/>
      <c r="D1017" s="41" t="s">
        <v>1725</v>
      </c>
      <c r="E1017" s="42" t="s">
        <v>1726</v>
      </c>
      <c r="F1017" s="120" t="s">
        <v>1722</v>
      </c>
      <c r="G1017" s="41" t="s">
        <v>119</v>
      </c>
      <c r="H1017" s="41" t="s">
        <v>119</v>
      </c>
      <c r="I1017" s="41"/>
      <c r="P1017" s="5">
        <v>7</v>
      </c>
      <c r="Q1017" s="39" t="s">
        <v>1723</v>
      </c>
      <c r="R1017" s="5">
        <v>7</v>
      </c>
      <c r="S1017" s="5">
        <v>7</v>
      </c>
      <c r="AA1017" s="5">
        <v>7</v>
      </c>
      <c r="AF1017" s="5">
        <v>7</v>
      </c>
      <c r="AH1017" s="5">
        <v>7</v>
      </c>
      <c r="DG1017" s="5" t="s">
        <v>119</v>
      </c>
      <c r="DP1017" s="42"/>
      <c r="DQ1017" s="42"/>
      <c r="DR1017" s="42"/>
      <c r="DS1017" s="42"/>
      <c r="DT1017" s="42"/>
      <c r="DU1017" s="42"/>
    </row>
    <row r="1018" spans="1:125" ht="60">
      <c r="A1018" s="41"/>
      <c r="B1018" s="41"/>
      <c r="C1018" s="41"/>
      <c r="D1018" s="41" t="s">
        <v>1727</v>
      </c>
      <c r="E1018" s="42" t="s">
        <v>1728</v>
      </c>
      <c r="F1018" s="120" t="s">
        <v>1722</v>
      </c>
      <c r="G1018" s="41" t="s">
        <v>119</v>
      </c>
      <c r="H1018" s="41" t="s">
        <v>119</v>
      </c>
      <c r="I1018" s="41"/>
      <c r="J1018" s="5">
        <v>11</v>
      </c>
      <c r="K1018" s="5">
        <v>11</v>
      </c>
      <c r="P1018" s="5">
        <v>11</v>
      </c>
      <c r="Q1018" s="39" t="s">
        <v>1723</v>
      </c>
      <c r="R1018" s="5">
        <v>11</v>
      </c>
      <c r="S1018" s="5">
        <v>11</v>
      </c>
      <c r="AA1018" s="5">
        <v>11</v>
      </c>
      <c r="AF1018" s="5">
        <v>11</v>
      </c>
      <c r="AH1018" s="5">
        <v>11</v>
      </c>
      <c r="DG1018" s="5" t="s">
        <v>119</v>
      </c>
      <c r="DP1018" s="42"/>
      <c r="DQ1018" s="42"/>
      <c r="DR1018" s="42"/>
      <c r="DS1018" s="42"/>
      <c r="DT1018" s="42"/>
      <c r="DU1018" s="42"/>
    </row>
    <row r="1019" spans="1:125" ht="75">
      <c r="A1019" s="46" t="s">
        <v>1729</v>
      </c>
      <c r="B1019" s="41">
        <v>71</v>
      </c>
      <c r="C1019" s="41">
        <v>71</v>
      </c>
      <c r="D1019" s="41" t="s">
        <v>1730</v>
      </c>
      <c r="E1019" s="42" t="s">
        <v>125</v>
      </c>
      <c r="F1019" s="41" t="s">
        <v>1731</v>
      </c>
      <c r="G1019" s="41" t="s">
        <v>119</v>
      </c>
      <c r="H1019" s="41" t="s">
        <v>119</v>
      </c>
      <c r="I1019" s="41" t="s">
        <v>119</v>
      </c>
      <c r="P1019" s="5">
        <v>6</v>
      </c>
      <c r="Q1019" s="39" t="s">
        <v>1732</v>
      </c>
      <c r="AL1019" s="5">
        <v>6</v>
      </c>
      <c r="DB1019" s="6">
        <v>71</v>
      </c>
      <c r="DC1019" s="6">
        <v>0</v>
      </c>
      <c r="DD1019" s="5">
        <v>71</v>
      </c>
      <c r="DG1019" s="5" t="s">
        <v>119</v>
      </c>
      <c r="DP1019" s="42"/>
      <c r="DQ1019" s="42"/>
      <c r="DR1019" s="42"/>
      <c r="DS1019" s="42"/>
      <c r="DT1019" s="42"/>
      <c r="DU1019" s="42"/>
    </row>
    <row r="1020" spans="1:125" ht="60">
      <c r="A1020" s="41"/>
      <c r="B1020" s="41"/>
      <c r="C1020" s="41"/>
      <c r="D1020" s="41" t="s">
        <v>236</v>
      </c>
      <c r="E1020" s="42" t="s">
        <v>236</v>
      </c>
      <c r="F1020" s="41" t="s">
        <v>1733</v>
      </c>
      <c r="G1020" s="41" t="s">
        <v>119</v>
      </c>
      <c r="H1020" s="41" t="s">
        <v>119</v>
      </c>
      <c r="I1020" s="41" t="s">
        <v>119</v>
      </c>
      <c r="P1020" s="5">
        <v>6</v>
      </c>
      <c r="Q1020" s="39" t="s">
        <v>1732</v>
      </c>
      <c r="AL1020" s="5">
        <v>6</v>
      </c>
      <c r="DG1020" s="5" t="s">
        <v>119</v>
      </c>
      <c r="DP1020" s="42"/>
      <c r="DQ1020" s="42"/>
      <c r="DR1020" s="42"/>
      <c r="DS1020" s="42"/>
      <c r="DT1020" s="42"/>
      <c r="DU1020" s="42"/>
    </row>
    <row r="1021" spans="1:125" ht="60">
      <c r="A1021" s="41"/>
      <c r="B1021" s="41"/>
      <c r="C1021" s="41"/>
      <c r="D1021" s="41" t="s">
        <v>1734</v>
      </c>
      <c r="E1021" s="42" t="s">
        <v>1735</v>
      </c>
      <c r="F1021" s="41" t="s">
        <v>1731</v>
      </c>
      <c r="G1021" s="41" t="s">
        <v>119</v>
      </c>
      <c r="H1021" s="41" t="s">
        <v>119</v>
      </c>
      <c r="I1021" s="41" t="s">
        <v>119</v>
      </c>
      <c r="P1021" s="5">
        <v>6</v>
      </c>
      <c r="Q1021" s="39" t="s">
        <v>1732</v>
      </c>
      <c r="AL1021" s="5">
        <v>6</v>
      </c>
      <c r="DG1021" s="5" t="s">
        <v>119</v>
      </c>
      <c r="DP1021" s="42"/>
      <c r="DQ1021" s="42"/>
      <c r="DR1021" s="42"/>
      <c r="DS1021" s="42"/>
      <c r="DT1021" s="42"/>
      <c r="DU1021" s="42"/>
    </row>
    <row r="1022" spans="1:125" ht="90">
      <c r="A1022" s="41"/>
      <c r="B1022" s="41"/>
      <c r="C1022" s="41"/>
      <c r="D1022" s="41" t="s">
        <v>1730</v>
      </c>
      <c r="E1022" s="42" t="s">
        <v>125</v>
      </c>
      <c r="F1022" s="41" t="s">
        <v>1736</v>
      </c>
      <c r="G1022" s="41"/>
      <c r="H1022" s="41" t="s">
        <v>119</v>
      </c>
      <c r="I1022" s="41" t="s">
        <v>119</v>
      </c>
      <c r="P1022" s="5">
        <v>3</v>
      </c>
      <c r="Q1022" s="39" t="s">
        <v>1737</v>
      </c>
      <c r="AL1022" s="5">
        <v>3</v>
      </c>
      <c r="DG1022" s="5" t="s">
        <v>119</v>
      </c>
      <c r="DP1022" s="42"/>
      <c r="DQ1022" s="42"/>
      <c r="DR1022" s="42"/>
      <c r="DS1022" s="42"/>
      <c r="DT1022" s="42"/>
      <c r="DU1022" s="42"/>
    </row>
    <row r="1023" spans="1:125" ht="90">
      <c r="A1023" s="41"/>
      <c r="B1023" s="41"/>
      <c r="C1023" s="41"/>
      <c r="D1023" s="41" t="s">
        <v>236</v>
      </c>
      <c r="E1023" s="42" t="s">
        <v>236</v>
      </c>
      <c r="F1023" s="41" t="s">
        <v>1736</v>
      </c>
      <c r="G1023" s="41"/>
      <c r="H1023" s="41" t="s">
        <v>119</v>
      </c>
      <c r="I1023" s="41" t="s">
        <v>119</v>
      </c>
      <c r="P1023" s="5">
        <v>9</v>
      </c>
      <c r="Q1023" s="39" t="s">
        <v>1737</v>
      </c>
      <c r="AL1023" s="5">
        <v>9</v>
      </c>
      <c r="DG1023" s="5" t="s">
        <v>119</v>
      </c>
      <c r="DP1023" s="42"/>
      <c r="DQ1023" s="42"/>
      <c r="DR1023" s="42"/>
      <c r="DS1023" s="42"/>
      <c r="DT1023" s="42"/>
      <c r="DU1023" s="42"/>
    </row>
    <row r="1024" spans="1:125" ht="90">
      <c r="A1024" s="41"/>
      <c r="B1024" s="41"/>
      <c r="C1024" s="41"/>
      <c r="D1024" s="41" t="s">
        <v>1734</v>
      </c>
      <c r="E1024" s="42" t="s">
        <v>1735</v>
      </c>
      <c r="F1024" s="41" t="s">
        <v>1736</v>
      </c>
      <c r="G1024" s="41"/>
      <c r="H1024" s="41" t="s">
        <v>119</v>
      </c>
      <c r="I1024" s="41" t="s">
        <v>119</v>
      </c>
      <c r="P1024" s="5">
        <v>5</v>
      </c>
      <c r="Q1024" s="39" t="s">
        <v>1737</v>
      </c>
      <c r="AL1024" s="5">
        <v>5</v>
      </c>
      <c r="DG1024" s="5" t="s">
        <v>119</v>
      </c>
      <c r="DP1024" s="42"/>
      <c r="DQ1024" s="42"/>
      <c r="DR1024" s="42"/>
      <c r="DS1024" s="42"/>
      <c r="DT1024" s="42"/>
      <c r="DU1024" s="42"/>
    </row>
    <row r="1025" spans="1:125" ht="150">
      <c r="A1025" s="46" t="s">
        <v>1738</v>
      </c>
      <c r="B1025" s="41">
        <v>33</v>
      </c>
      <c r="C1025" s="41">
        <v>33</v>
      </c>
      <c r="D1025" s="41" t="s">
        <v>849</v>
      </c>
      <c r="E1025" s="42" t="s">
        <v>849</v>
      </c>
      <c r="F1025" s="41" t="s">
        <v>1739</v>
      </c>
      <c r="G1025" s="41"/>
      <c r="H1025" s="41" t="s">
        <v>119</v>
      </c>
      <c r="I1025" s="41" t="s">
        <v>119</v>
      </c>
      <c r="P1025" s="5">
        <v>20</v>
      </c>
      <c r="Q1025" s="39" t="s">
        <v>1740</v>
      </c>
      <c r="R1025" s="5">
        <v>14</v>
      </c>
      <c r="S1025" s="5">
        <v>11</v>
      </c>
      <c r="AI1025" s="5">
        <v>3</v>
      </c>
      <c r="AL1025" s="5">
        <v>2</v>
      </c>
      <c r="BY1025" s="5">
        <v>3</v>
      </c>
      <c r="CH1025" s="5">
        <v>1</v>
      </c>
      <c r="DB1025" s="6">
        <v>33</v>
      </c>
      <c r="DC1025" s="6">
        <v>0</v>
      </c>
      <c r="DD1025" s="5">
        <v>33</v>
      </c>
      <c r="DF1025" s="5" t="s">
        <v>119</v>
      </c>
      <c r="DP1025" s="42"/>
      <c r="DQ1025" s="42"/>
      <c r="DR1025" s="42"/>
      <c r="DS1025" s="42"/>
      <c r="DT1025" s="42"/>
      <c r="DU1025" s="42"/>
    </row>
    <row r="1026" spans="1:125" ht="150">
      <c r="A1026" s="41"/>
      <c r="B1026" s="41"/>
      <c r="C1026" s="41"/>
      <c r="D1026" s="41" t="s">
        <v>421</v>
      </c>
      <c r="E1026" s="39" t="s">
        <v>421</v>
      </c>
      <c r="F1026" s="41" t="s">
        <v>1739</v>
      </c>
      <c r="G1026" s="41"/>
      <c r="H1026" s="41" t="s">
        <v>119</v>
      </c>
      <c r="I1026" s="41" t="s">
        <v>119</v>
      </c>
      <c r="P1026" s="5">
        <v>6</v>
      </c>
      <c r="Q1026" s="39" t="s">
        <v>1740</v>
      </c>
      <c r="R1026" s="5">
        <v>4</v>
      </c>
      <c r="S1026" s="5">
        <v>1</v>
      </c>
      <c r="AI1026" s="5">
        <v>2</v>
      </c>
      <c r="BY1026" s="5">
        <v>3</v>
      </c>
      <c r="DF1026" s="5" t="s">
        <v>119</v>
      </c>
      <c r="DP1026" s="42"/>
      <c r="DQ1026" s="42"/>
      <c r="DR1026" s="42"/>
      <c r="DS1026" s="42"/>
      <c r="DT1026" s="42"/>
      <c r="DU1026" s="42"/>
    </row>
    <row r="1027" spans="1:125" ht="150">
      <c r="A1027" s="41"/>
      <c r="B1027" s="41"/>
      <c r="C1027" s="41"/>
      <c r="D1027" s="41" t="s">
        <v>1741</v>
      </c>
      <c r="E1027" s="39" t="s">
        <v>125</v>
      </c>
      <c r="F1027" s="41" t="s">
        <v>1739</v>
      </c>
      <c r="G1027" s="41"/>
      <c r="H1027" s="41" t="s">
        <v>119</v>
      </c>
      <c r="I1027" s="41" t="s">
        <v>119</v>
      </c>
      <c r="P1027" s="5">
        <v>1</v>
      </c>
      <c r="Q1027" s="39" t="s">
        <v>1740</v>
      </c>
      <c r="R1027" s="5">
        <v>1</v>
      </c>
      <c r="AI1027" s="5">
        <v>1</v>
      </c>
      <c r="DF1027" s="5" t="s">
        <v>119</v>
      </c>
      <c r="DP1027" s="42"/>
      <c r="DQ1027" s="42"/>
      <c r="DR1027" s="42"/>
      <c r="DS1027" s="42"/>
      <c r="DT1027" s="42"/>
      <c r="DU1027" s="42"/>
    </row>
    <row r="1028" spans="1:125" ht="150">
      <c r="A1028" s="41"/>
      <c r="B1028" s="41"/>
      <c r="C1028" s="41"/>
      <c r="D1028" s="41" t="s">
        <v>1742</v>
      </c>
      <c r="E1028" s="39" t="s">
        <v>1742</v>
      </c>
      <c r="F1028" s="41" t="s">
        <v>1739</v>
      </c>
      <c r="G1028" s="41"/>
      <c r="H1028" s="41" t="s">
        <v>119</v>
      </c>
      <c r="I1028" s="41" t="s">
        <v>119</v>
      </c>
      <c r="P1028" s="5">
        <v>4</v>
      </c>
      <c r="Q1028" s="39" t="s">
        <v>1740</v>
      </c>
      <c r="R1028" s="5">
        <v>4</v>
      </c>
      <c r="S1028" s="5">
        <v>1</v>
      </c>
      <c r="AI1028" s="5">
        <v>2</v>
      </c>
      <c r="BY1028" s="5">
        <v>1</v>
      </c>
      <c r="DF1028" s="5" t="s">
        <v>119</v>
      </c>
      <c r="DP1028" s="42"/>
      <c r="DQ1028" s="42"/>
      <c r="DR1028" s="42"/>
      <c r="DS1028" s="42"/>
      <c r="DT1028" s="42"/>
      <c r="DU1028" s="42"/>
    </row>
    <row r="1029" spans="1:125" ht="150">
      <c r="A1029" s="41"/>
      <c r="B1029" s="41"/>
      <c r="C1029" s="41"/>
      <c r="D1029" s="41" t="s">
        <v>141</v>
      </c>
      <c r="E1029" s="39" t="s">
        <v>141</v>
      </c>
      <c r="F1029" s="41" t="s">
        <v>1739</v>
      </c>
      <c r="G1029" s="41"/>
      <c r="H1029" s="41" t="s">
        <v>119</v>
      </c>
      <c r="I1029" s="41" t="s">
        <v>119</v>
      </c>
      <c r="P1029" s="5">
        <v>1</v>
      </c>
      <c r="Q1029" s="39" t="s">
        <v>1740</v>
      </c>
      <c r="AL1029" s="5">
        <v>1</v>
      </c>
      <c r="DF1029" s="5" t="s">
        <v>119</v>
      </c>
      <c r="DP1029" s="42"/>
      <c r="DQ1029" s="42"/>
      <c r="DR1029" s="42"/>
      <c r="DS1029" s="42"/>
      <c r="DT1029" s="42"/>
      <c r="DU1029" s="42"/>
    </row>
    <row r="1030" spans="1:125" ht="150">
      <c r="A1030" s="41"/>
      <c r="B1030" s="41"/>
      <c r="C1030" s="41"/>
      <c r="D1030" s="41" t="s">
        <v>1743</v>
      </c>
      <c r="E1030" s="42" t="s">
        <v>1744</v>
      </c>
      <c r="F1030" s="41" t="s">
        <v>1739</v>
      </c>
      <c r="G1030" s="41"/>
      <c r="H1030" s="41" t="s">
        <v>119</v>
      </c>
      <c r="I1030" s="41" t="s">
        <v>119</v>
      </c>
      <c r="P1030" s="5">
        <v>4</v>
      </c>
      <c r="Q1030" s="39" t="s">
        <v>1745</v>
      </c>
      <c r="R1030" s="5">
        <v>4</v>
      </c>
      <c r="S1030" s="5">
        <v>4</v>
      </c>
      <c r="DF1030" s="5" t="s">
        <v>119</v>
      </c>
      <c r="DP1030" s="42"/>
      <c r="DQ1030" s="42"/>
      <c r="DR1030" s="42"/>
      <c r="DS1030" s="42"/>
      <c r="DT1030" s="42"/>
      <c r="DU1030" s="42"/>
    </row>
    <row r="1031" spans="1:125" ht="150">
      <c r="A1031" s="41"/>
      <c r="B1031" s="41"/>
      <c r="C1031" s="41"/>
      <c r="D1031" s="41" t="s">
        <v>1746</v>
      </c>
      <c r="E1031" s="42" t="s">
        <v>286</v>
      </c>
      <c r="F1031" s="41" t="s">
        <v>1739</v>
      </c>
      <c r="G1031" s="41"/>
      <c r="H1031" s="41" t="s">
        <v>119</v>
      </c>
      <c r="I1031" s="41" t="s">
        <v>119</v>
      </c>
      <c r="P1031" s="5">
        <v>2</v>
      </c>
      <c r="Q1031" s="39" t="s">
        <v>1745</v>
      </c>
      <c r="R1031" s="5">
        <v>1</v>
      </c>
      <c r="S1031" s="5">
        <v>1</v>
      </c>
      <c r="AL1031" s="5">
        <v>1</v>
      </c>
      <c r="DF1031" s="5" t="s">
        <v>119</v>
      </c>
      <c r="DP1031" s="42"/>
      <c r="DQ1031" s="42"/>
      <c r="DR1031" s="42"/>
      <c r="DS1031" s="42"/>
      <c r="DT1031" s="42"/>
      <c r="DU1031" s="42"/>
    </row>
    <row r="1032" spans="1:125" ht="150">
      <c r="A1032" s="41"/>
      <c r="B1032" s="41"/>
      <c r="C1032" s="41"/>
      <c r="D1032" s="41" t="s">
        <v>1747</v>
      </c>
      <c r="E1032" s="42" t="s">
        <v>137</v>
      </c>
      <c r="F1032" s="41" t="s">
        <v>1739</v>
      </c>
      <c r="G1032" s="41"/>
      <c r="H1032" s="41" t="s">
        <v>119</v>
      </c>
      <c r="I1032" s="41" t="s">
        <v>119</v>
      </c>
      <c r="P1032" s="5">
        <v>4</v>
      </c>
      <c r="Q1032" s="39" t="s">
        <v>1745</v>
      </c>
      <c r="R1032" s="5">
        <v>3</v>
      </c>
      <c r="S1032" s="5">
        <v>2</v>
      </c>
      <c r="AI1032" s="5">
        <v>1</v>
      </c>
      <c r="CH1032" s="5">
        <v>1</v>
      </c>
      <c r="DF1032" s="5" t="s">
        <v>119</v>
      </c>
      <c r="DP1032" s="42"/>
      <c r="DQ1032" s="42"/>
      <c r="DR1032" s="42"/>
      <c r="DS1032" s="42"/>
      <c r="DT1032" s="42"/>
      <c r="DU1032" s="42"/>
    </row>
    <row r="1033" spans="1:125" ht="150">
      <c r="A1033" s="41"/>
      <c r="B1033" s="41"/>
      <c r="C1033" s="41"/>
      <c r="D1033" s="41" t="s">
        <v>1748</v>
      </c>
      <c r="E1033" s="42" t="s">
        <v>286</v>
      </c>
      <c r="F1033" s="41" t="s">
        <v>1739</v>
      </c>
      <c r="G1033" s="41"/>
      <c r="H1033" s="41" t="s">
        <v>119</v>
      </c>
      <c r="I1033" s="41" t="s">
        <v>119</v>
      </c>
      <c r="P1033" s="5">
        <v>1</v>
      </c>
      <c r="Q1033" s="39" t="s">
        <v>1745</v>
      </c>
      <c r="R1033" s="5">
        <v>1</v>
      </c>
      <c r="AI1033" s="5">
        <v>1</v>
      </c>
      <c r="DF1033" s="5" t="s">
        <v>119</v>
      </c>
      <c r="DP1033" s="42"/>
      <c r="DQ1033" s="42"/>
      <c r="DR1033" s="42"/>
      <c r="DS1033" s="42"/>
      <c r="DT1033" s="42"/>
      <c r="DU1033" s="42"/>
    </row>
    <row r="1034" spans="1:125" ht="150">
      <c r="A1034" s="41"/>
      <c r="B1034" s="41"/>
      <c r="C1034" s="41"/>
      <c r="D1034" s="41" t="s">
        <v>1749</v>
      </c>
      <c r="E1034" s="42" t="s">
        <v>478</v>
      </c>
      <c r="F1034" s="41" t="s">
        <v>1739</v>
      </c>
      <c r="G1034" s="41"/>
      <c r="H1034" s="41" t="s">
        <v>119</v>
      </c>
      <c r="I1034" s="41" t="s">
        <v>119</v>
      </c>
      <c r="P1034" s="5">
        <v>5</v>
      </c>
      <c r="Q1034" s="39" t="s">
        <v>1745</v>
      </c>
      <c r="R1034" s="5">
        <v>4</v>
      </c>
      <c r="S1034" s="5">
        <v>1</v>
      </c>
      <c r="AI1034" s="5">
        <v>3</v>
      </c>
      <c r="AL1034" s="5">
        <v>1</v>
      </c>
      <c r="DF1034" s="5" t="s">
        <v>119</v>
      </c>
      <c r="DP1034" s="42"/>
      <c r="DQ1034" s="42"/>
      <c r="DR1034" s="42"/>
      <c r="DS1034" s="42"/>
      <c r="DT1034" s="42"/>
      <c r="DU1034" s="42"/>
    </row>
    <row r="1035" spans="1:125" ht="150">
      <c r="A1035" s="41"/>
      <c r="B1035" s="41"/>
      <c r="C1035" s="41"/>
      <c r="D1035" s="41" t="s">
        <v>1750</v>
      </c>
      <c r="E1035" s="42" t="s">
        <v>1027</v>
      </c>
      <c r="F1035" s="41" t="s">
        <v>1739</v>
      </c>
      <c r="G1035" s="41"/>
      <c r="H1035" s="41" t="s">
        <v>119</v>
      </c>
      <c r="I1035" s="41" t="s">
        <v>119</v>
      </c>
      <c r="P1035" s="5">
        <v>2</v>
      </c>
      <c r="Q1035" s="39" t="s">
        <v>1745</v>
      </c>
      <c r="R1035" s="5">
        <v>2</v>
      </c>
      <c r="AI1035" s="5">
        <v>2</v>
      </c>
      <c r="DF1035" s="5" t="s">
        <v>119</v>
      </c>
      <c r="DP1035" s="42"/>
      <c r="DQ1035" s="42"/>
      <c r="DR1035" s="42"/>
      <c r="DS1035" s="42"/>
      <c r="DT1035" s="42"/>
      <c r="DU1035" s="42"/>
    </row>
    <row r="1036" spans="1:125" ht="150">
      <c r="A1036" s="41"/>
      <c r="B1036" s="41"/>
      <c r="C1036" s="41"/>
      <c r="D1036" s="41" t="s">
        <v>1751</v>
      </c>
      <c r="E1036" s="42" t="s">
        <v>846</v>
      </c>
      <c r="F1036" s="41" t="s">
        <v>1739</v>
      </c>
      <c r="G1036" s="41"/>
      <c r="H1036" s="41" t="s">
        <v>119</v>
      </c>
      <c r="I1036" s="41" t="s">
        <v>119</v>
      </c>
      <c r="P1036" s="5">
        <v>3</v>
      </c>
      <c r="Q1036" s="39" t="s">
        <v>1745</v>
      </c>
      <c r="R1036" s="5">
        <v>2</v>
      </c>
      <c r="AI1036" s="5">
        <v>1</v>
      </c>
      <c r="BY1036" s="5">
        <v>1</v>
      </c>
      <c r="DF1036" s="5" t="s">
        <v>119</v>
      </c>
      <c r="DP1036" s="42"/>
      <c r="DQ1036" s="42"/>
      <c r="DR1036" s="42"/>
      <c r="DS1036" s="42"/>
      <c r="DT1036" s="42"/>
      <c r="DU1036" s="42"/>
    </row>
    <row r="1037" spans="1:125" ht="150">
      <c r="A1037" s="41"/>
      <c r="B1037" s="41"/>
      <c r="C1037" s="41"/>
      <c r="D1037" s="41" t="s">
        <v>1752</v>
      </c>
      <c r="E1037" s="42" t="s">
        <v>123</v>
      </c>
      <c r="F1037" s="41" t="s">
        <v>1739</v>
      </c>
      <c r="G1037" s="41"/>
      <c r="H1037" s="41" t="s">
        <v>119</v>
      </c>
      <c r="I1037" s="41" t="s">
        <v>119</v>
      </c>
      <c r="P1037" s="5">
        <v>1</v>
      </c>
      <c r="Q1037" s="39" t="s">
        <v>1745</v>
      </c>
      <c r="BY1037" s="5">
        <v>1</v>
      </c>
      <c r="DF1037" s="5" t="s">
        <v>119</v>
      </c>
      <c r="DP1037" s="42"/>
      <c r="DQ1037" s="42"/>
      <c r="DR1037" s="42"/>
      <c r="DS1037" s="42"/>
      <c r="DT1037" s="42"/>
      <c r="DU1037" s="42"/>
    </row>
    <row r="1038" spans="1:125" ht="150">
      <c r="A1038" s="41"/>
      <c r="B1038" s="41"/>
      <c r="C1038" s="41"/>
      <c r="D1038" s="41" t="s">
        <v>1753</v>
      </c>
      <c r="E1038" s="42" t="s">
        <v>1754</v>
      </c>
      <c r="F1038" s="41" t="s">
        <v>1739</v>
      </c>
      <c r="G1038" s="41"/>
      <c r="H1038" s="41" t="s">
        <v>119</v>
      </c>
      <c r="I1038" s="41" t="s">
        <v>119</v>
      </c>
      <c r="P1038" s="5">
        <v>1</v>
      </c>
      <c r="Q1038" s="39" t="s">
        <v>1745</v>
      </c>
      <c r="R1038" s="5">
        <v>1</v>
      </c>
      <c r="S1038" s="5">
        <v>1</v>
      </c>
      <c r="DF1038" s="5" t="s">
        <v>119</v>
      </c>
      <c r="DP1038" s="42"/>
      <c r="DQ1038" s="42"/>
      <c r="DR1038" s="42"/>
      <c r="DS1038" s="42"/>
      <c r="DT1038" s="42"/>
      <c r="DU1038" s="42"/>
    </row>
    <row r="1039" spans="1:125" ht="120">
      <c r="A1039" s="41" t="s">
        <v>1755</v>
      </c>
      <c r="B1039" s="41">
        <v>405</v>
      </c>
      <c r="C1039" s="41">
        <v>405</v>
      </c>
      <c r="D1039" s="41" t="s">
        <v>1756</v>
      </c>
      <c r="E1039" s="42" t="s">
        <v>1757</v>
      </c>
      <c r="F1039" s="120" t="s">
        <v>1758</v>
      </c>
      <c r="G1039" s="41" t="s">
        <v>119</v>
      </c>
      <c r="H1039" s="41"/>
      <c r="I1039" s="41"/>
      <c r="P1039" s="5">
        <v>19</v>
      </c>
      <c r="Q1039" s="39" t="s">
        <v>1759</v>
      </c>
      <c r="AL1039" s="5">
        <v>19</v>
      </c>
      <c r="AM1039" s="5">
        <v>16</v>
      </c>
      <c r="AN1039" s="5">
        <v>3</v>
      </c>
      <c r="AO1039" s="5">
        <v>3</v>
      </c>
      <c r="AV1039" s="5">
        <v>16</v>
      </c>
      <c r="AW1039" s="5">
        <v>16</v>
      </c>
      <c r="AX1039" s="5">
        <v>16</v>
      </c>
      <c r="BC1039" s="5">
        <v>16</v>
      </c>
      <c r="BI1039" s="5">
        <v>19</v>
      </c>
      <c r="BK1039" s="5">
        <v>3</v>
      </c>
      <c r="BN1039" s="5">
        <v>16</v>
      </c>
      <c r="BQ1039" s="5">
        <v>16</v>
      </c>
      <c r="DA1039" s="5" t="s">
        <v>119</v>
      </c>
      <c r="DP1039" s="42"/>
      <c r="DQ1039" s="42"/>
      <c r="DR1039" s="42"/>
      <c r="DS1039" s="42"/>
      <c r="DT1039" s="42"/>
      <c r="DU1039" s="42"/>
    </row>
    <row r="1040" spans="1:125" ht="120">
      <c r="A1040" s="41"/>
      <c r="B1040" s="41"/>
      <c r="C1040" s="41"/>
      <c r="D1040" s="41" t="s">
        <v>1760</v>
      </c>
      <c r="E1040" s="42" t="s">
        <v>1761</v>
      </c>
      <c r="F1040" s="120" t="s">
        <v>1758</v>
      </c>
      <c r="G1040" s="41" t="s">
        <v>119</v>
      </c>
      <c r="H1040" s="41"/>
      <c r="I1040" s="41"/>
      <c r="P1040" s="5">
        <v>19</v>
      </c>
      <c r="Q1040" s="39" t="s">
        <v>1759</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1762</v>
      </c>
      <c r="E1041" s="42" t="s">
        <v>1763</v>
      </c>
      <c r="F1041" s="120" t="s">
        <v>1758</v>
      </c>
      <c r="G1041" s="41" t="s">
        <v>119</v>
      </c>
      <c r="H1041" s="41"/>
      <c r="I1041" s="41"/>
      <c r="P1041" s="5">
        <v>30</v>
      </c>
      <c r="Q1041" s="39" t="s">
        <v>1764</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1765</v>
      </c>
      <c r="E1042" s="42" t="s">
        <v>1766</v>
      </c>
      <c r="F1042" s="120" t="s">
        <v>1758</v>
      </c>
      <c r="G1042" s="41" t="s">
        <v>119</v>
      </c>
      <c r="H1042" s="41"/>
      <c r="I1042" s="41"/>
      <c r="J1042" s="5"/>
      <c r="K1042" s="5"/>
      <c r="L1042" s="5"/>
      <c r="M1042" s="5"/>
      <c r="N1042" s="5"/>
      <c r="O1042" s="5"/>
      <c r="P1042" s="5">
        <v>13</v>
      </c>
      <c r="Q1042" s="39" t="s">
        <v>1767</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688</v>
      </c>
      <c r="E1043" s="42" t="s">
        <v>460</v>
      </c>
      <c r="F1043" s="120" t="s">
        <v>1758</v>
      </c>
      <c r="G1043" s="41" t="s">
        <v>119</v>
      </c>
      <c r="H1043" s="41"/>
      <c r="I1043" s="41"/>
      <c r="J1043" s="5"/>
      <c r="K1043" s="5"/>
      <c r="L1043" s="5"/>
      <c r="M1043" s="5"/>
      <c r="N1043" s="5"/>
      <c r="O1043" s="5"/>
      <c r="P1043" s="5">
        <v>11</v>
      </c>
      <c r="Q1043" s="39" t="s">
        <v>1768</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1769</v>
      </c>
      <c r="E1044" s="42" t="s">
        <v>1770</v>
      </c>
      <c r="F1044" s="120" t="s">
        <v>1758</v>
      </c>
      <c r="G1044" s="41" t="s">
        <v>119</v>
      </c>
      <c r="H1044" s="41"/>
      <c r="I1044" s="41"/>
      <c r="J1044" s="5"/>
      <c r="K1044" s="5"/>
      <c r="L1044" s="5"/>
      <c r="M1044" s="5"/>
      <c r="N1044" s="5"/>
      <c r="O1044" s="5"/>
      <c r="P1044" s="5">
        <v>20</v>
      </c>
      <c r="Q1044" s="39" t="s">
        <v>1771</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1772</v>
      </c>
      <c r="E1045" s="42" t="s">
        <v>1337</v>
      </c>
      <c r="F1045" s="120" t="s">
        <v>1758</v>
      </c>
      <c r="G1045" s="41" t="s">
        <v>119</v>
      </c>
      <c r="H1045" s="41"/>
      <c r="I1045" s="41"/>
      <c r="J1045" s="5"/>
      <c r="K1045" s="5"/>
      <c r="L1045" s="5"/>
      <c r="M1045" s="5"/>
      <c r="N1045" s="5"/>
      <c r="O1045" s="5"/>
      <c r="P1045" s="5">
        <v>17</v>
      </c>
      <c r="Q1045" s="39" t="s">
        <v>1773</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1774</v>
      </c>
      <c r="E1046" s="42" t="s">
        <v>155</v>
      </c>
      <c r="F1046" s="120" t="s">
        <v>1758</v>
      </c>
      <c r="G1046" s="41" t="s">
        <v>119</v>
      </c>
      <c r="H1046" s="41"/>
      <c r="I1046" s="41"/>
      <c r="J1046" s="5"/>
      <c r="K1046" s="5"/>
      <c r="L1046" s="5"/>
      <c r="M1046" s="5"/>
      <c r="N1046" s="5"/>
      <c r="O1046" s="5"/>
      <c r="P1046" s="5">
        <v>9</v>
      </c>
      <c r="Q1046" s="39" t="s">
        <v>1775</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1776</v>
      </c>
      <c r="E1047" s="42" t="s">
        <v>1777</v>
      </c>
      <c r="F1047" s="120" t="s">
        <v>1758</v>
      </c>
      <c r="G1047" s="41" t="s">
        <v>119</v>
      </c>
      <c r="H1047" s="41"/>
      <c r="I1047" s="41"/>
      <c r="J1047" s="5"/>
      <c r="K1047" s="5"/>
      <c r="L1047" s="5"/>
      <c r="M1047" s="5"/>
      <c r="N1047" s="5"/>
      <c r="O1047" s="5"/>
      <c r="P1047" s="5">
        <v>23</v>
      </c>
      <c r="Q1047" s="39" t="s">
        <v>1778</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1779</v>
      </c>
      <c r="E1048" s="42" t="s">
        <v>1780</v>
      </c>
      <c r="F1048" s="120" t="s">
        <v>1758</v>
      </c>
      <c r="G1048" s="41" t="s">
        <v>119</v>
      </c>
      <c r="H1048" s="41"/>
      <c r="I1048" s="41"/>
      <c r="J1048" s="5"/>
      <c r="K1048" s="5"/>
      <c r="L1048" s="5"/>
      <c r="M1048" s="5"/>
      <c r="N1048" s="5"/>
      <c r="O1048" s="5"/>
      <c r="P1048" s="5">
        <v>7</v>
      </c>
      <c r="Q1048" s="39" t="s">
        <v>1781</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1782</v>
      </c>
      <c r="E1049" s="42" t="s">
        <v>1783</v>
      </c>
      <c r="F1049" s="120" t="s">
        <v>1758</v>
      </c>
      <c r="G1049" s="41" t="s">
        <v>119</v>
      </c>
      <c r="H1049" s="41"/>
      <c r="I1049" s="41"/>
      <c r="J1049" s="5"/>
      <c r="K1049" s="5"/>
      <c r="L1049" s="5"/>
      <c r="M1049" s="5"/>
      <c r="N1049" s="5"/>
      <c r="O1049" s="5"/>
      <c r="P1049" s="5">
        <v>7</v>
      </c>
      <c r="Q1049" s="39" t="s">
        <v>1781</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1784</v>
      </c>
      <c r="E1050" s="42" t="s">
        <v>1785</v>
      </c>
      <c r="F1050" s="120" t="s">
        <v>1758</v>
      </c>
      <c r="G1050" s="41" t="s">
        <v>119</v>
      </c>
      <c r="H1050" s="41"/>
      <c r="I1050" s="41"/>
      <c r="J1050" s="5"/>
      <c r="K1050" s="5"/>
      <c r="L1050" s="5"/>
      <c r="M1050" s="5"/>
      <c r="N1050" s="5"/>
      <c r="O1050" s="5"/>
      <c r="P1050" s="5">
        <v>37</v>
      </c>
      <c r="Q1050" s="39" t="s">
        <v>1786</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1787</v>
      </c>
      <c r="E1051" s="42" t="s">
        <v>1788</v>
      </c>
      <c r="F1051" s="120" t="s">
        <v>1758</v>
      </c>
      <c r="G1051" s="41" t="s">
        <v>119</v>
      </c>
      <c r="H1051" s="41"/>
      <c r="I1051" s="41"/>
      <c r="J1051" s="5"/>
      <c r="K1051" s="5"/>
      <c r="L1051" s="5"/>
      <c r="M1051" s="5"/>
      <c r="N1051" s="5"/>
      <c r="O1051" s="5"/>
      <c r="P1051" s="5">
        <v>6</v>
      </c>
      <c r="Q1051" s="39" t="s">
        <v>1789</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1790</v>
      </c>
      <c r="E1052" s="42" t="s">
        <v>1791</v>
      </c>
      <c r="F1052" s="120" t="s">
        <v>1758</v>
      </c>
      <c r="G1052" s="41" t="s">
        <v>119</v>
      </c>
      <c r="H1052" s="41"/>
      <c r="I1052" s="41"/>
      <c r="J1052" s="5"/>
      <c r="K1052" s="5"/>
      <c r="L1052" s="5"/>
      <c r="M1052" s="5"/>
      <c r="N1052" s="5"/>
      <c r="O1052" s="5"/>
      <c r="P1052" s="5">
        <v>12</v>
      </c>
      <c r="Q1052" s="39" t="s">
        <v>1792</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1793</v>
      </c>
      <c r="E1053" s="42" t="s">
        <v>1794</v>
      </c>
      <c r="F1053" s="120" t="s">
        <v>1758</v>
      </c>
      <c r="G1053" s="41" t="s">
        <v>119</v>
      </c>
      <c r="H1053" s="41"/>
      <c r="I1053" s="41"/>
      <c r="J1053" s="5"/>
      <c r="K1053" s="5"/>
      <c r="L1053" s="5"/>
      <c r="M1053" s="5"/>
      <c r="N1053" s="5"/>
      <c r="O1053" s="5"/>
      <c r="P1053" s="5">
        <v>7</v>
      </c>
      <c r="Q1053" s="39" t="s">
        <v>1795</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247</v>
      </c>
      <c r="E1054" s="42" t="s">
        <v>248</v>
      </c>
      <c r="F1054" s="120" t="s">
        <v>1758</v>
      </c>
      <c r="G1054" s="41" t="s">
        <v>119</v>
      </c>
      <c r="H1054" s="41"/>
      <c r="I1054" s="41"/>
      <c r="J1054" s="5"/>
      <c r="K1054" s="5"/>
      <c r="L1054" s="5"/>
      <c r="M1054" s="5"/>
      <c r="N1054" s="5"/>
      <c r="O1054" s="5"/>
      <c r="P1054" s="5">
        <v>10</v>
      </c>
      <c r="Q1054" s="39" t="s">
        <v>1796</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1797</v>
      </c>
      <c r="E1055" s="42" t="s">
        <v>1798</v>
      </c>
      <c r="F1055" s="120" t="s">
        <v>1758</v>
      </c>
      <c r="G1055" s="41" t="s">
        <v>119</v>
      </c>
      <c r="H1055" s="41"/>
      <c r="I1055" s="41"/>
      <c r="J1055" s="5"/>
      <c r="K1055" s="5"/>
      <c r="L1055" s="5"/>
      <c r="M1055" s="5"/>
      <c r="N1055" s="5"/>
      <c r="O1055" s="5"/>
      <c r="P1055" s="5">
        <v>10</v>
      </c>
      <c r="Q1055" s="39" t="s">
        <v>1799</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1800</v>
      </c>
      <c r="E1056" s="42" t="s">
        <v>155</v>
      </c>
      <c r="F1056" s="120" t="s">
        <v>1758</v>
      </c>
      <c r="G1056" s="41" t="s">
        <v>119</v>
      </c>
      <c r="H1056" s="41"/>
      <c r="I1056" s="41"/>
      <c r="J1056" s="5"/>
      <c r="K1056" s="5"/>
      <c r="L1056" s="5"/>
      <c r="M1056" s="5"/>
      <c r="N1056" s="5"/>
      <c r="O1056" s="5"/>
      <c r="P1056" s="5">
        <v>17</v>
      </c>
      <c r="Q1056" s="39" t="s">
        <v>1801</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1802</v>
      </c>
      <c r="E1057" s="42" t="s">
        <v>1803</v>
      </c>
      <c r="F1057" s="120" t="s">
        <v>1758</v>
      </c>
      <c r="G1057" s="41" t="s">
        <v>119</v>
      </c>
      <c r="H1057" s="41"/>
      <c r="I1057" s="41"/>
      <c r="J1057" s="5"/>
      <c r="K1057" s="5"/>
      <c r="L1057" s="5"/>
      <c r="M1057" s="5"/>
      <c r="N1057" s="5"/>
      <c r="O1057" s="5"/>
      <c r="P1057" s="5">
        <v>10</v>
      </c>
      <c r="Q1057" s="39" t="s">
        <v>1804</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1805</v>
      </c>
      <c r="E1058" s="42" t="s">
        <v>258</v>
      </c>
      <c r="F1058" s="120" t="s">
        <v>1758</v>
      </c>
      <c r="G1058" s="41" t="s">
        <v>119</v>
      </c>
      <c r="H1058" s="41"/>
      <c r="I1058" s="41"/>
      <c r="J1058" s="5"/>
      <c r="K1058" s="5"/>
      <c r="L1058" s="5"/>
      <c r="M1058" s="5"/>
      <c r="N1058" s="5"/>
      <c r="O1058" s="5"/>
      <c r="P1058" s="5">
        <v>3</v>
      </c>
      <c r="Q1058" s="39" t="s">
        <v>1806</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190</v>
      </c>
      <c r="E1059" s="42" t="s">
        <v>876</v>
      </c>
      <c r="F1059" s="120" t="s">
        <v>1758</v>
      </c>
      <c r="G1059" s="41" t="s">
        <v>119</v>
      </c>
      <c r="H1059" s="41"/>
      <c r="I1059" s="41"/>
      <c r="J1059" s="5"/>
      <c r="K1059" s="5"/>
      <c r="L1059" s="5"/>
      <c r="M1059" s="5"/>
      <c r="N1059" s="5"/>
      <c r="O1059" s="5"/>
      <c r="P1059" s="5">
        <v>3</v>
      </c>
      <c r="Q1059" s="39" t="s">
        <v>1806</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1807</v>
      </c>
      <c r="E1060" s="42" t="s">
        <v>1808</v>
      </c>
      <c r="F1060" s="120" t="s">
        <v>1758</v>
      </c>
      <c r="G1060" s="41" t="s">
        <v>119</v>
      </c>
      <c r="H1060" s="41"/>
      <c r="I1060" s="41"/>
      <c r="J1060" s="5"/>
      <c r="K1060" s="5"/>
      <c r="L1060" s="5"/>
      <c r="M1060" s="5"/>
      <c r="N1060" s="5"/>
      <c r="O1060" s="5"/>
      <c r="P1060" s="5">
        <v>14</v>
      </c>
      <c r="Q1060" s="39" t="s">
        <v>1809</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1810</v>
      </c>
      <c r="E1061" s="42" t="s">
        <v>1811</v>
      </c>
      <c r="F1061" s="120" t="s">
        <v>1758</v>
      </c>
      <c r="G1061" s="41" t="s">
        <v>119</v>
      </c>
      <c r="H1061" s="41"/>
      <c r="I1061" s="41"/>
      <c r="J1061" s="5"/>
      <c r="K1061" s="5"/>
      <c r="L1061" s="5"/>
      <c r="M1061" s="5"/>
      <c r="N1061" s="5"/>
      <c r="O1061" s="5"/>
      <c r="P1061" s="5">
        <v>4</v>
      </c>
      <c r="Q1061" s="39" t="s">
        <v>1812</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1813</v>
      </c>
      <c r="E1062" s="42" t="s">
        <v>1814</v>
      </c>
      <c r="F1062" s="120" t="s">
        <v>1758</v>
      </c>
      <c r="G1062" s="41" t="s">
        <v>119</v>
      </c>
      <c r="H1062" s="41"/>
      <c r="I1062" s="41"/>
      <c r="J1062" s="5"/>
      <c r="K1062" s="5"/>
      <c r="L1062" s="5"/>
      <c r="M1062" s="5"/>
      <c r="N1062" s="5"/>
      <c r="O1062" s="5"/>
      <c r="P1062" s="5">
        <v>16</v>
      </c>
      <c r="Q1062" s="39" t="s">
        <v>1815</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439</v>
      </c>
      <c r="F1063" s="120" t="s">
        <v>1758</v>
      </c>
      <c r="G1063" s="41" t="s">
        <v>119</v>
      </c>
      <c r="H1063" s="41"/>
      <c r="I1063" s="41"/>
      <c r="J1063" s="5"/>
      <c r="K1063" s="5"/>
      <c r="L1063" s="5"/>
      <c r="M1063" s="5"/>
      <c r="N1063" s="5"/>
      <c r="O1063" s="5"/>
      <c r="P1063" s="5">
        <v>11</v>
      </c>
      <c r="Q1063" s="39" t="s">
        <v>1816</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1817</v>
      </c>
      <c r="F1064" s="120" t="s">
        <v>1758</v>
      </c>
      <c r="G1064" s="41" t="s">
        <v>119</v>
      </c>
      <c r="H1064" s="41"/>
      <c r="I1064" s="41"/>
      <c r="J1064" s="5"/>
      <c r="K1064" s="5"/>
      <c r="L1064" s="5"/>
      <c r="M1064" s="5"/>
      <c r="N1064" s="5"/>
      <c r="O1064" s="5"/>
      <c r="P1064" s="5">
        <v>13</v>
      </c>
      <c r="Q1064" s="39" t="s">
        <v>1818</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1819</v>
      </c>
      <c r="F1065" s="120" t="s">
        <v>1758</v>
      </c>
      <c r="G1065" s="41" t="s">
        <v>119</v>
      </c>
      <c r="H1065" s="41"/>
      <c r="I1065" s="41"/>
      <c r="J1065" s="5"/>
      <c r="K1065" s="5"/>
      <c r="L1065" s="5"/>
      <c r="M1065" s="5"/>
      <c r="N1065" s="5"/>
      <c r="O1065" s="5"/>
      <c r="P1065" s="5">
        <v>4</v>
      </c>
      <c r="Q1065" s="39" t="s">
        <v>1820</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1821</v>
      </c>
      <c r="F1066" s="120" t="s">
        <v>1758</v>
      </c>
      <c r="G1066" s="41" t="s">
        <v>119</v>
      </c>
      <c r="H1066" s="41"/>
      <c r="I1066" s="41"/>
      <c r="J1066" s="5"/>
      <c r="K1066" s="5"/>
      <c r="L1066" s="5"/>
      <c r="M1066" s="5"/>
      <c r="N1066" s="5"/>
      <c r="O1066" s="5"/>
      <c r="P1066" s="5">
        <v>11</v>
      </c>
      <c r="Q1066" s="39" t="s">
        <v>1822</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1823</v>
      </c>
      <c r="F1067" s="120" t="s">
        <v>1758</v>
      </c>
      <c r="G1067" s="41" t="s">
        <v>119</v>
      </c>
      <c r="H1067" s="41"/>
      <c r="I1067" s="41"/>
      <c r="J1067" s="5"/>
      <c r="K1067" s="5"/>
      <c r="L1067" s="5"/>
      <c r="M1067" s="5"/>
      <c r="N1067" s="5"/>
      <c r="O1067" s="5"/>
      <c r="P1067" s="5">
        <v>9</v>
      </c>
      <c r="Q1067" s="39" t="s">
        <v>1824</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1825</v>
      </c>
      <c r="F1068" s="120" t="s">
        <v>1758</v>
      </c>
      <c r="G1068" s="41" t="s">
        <v>119</v>
      </c>
      <c r="H1068" s="41"/>
      <c r="I1068" s="41"/>
      <c r="J1068" s="5"/>
      <c r="K1068" s="5"/>
      <c r="L1068" s="5"/>
      <c r="M1068" s="5"/>
      <c r="N1068" s="5"/>
      <c r="O1068" s="5"/>
      <c r="P1068" s="5">
        <v>9</v>
      </c>
      <c r="Q1068" s="39" t="s">
        <v>1824</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1826</v>
      </c>
      <c r="F1069" s="120" t="s">
        <v>1758</v>
      </c>
      <c r="G1069" s="41" t="s">
        <v>119</v>
      </c>
      <c r="H1069" s="41"/>
      <c r="I1069" s="41"/>
      <c r="J1069" s="5"/>
      <c r="K1069" s="5"/>
      <c r="L1069" s="5"/>
      <c r="M1069" s="5"/>
      <c r="N1069" s="5"/>
      <c r="O1069" s="5"/>
      <c r="P1069" s="5">
        <v>5</v>
      </c>
      <c r="Q1069" s="39" t="s">
        <v>1827</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1828</v>
      </c>
      <c r="F1070" s="120" t="s">
        <v>1758</v>
      </c>
      <c r="G1070" s="41" t="s">
        <v>119</v>
      </c>
      <c r="H1070" s="41"/>
      <c r="I1070" s="41"/>
      <c r="J1070" s="5"/>
      <c r="K1070" s="5"/>
      <c r="L1070" s="5"/>
      <c r="M1070" s="5"/>
      <c r="N1070" s="5"/>
      <c r="O1070" s="5"/>
      <c r="P1070" s="5">
        <v>8</v>
      </c>
      <c r="Q1070" s="39" t="s">
        <v>1829</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1830</v>
      </c>
      <c r="B1072" s="41">
        <v>3</v>
      </c>
      <c r="C1072" s="41">
        <v>3</v>
      </c>
      <c r="D1072" s="41" t="s">
        <v>1831</v>
      </c>
      <c r="E1072" s="42" t="s">
        <v>1832</v>
      </c>
      <c r="F1072" s="41" t="s">
        <v>1833</v>
      </c>
      <c r="G1072" s="41" t="s">
        <v>119</v>
      </c>
      <c r="H1072" s="41"/>
      <c r="I1072" s="41" t="s">
        <v>119</v>
      </c>
      <c r="J1072" s="5">
        <v>1</v>
      </c>
      <c r="K1072" s="5">
        <v>1</v>
      </c>
      <c r="P1072" s="5">
        <v>1</v>
      </c>
      <c r="Q1072" s="39" t="s">
        <v>1834</v>
      </c>
      <c r="AL1072" s="5">
        <v>1</v>
      </c>
      <c r="BH1072" s="5">
        <v>1</v>
      </c>
      <c r="BY1072" s="5">
        <v>1</v>
      </c>
      <c r="CD1072" s="5">
        <v>1</v>
      </c>
      <c r="CG1072" s="5">
        <v>1</v>
      </c>
      <c r="DG1072" s="5" t="s">
        <v>119</v>
      </c>
      <c r="DP1072" s="42"/>
      <c r="DQ1072" s="42"/>
      <c r="DR1072" s="42"/>
      <c r="DS1072" s="42"/>
      <c r="DT1072" s="42"/>
      <c r="DU1072" s="42"/>
    </row>
    <row r="1073" spans="1:125" ht="45">
      <c r="A1073" s="41"/>
      <c r="B1073" s="41"/>
      <c r="C1073" s="41"/>
      <c r="D1073" s="41" t="s">
        <v>1835</v>
      </c>
      <c r="E1073" s="42" t="s">
        <v>1836</v>
      </c>
      <c r="F1073" s="41" t="s">
        <v>1837</v>
      </c>
      <c r="G1073" s="41" t="s">
        <v>119</v>
      </c>
      <c r="H1073" s="41"/>
      <c r="I1073" s="41" t="s">
        <v>119</v>
      </c>
      <c r="J1073" s="5">
        <v>1</v>
      </c>
      <c r="K1073" s="5">
        <v>1</v>
      </c>
      <c r="P1073" s="5">
        <v>1</v>
      </c>
      <c r="Q1073" s="39" t="s">
        <v>1838</v>
      </c>
      <c r="AL1073" s="5">
        <v>1</v>
      </c>
      <c r="BH1073" s="5">
        <v>1</v>
      </c>
      <c r="BY1073" s="5">
        <v>1</v>
      </c>
      <c r="CD1073" s="5">
        <v>1</v>
      </c>
      <c r="CG1073" s="5">
        <v>1</v>
      </c>
      <c r="DG1073" s="5" t="s">
        <v>119</v>
      </c>
      <c r="DP1073" s="42"/>
      <c r="DQ1073" s="42"/>
      <c r="DR1073" s="42"/>
      <c r="DS1073" s="42"/>
      <c r="DT1073" s="42"/>
      <c r="DU1073" s="42"/>
    </row>
    <row r="1074" spans="1:125" ht="30">
      <c r="A1074" s="41"/>
      <c r="B1074" s="41"/>
      <c r="C1074" s="41"/>
      <c r="D1074" s="41" t="s">
        <v>1839</v>
      </c>
      <c r="E1074" s="42" t="s">
        <v>1840</v>
      </c>
      <c r="F1074" s="41" t="s">
        <v>1841</v>
      </c>
      <c r="G1074" s="41"/>
      <c r="H1074" s="41"/>
      <c r="I1074" s="41" t="s">
        <v>119</v>
      </c>
      <c r="J1074" s="5">
        <v>1</v>
      </c>
      <c r="L1074" s="5">
        <v>1</v>
      </c>
      <c r="P1074" s="5">
        <v>1</v>
      </c>
      <c r="Q1074" s="39" t="s">
        <v>1842</v>
      </c>
      <c r="AL1074" s="5">
        <v>1</v>
      </c>
      <c r="BH1074" s="5">
        <v>1</v>
      </c>
      <c r="BY1074" s="5">
        <v>1</v>
      </c>
      <c r="CD1074" s="5">
        <v>1</v>
      </c>
      <c r="CG1074" s="5">
        <v>1</v>
      </c>
      <c r="DG1074" s="5" t="s">
        <v>119</v>
      </c>
      <c r="DP1074" s="42"/>
      <c r="DQ1074" s="42"/>
      <c r="DR1074" s="42"/>
      <c r="DS1074" s="42"/>
      <c r="DT1074" s="42"/>
      <c r="DU1074" s="42"/>
    </row>
    <row r="1075" spans="1:125" ht="75">
      <c r="A1075" s="46" t="s">
        <v>1843</v>
      </c>
      <c r="B1075" s="41"/>
      <c r="C1075" s="41">
        <v>25</v>
      </c>
      <c r="D1075" s="41" t="s">
        <v>912</v>
      </c>
      <c r="E1075" s="42" t="s">
        <v>202</v>
      </c>
      <c r="F1075" s="41" t="s">
        <v>1844</v>
      </c>
      <c r="G1075" s="41"/>
      <c r="H1075" s="41" t="s">
        <v>764</v>
      </c>
      <c r="I1075" s="41"/>
      <c r="J1075" s="5">
        <v>1</v>
      </c>
      <c r="K1075" s="5">
        <v>1</v>
      </c>
      <c r="P1075" s="5">
        <v>1</v>
      </c>
      <c r="Q1075" s="39" t="s">
        <v>1845</v>
      </c>
      <c r="R1075" s="5">
        <v>1</v>
      </c>
      <c r="AL1075" s="5">
        <v>1</v>
      </c>
      <c r="DB1075" s="6">
        <f>26+22</f>
        <v>48</v>
      </c>
      <c r="DC1075" s="6">
        <f>48-25</f>
        <v>23</v>
      </c>
      <c r="DD1075" s="5">
        <v>11</v>
      </c>
      <c r="DF1075" s="5" t="s">
        <v>119</v>
      </c>
      <c r="DP1075" s="42"/>
      <c r="DQ1075" s="42"/>
      <c r="DR1075" s="42"/>
      <c r="DS1075" s="42"/>
      <c r="DT1075" s="42"/>
      <c r="DU1075" s="42"/>
    </row>
    <row r="1076" spans="1:125" ht="45">
      <c r="A1076" s="41"/>
      <c r="B1076" s="41"/>
      <c r="C1076" s="41"/>
      <c r="D1076" s="41" t="s">
        <v>247</v>
      </c>
      <c r="E1076" s="42" t="s">
        <v>1846</v>
      </c>
      <c r="F1076" s="41" t="s">
        <v>1847</v>
      </c>
      <c r="G1076" s="41"/>
      <c r="H1076" s="41" t="s">
        <v>119</v>
      </c>
      <c r="I1076" s="41"/>
      <c r="P1076" s="5">
        <v>1</v>
      </c>
      <c r="Q1076" s="39" t="s">
        <v>1848</v>
      </c>
      <c r="R1076" s="5">
        <v>1</v>
      </c>
      <c r="AA1076" s="5">
        <v>1</v>
      </c>
      <c r="AH1076" s="5">
        <v>1</v>
      </c>
      <c r="DF1076" s="5" t="s">
        <v>119</v>
      </c>
      <c r="DP1076" s="42"/>
      <c r="DQ1076" s="42"/>
      <c r="DR1076" s="42"/>
      <c r="DS1076" s="42"/>
      <c r="DT1076" s="42"/>
      <c r="DU1076" s="42"/>
    </row>
    <row r="1077" spans="1:125" ht="45">
      <c r="A1077" s="41"/>
      <c r="B1077" s="41"/>
      <c r="C1077" s="41"/>
      <c r="D1077" s="41" t="s">
        <v>1849</v>
      </c>
      <c r="E1077" s="42" t="s">
        <v>1850</v>
      </c>
      <c r="F1077" s="41" t="s">
        <v>1847</v>
      </c>
      <c r="G1077" s="41"/>
      <c r="H1077" s="41" t="s">
        <v>119</v>
      </c>
      <c r="I1077" s="41"/>
      <c r="J1077" s="5">
        <v>1</v>
      </c>
      <c r="L1077" s="5">
        <v>1</v>
      </c>
      <c r="P1077" s="5">
        <v>1</v>
      </c>
      <c r="Q1077" s="39" t="s">
        <v>1848</v>
      </c>
      <c r="R1077" s="5">
        <v>1</v>
      </c>
      <c r="AA1077" s="5">
        <v>1</v>
      </c>
      <c r="DF1077" s="5" t="s">
        <v>119</v>
      </c>
      <c r="DP1077" s="42"/>
      <c r="DQ1077" s="42"/>
      <c r="DR1077" s="42"/>
      <c r="DS1077" s="42"/>
      <c r="DT1077" s="42"/>
      <c r="DU1077" s="42"/>
    </row>
    <row r="1078" spans="1:125" ht="45">
      <c r="A1078" s="41"/>
      <c r="B1078" s="41"/>
      <c r="C1078" s="41"/>
      <c r="D1078" s="41" t="s">
        <v>141</v>
      </c>
      <c r="E1078" s="42" t="s">
        <v>141</v>
      </c>
      <c r="F1078" s="41" t="s">
        <v>1851</v>
      </c>
      <c r="G1078" s="41"/>
      <c r="H1078" s="41" t="s">
        <v>119</v>
      </c>
      <c r="I1078" s="41"/>
      <c r="P1078" s="5">
        <v>1</v>
      </c>
      <c r="Q1078" s="41" t="s">
        <v>1852</v>
      </c>
      <c r="AL1078" s="5">
        <v>1</v>
      </c>
      <c r="DF1078" s="5" t="s">
        <v>119</v>
      </c>
      <c r="DP1078" s="42"/>
      <c r="DQ1078" s="42"/>
      <c r="DR1078" s="42"/>
      <c r="DS1078" s="42"/>
      <c r="DT1078" s="42"/>
      <c r="DU1078" s="42"/>
    </row>
    <row r="1079" spans="1:125" ht="45">
      <c r="A1079" s="41"/>
      <c r="B1079" s="41"/>
      <c r="C1079" s="41"/>
      <c r="D1079" s="41" t="s">
        <v>1853</v>
      </c>
      <c r="E1079" s="42" t="s">
        <v>146</v>
      </c>
      <c r="F1079" s="41" t="s">
        <v>1854</v>
      </c>
      <c r="G1079" s="41"/>
      <c r="H1079" s="41" t="s">
        <v>119</v>
      </c>
      <c r="I1079" s="41"/>
      <c r="P1079" s="5">
        <v>1</v>
      </c>
      <c r="Q1079" s="39" t="s">
        <v>1855</v>
      </c>
      <c r="AL1079" s="5">
        <v>1</v>
      </c>
      <c r="BE1079" s="5">
        <v>1</v>
      </c>
      <c r="DF1079" s="5" t="s">
        <v>119</v>
      </c>
      <c r="DP1079" s="42"/>
      <c r="DQ1079" s="42"/>
      <c r="DR1079" s="42"/>
      <c r="DS1079" s="42"/>
      <c r="DT1079" s="42"/>
      <c r="DU1079" s="42"/>
    </row>
    <row r="1080" spans="1:125">
      <c r="A1080" s="41"/>
      <c r="B1080" s="41"/>
      <c r="C1080" s="41"/>
      <c r="D1080" s="41" t="s">
        <v>263</v>
      </c>
      <c r="E1080" s="42" t="s">
        <v>258</v>
      </c>
      <c r="F1080" s="41" t="s">
        <v>1856</v>
      </c>
      <c r="G1080" s="41"/>
      <c r="H1080" s="41" t="s">
        <v>119</v>
      </c>
      <c r="I1080" s="41"/>
      <c r="P1080" s="5">
        <v>1</v>
      </c>
      <c r="Q1080" s="39" t="s">
        <v>1857</v>
      </c>
      <c r="R1080" s="5">
        <v>1</v>
      </c>
      <c r="AA1080" s="5">
        <v>1</v>
      </c>
      <c r="AH1080" s="5">
        <v>1</v>
      </c>
      <c r="DF1080" s="5" t="s">
        <v>119</v>
      </c>
      <c r="DP1080" s="42"/>
      <c r="DQ1080" s="42"/>
      <c r="DR1080" s="42"/>
      <c r="DS1080" s="42"/>
      <c r="DT1080" s="42"/>
      <c r="DU1080" s="42"/>
    </row>
    <row r="1081" spans="1:125" ht="30">
      <c r="A1081" s="41"/>
      <c r="B1081" s="41"/>
      <c r="C1081" s="41"/>
      <c r="D1081" s="41" t="s">
        <v>439</v>
      </c>
      <c r="E1081" s="42" t="s">
        <v>1858</v>
      </c>
      <c r="F1081" s="41" t="s">
        <v>1859</v>
      </c>
      <c r="G1081" s="41"/>
      <c r="H1081" s="41" t="s">
        <v>119</v>
      </c>
      <c r="I1081" s="41"/>
      <c r="P1081" s="5">
        <v>1</v>
      </c>
      <c r="Q1081" s="39" t="s">
        <v>1860</v>
      </c>
      <c r="R1081" s="5">
        <v>1</v>
      </c>
      <c r="AA1081" s="5">
        <v>1</v>
      </c>
      <c r="AH1081" s="5">
        <v>1</v>
      </c>
      <c r="DF1081" s="5" t="s">
        <v>119</v>
      </c>
      <c r="DP1081" s="42"/>
      <c r="DQ1081" s="42"/>
      <c r="DR1081" s="42"/>
      <c r="DS1081" s="42"/>
      <c r="DT1081" s="42"/>
      <c r="DU1081" s="42"/>
    </row>
    <row r="1082" spans="1:125" ht="30">
      <c r="A1082" s="41"/>
      <c r="B1082" s="41"/>
      <c r="C1082" s="41"/>
      <c r="D1082" s="41" t="s">
        <v>1861</v>
      </c>
      <c r="E1082" s="42" t="s">
        <v>123</v>
      </c>
      <c r="F1082" s="41" t="s">
        <v>1859</v>
      </c>
      <c r="G1082" s="41"/>
      <c r="H1082" s="41" t="s">
        <v>119</v>
      </c>
      <c r="I1082" s="41"/>
      <c r="J1082" s="5">
        <v>1</v>
      </c>
      <c r="K1082" s="5">
        <v>1</v>
      </c>
      <c r="P1082" s="5">
        <v>1</v>
      </c>
      <c r="Q1082" s="39" t="s">
        <v>1862</v>
      </c>
      <c r="R1082" s="5">
        <v>1</v>
      </c>
      <c r="BY1082" s="5">
        <v>1</v>
      </c>
      <c r="DF1082" s="5" t="s">
        <v>119</v>
      </c>
      <c r="DP1082" s="42"/>
      <c r="DQ1082" s="42"/>
      <c r="DR1082" s="42"/>
      <c r="DS1082" s="42"/>
      <c r="DT1082" s="42"/>
      <c r="DU1082" s="42"/>
    </row>
    <row r="1083" spans="1:125" ht="30">
      <c r="A1083" s="41"/>
      <c r="B1083" s="41"/>
      <c r="C1083" s="41"/>
      <c r="D1083" s="41" t="s">
        <v>1863</v>
      </c>
      <c r="E1083" s="42" t="s">
        <v>1864</v>
      </c>
      <c r="F1083" s="41" t="s">
        <v>1859</v>
      </c>
      <c r="G1083" s="41"/>
      <c r="H1083" s="41" t="s">
        <v>119</v>
      </c>
      <c r="I1083" s="41"/>
      <c r="J1083" s="5">
        <v>1</v>
      </c>
      <c r="K1083" s="5">
        <v>1</v>
      </c>
      <c r="P1083" s="5">
        <v>1</v>
      </c>
      <c r="Q1083" s="39" t="s">
        <v>1865</v>
      </c>
      <c r="AL1083" s="5">
        <v>1</v>
      </c>
      <c r="AW1083" s="5">
        <v>1</v>
      </c>
      <c r="BI1083" s="5">
        <v>1</v>
      </c>
      <c r="DF1083" s="5" t="s">
        <v>119</v>
      </c>
      <c r="DP1083" s="42"/>
      <c r="DQ1083" s="42"/>
      <c r="DR1083" s="42"/>
      <c r="DS1083" s="42"/>
      <c r="DT1083" s="42"/>
      <c r="DU1083" s="42"/>
    </row>
    <row r="1084" spans="1:125" ht="30">
      <c r="A1084" s="41"/>
      <c r="B1084" s="41"/>
      <c r="C1084" s="41"/>
      <c r="D1084" s="41" t="s">
        <v>1853</v>
      </c>
      <c r="E1084" s="42" t="s">
        <v>146</v>
      </c>
      <c r="F1084" s="41" t="s">
        <v>1859</v>
      </c>
      <c r="G1084" s="41"/>
      <c r="H1084" s="41" t="s">
        <v>119</v>
      </c>
      <c r="I1084" s="41"/>
      <c r="P1084" s="5">
        <v>1</v>
      </c>
      <c r="Q1084" s="39" t="s">
        <v>1866</v>
      </c>
      <c r="AL1084" s="5">
        <v>1</v>
      </c>
      <c r="DF1084" s="5" t="s">
        <v>119</v>
      </c>
      <c r="DP1084" s="42"/>
      <c r="DQ1084" s="42"/>
      <c r="DR1084" s="42"/>
      <c r="DS1084" s="42"/>
      <c r="DT1084" s="42"/>
      <c r="DU1084" s="42"/>
    </row>
    <row r="1085" spans="1:125" ht="30">
      <c r="A1085" s="41"/>
      <c r="B1085" s="41"/>
      <c r="C1085" s="41"/>
      <c r="D1085" s="41" t="s">
        <v>263</v>
      </c>
      <c r="E1085" s="42" t="s">
        <v>258</v>
      </c>
      <c r="F1085" s="41" t="s">
        <v>1859</v>
      </c>
      <c r="G1085" s="41"/>
      <c r="H1085" s="41" t="s">
        <v>119</v>
      </c>
      <c r="I1085" s="41"/>
      <c r="P1085" s="5">
        <v>1</v>
      </c>
      <c r="Q1085" s="39" t="s">
        <v>1867</v>
      </c>
      <c r="R1085" s="5">
        <v>1</v>
      </c>
      <c r="AA1085" s="5">
        <v>1</v>
      </c>
      <c r="AH1085" s="5">
        <v>1</v>
      </c>
      <c r="DF1085" s="5" t="s">
        <v>119</v>
      </c>
      <c r="DP1085" s="42"/>
      <c r="DQ1085" s="42"/>
      <c r="DR1085" s="42"/>
      <c r="DS1085" s="42"/>
      <c r="DT1085" s="42"/>
      <c r="DU1085" s="42"/>
    </row>
    <row r="1086" spans="1:125" ht="30">
      <c r="A1086" s="41"/>
      <c r="B1086" s="41"/>
      <c r="C1086" s="41"/>
      <c r="D1086" s="41" t="s">
        <v>263</v>
      </c>
      <c r="E1086" s="42" t="s">
        <v>258</v>
      </c>
      <c r="F1086" s="41" t="s">
        <v>1868</v>
      </c>
      <c r="G1086" s="41"/>
      <c r="H1086" s="41" t="s">
        <v>764</v>
      </c>
      <c r="I1086" s="41"/>
      <c r="P1086" s="5">
        <v>2</v>
      </c>
      <c r="Q1086" s="39" t="s">
        <v>1869</v>
      </c>
      <c r="R1086" s="5">
        <v>2</v>
      </c>
      <c r="DF1086" s="5" t="s">
        <v>119</v>
      </c>
      <c r="DP1086" s="42"/>
      <c r="DQ1086" s="42"/>
      <c r="DR1086" s="42"/>
      <c r="DS1086" s="42"/>
      <c r="DT1086" s="42"/>
      <c r="DU1086" s="42"/>
    </row>
    <row r="1087" spans="1:125" ht="30">
      <c r="A1087" s="41"/>
      <c r="B1087" s="41"/>
      <c r="C1087" s="41"/>
      <c r="D1087" s="41" t="s">
        <v>912</v>
      </c>
      <c r="E1087" s="42" t="s">
        <v>202</v>
      </c>
      <c r="F1087" s="41" t="s">
        <v>1870</v>
      </c>
      <c r="G1087" s="41"/>
      <c r="H1087" s="41" t="s">
        <v>119</v>
      </c>
      <c r="I1087" s="41"/>
      <c r="M1087" s="5">
        <v>1</v>
      </c>
      <c r="P1087" s="5">
        <v>1</v>
      </c>
      <c r="Q1087" s="39" t="s">
        <v>1871</v>
      </c>
      <c r="AL1087" s="5">
        <v>1</v>
      </c>
      <c r="DF1087" s="5" t="s">
        <v>119</v>
      </c>
      <c r="DP1087" s="42"/>
      <c r="DQ1087" s="42"/>
      <c r="DR1087" s="42"/>
      <c r="DS1087" s="42"/>
      <c r="DT1087" s="42"/>
      <c r="DU1087" s="42"/>
    </row>
    <row r="1088" spans="1:125" ht="30">
      <c r="A1088" s="41"/>
      <c r="B1088" s="41"/>
      <c r="C1088" s="41"/>
      <c r="D1088" s="41" t="s">
        <v>1872</v>
      </c>
      <c r="E1088" s="42" t="s">
        <v>1337</v>
      </c>
      <c r="F1088" s="41" t="s">
        <v>1873</v>
      </c>
      <c r="G1088" s="41"/>
      <c r="H1088" s="41" t="s">
        <v>119</v>
      </c>
      <c r="I1088" s="41"/>
      <c r="J1088" s="5">
        <v>1</v>
      </c>
      <c r="K1088" s="5">
        <v>1</v>
      </c>
      <c r="P1088" s="5">
        <v>1</v>
      </c>
      <c r="Q1088" s="39" t="s">
        <v>1874</v>
      </c>
      <c r="R1088" s="5">
        <v>1</v>
      </c>
      <c r="AA1088" s="5">
        <v>1</v>
      </c>
      <c r="AH1088" s="5">
        <v>1</v>
      </c>
      <c r="DF1088" s="5" t="s">
        <v>119</v>
      </c>
      <c r="DP1088" s="42"/>
      <c r="DQ1088" s="42"/>
      <c r="DR1088" s="42"/>
      <c r="DS1088" s="42"/>
      <c r="DT1088" s="42"/>
      <c r="DU1088" s="42"/>
    </row>
    <row r="1089" spans="1:125" ht="30">
      <c r="A1089" s="41"/>
      <c r="B1089" s="41"/>
      <c r="C1089" s="41"/>
      <c r="D1089" s="41" t="s">
        <v>1391</v>
      </c>
      <c r="E1089" s="42" t="s">
        <v>210</v>
      </c>
      <c r="F1089" s="41" t="s">
        <v>1875</v>
      </c>
      <c r="G1089" s="41"/>
      <c r="H1089" s="41" t="s">
        <v>119</v>
      </c>
      <c r="I1089" s="41"/>
      <c r="J1089" s="5">
        <v>1</v>
      </c>
      <c r="K1089" s="5">
        <v>1</v>
      </c>
      <c r="P1089" s="5">
        <v>1</v>
      </c>
      <c r="Q1089" s="39" t="s">
        <v>1876</v>
      </c>
      <c r="R1089" s="5">
        <v>1</v>
      </c>
      <c r="AA1089" s="5">
        <v>1</v>
      </c>
      <c r="AH1089" s="5">
        <v>1</v>
      </c>
      <c r="DF1089" s="5" t="s">
        <v>119</v>
      </c>
      <c r="DP1089" s="42"/>
      <c r="DQ1089" s="42"/>
      <c r="DR1089" s="42"/>
      <c r="DS1089" s="42"/>
      <c r="DT1089" s="42"/>
      <c r="DU1089" s="42"/>
    </row>
    <row r="1090" spans="1:125" ht="60">
      <c r="A1090" s="41"/>
      <c r="B1090" s="41"/>
      <c r="C1090" s="41"/>
      <c r="D1090" s="41" t="s">
        <v>1877</v>
      </c>
      <c r="E1090" s="42" t="s">
        <v>1878</v>
      </c>
      <c r="F1090" s="41" t="s">
        <v>1879</v>
      </c>
      <c r="G1090" s="41" t="s">
        <v>119</v>
      </c>
      <c r="H1090" s="41" t="s">
        <v>119</v>
      </c>
      <c r="I1090" s="41"/>
      <c r="P1090" s="5">
        <v>1</v>
      </c>
      <c r="Q1090" s="39" t="s">
        <v>1880</v>
      </c>
      <c r="R1090" s="5">
        <v>1</v>
      </c>
      <c r="S1090" s="5">
        <v>1</v>
      </c>
      <c r="AA1090" s="5">
        <v>1</v>
      </c>
      <c r="AL1090" s="5">
        <v>1</v>
      </c>
      <c r="AN1090" s="5">
        <v>1</v>
      </c>
      <c r="AQ1090" s="5">
        <v>1</v>
      </c>
      <c r="DF1090" s="5" t="s">
        <v>119</v>
      </c>
      <c r="DP1090" s="42"/>
      <c r="DQ1090" s="42"/>
      <c r="DR1090" s="42"/>
      <c r="DS1090" s="42"/>
      <c r="DT1090" s="42"/>
      <c r="DU1090" s="42"/>
    </row>
    <row r="1091" spans="1:125" ht="45">
      <c r="A1091" s="41"/>
      <c r="B1091" s="41"/>
      <c r="C1091" s="41"/>
      <c r="D1091" s="41" t="s">
        <v>1881</v>
      </c>
      <c r="E1091" s="42" t="s">
        <v>1864</v>
      </c>
      <c r="F1091" s="41" t="s">
        <v>1882</v>
      </c>
      <c r="G1091" s="41" t="s">
        <v>119</v>
      </c>
      <c r="H1091" s="41" t="s">
        <v>119</v>
      </c>
      <c r="I1091" s="41"/>
      <c r="J1091" s="5">
        <v>1</v>
      </c>
      <c r="K1091" s="5">
        <v>1</v>
      </c>
      <c r="P1091" s="5">
        <v>1</v>
      </c>
      <c r="Q1091" s="39" t="s">
        <v>1883</v>
      </c>
      <c r="AL1091" s="5">
        <v>1</v>
      </c>
      <c r="DF1091" s="5" t="s">
        <v>119</v>
      </c>
      <c r="DP1091" s="42"/>
      <c r="DQ1091" s="42"/>
      <c r="DR1091" s="42"/>
      <c r="DS1091" s="42"/>
      <c r="DT1091" s="42"/>
      <c r="DU1091" s="42"/>
    </row>
    <row r="1092" spans="1:125" ht="30">
      <c r="A1092" s="41"/>
      <c r="B1092" s="41"/>
      <c r="C1092" s="41"/>
      <c r="D1092" s="41" t="s">
        <v>439</v>
      </c>
      <c r="E1092" s="42" t="s">
        <v>181</v>
      </c>
      <c r="F1092" s="41" t="s">
        <v>1884</v>
      </c>
      <c r="G1092" s="41" t="s">
        <v>119</v>
      </c>
      <c r="H1092" s="41" t="s">
        <v>119</v>
      </c>
      <c r="I1092" s="41"/>
      <c r="P1092" s="5">
        <v>2</v>
      </c>
      <c r="Q1092" s="39" t="s">
        <v>1885</v>
      </c>
      <c r="R1092" s="5">
        <v>2</v>
      </c>
      <c r="S1092" s="5">
        <v>2</v>
      </c>
      <c r="AA1092" s="5">
        <v>2</v>
      </c>
      <c r="DF1092" s="5" t="s">
        <v>119</v>
      </c>
      <c r="DP1092" s="42"/>
      <c r="DQ1092" s="42"/>
      <c r="DR1092" s="42"/>
      <c r="DS1092" s="42"/>
      <c r="DT1092" s="42"/>
      <c r="DU1092" s="42"/>
    </row>
    <row r="1093" spans="1:125" ht="60">
      <c r="A1093" s="41"/>
      <c r="B1093" s="41"/>
      <c r="C1093" s="41"/>
      <c r="D1093" s="41" t="s">
        <v>912</v>
      </c>
      <c r="E1093" s="42" t="s">
        <v>202</v>
      </c>
      <c r="F1093" s="41" t="s">
        <v>1886</v>
      </c>
      <c r="G1093" s="41" t="s">
        <v>119</v>
      </c>
      <c r="H1093" s="41" t="s">
        <v>119</v>
      </c>
      <c r="I1093" s="41"/>
      <c r="P1093" s="5">
        <v>1</v>
      </c>
      <c r="Q1093" s="41" t="s">
        <v>1887</v>
      </c>
      <c r="R1093" s="5">
        <v>1</v>
      </c>
      <c r="AI1093" s="5">
        <v>1</v>
      </c>
      <c r="AL1093" s="5">
        <v>1</v>
      </c>
      <c r="AM1093" s="5">
        <v>1</v>
      </c>
      <c r="AN1093" s="5">
        <v>1</v>
      </c>
      <c r="AQ1093" s="5">
        <v>1</v>
      </c>
      <c r="BY1093" s="5">
        <v>1</v>
      </c>
      <c r="CD1093" s="5">
        <v>1</v>
      </c>
      <c r="DF1093" s="5" t="s">
        <v>119</v>
      </c>
      <c r="DP1093" s="42"/>
      <c r="DQ1093" s="42"/>
      <c r="DR1093" s="42"/>
      <c r="DS1093" s="42"/>
      <c r="DT1093" s="42"/>
      <c r="DU1093" s="42"/>
    </row>
    <row r="1094" spans="1:125" ht="60">
      <c r="A1094" s="41"/>
      <c r="B1094" s="41"/>
      <c r="C1094" s="41"/>
      <c r="D1094" s="41" t="s">
        <v>1888</v>
      </c>
      <c r="E1094" s="42" t="s">
        <v>267</v>
      </c>
      <c r="F1094" s="41" t="s">
        <v>1886</v>
      </c>
      <c r="G1094" s="41" t="s">
        <v>119</v>
      </c>
      <c r="H1094" s="41" t="s">
        <v>119</v>
      </c>
      <c r="I1094" s="41"/>
      <c r="J1094" s="5">
        <v>1</v>
      </c>
      <c r="K1094" s="5">
        <v>1</v>
      </c>
      <c r="P1094" s="5">
        <v>1</v>
      </c>
      <c r="Q1094" s="39" t="s">
        <v>1889</v>
      </c>
      <c r="R1094" s="5">
        <v>1</v>
      </c>
      <c r="S1094" s="5">
        <v>1</v>
      </c>
      <c r="AA1094" s="5">
        <v>1</v>
      </c>
      <c r="DF1094" s="5" t="s">
        <v>119</v>
      </c>
      <c r="DP1094" s="42"/>
      <c r="DQ1094" s="42"/>
      <c r="DR1094" s="42"/>
      <c r="DS1094" s="42"/>
      <c r="DT1094" s="42"/>
      <c r="DU1094" s="42"/>
    </row>
    <row r="1095" spans="1:125" ht="60">
      <c r="A1095" s="41"/>
      <c r="B1095" s="41"/>
      <c r="C1095" s="41"/>
      <c r="D1095" s="41" t="s">
        <v>263</v>
      </c>
      <c r="E1095" s="42" t="s">
        <v>258</v>
      </c>
      <c r="F1095" s="41" t="s">
        <v>1890</v>
      </c>
      <c r="G1095" s="41" t="s">
        <v>119</v>
      </c>
      <c r="H1095" s="41" t="s">
        <v>119</v>
      </c>
      <c r="I1095" s="41"/>
      <c r="P1095" s="5">
        <v>1</v>
      </c>
      <c r="Q1095" s="39" t="s">
        <v>1891</v>
      </c>
      <c r="R1095" s="5">
        <v>1</v>
      </c>
      <c r="S1095" s="5">
        <v>1</v>
      </c>
      <c r="AA1095" s="5">
        <v>1</v>
      </c>
      <c r="DF1095" s="5" t="s">
        <v>119</v>
      </c>
      <c r="DP1095" s="42"/>
      <c r="DQ1095" s="42"/>
      <c r="DR1095" s="42"/>
      <c r="DS1095" s="42"/>
      <c r="DT1095" s="42"/>
      <c r="DU1095" s="42"/>
    </row>
    <row r="1096" spans="1:125" ht="60">
      <c r="A1096" s="41"/>
      <c r="B1096" s="41"/>
      <c r="C1096" s="41"/>
      <c r="D1096" s="41" t="s">
        <v>1892</v>
      </c>
      <c r="E1096" s="42" t="s">
        <v>1893</v>
      </c>
      <c r="F1096" s="41" t="s">
        <v>1894</v>
      </c>
      <c r="G1096" s="41" t="s">
        <v>119</v>
      </c>
      <c r="H1096" s="41" t="s">
        <v>119</v>
      </c>
      <c r="I1096" s="41"/>
      <c r="P1096" s="5">
        <v>1</v>
      </c>
      <c r="Q1096" s="39" t="s">
        <v>1895</v>
      </c>
      <c r="AL1096" s="5">
        <v>1</v>
      </c>
      <c r="DF1096" s="5" t="s">
        <v>119</v>
      </c>
      <c r="DP1096" s="42"/>
      <c r="DQ1096" s="42"/>
      <c r="DR1096" s="42"/>
      <c r="DS1096" s="42"/>
      <c r="DT1096" s="42"/>
      <c r="DU1096" s="42"/>
    </row>
    <row r="1097" spans="1:125" ht="60">
      <c r="A1097" s="41"/>
      <c r="B1097" s="41"/>
      <c r="C1097" s="41"/>
      <c r="D1097" s="41" t="s">
        <v>1896</v>
      </c>
      <c r="E1097" s="42" t="s">
        <v>1846</v>
      </c>
      <c r="F1097" s="41" t="s">
        <v>1894</v>
      </c>
      <c r="G1097" s="41" t="s">
        <v>119</v>
      </c>
      <c r="H1097" s="41" t="s">
        <v>119</v>
      </c>
      <c r="I1097" s="41"/>
      <c r="P1097" s="5">
        <v>1</v>
      </c>
      <c r="Q1097" s="39" t="s">
        <v>1897</v>
      </c>
      <c r="R1097" s="5">
        <v>1</v>
      </c>
      <c r="S1097" s="5">
        <v>1</v>
      </c>
      <c r="AA1097" s="5">
        <v>1</v>
      </c>
      <c r="AL1097" s="5">
        <v>1</v>
      </c>
      <c r="AN1097" s="5">
        <v>1</v>
      </c>
      <c r="AQ1097" s="5">
        <v>1</v>
      </c>
      <c r="DF1097" s="5" t="s">
        <v>119</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1898</v>
      </c>
      <c r="B1099" s="41">
        <v>12</v>
      </c>
      <c r="C1099" s="41">
        <v>1</v>
      </c>
      <c r="D1099" s="41" t="s">
        <v>1899</v>
      </c>
      <c r="E1099" s="42" t="s">
        <v>546</v>
      </c>
      <c r="F1099" s="41" t="s">
        <v>1900</v>
      </c>
      <c r="G1099" s="41"/>
      <c r="H1099" s="41" t="s">
        <v>119</v>
      </c>
      <c r="I1099" s="41"/>
      <c r="P1099" s="5">
        <v>1</v>
      </c>
      <c r="Q1099" s="39" t="s">
        <v>1901</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s="34" customFormat="1">
      <c r="A1102" s="33"/>
      <c r="B1102" s="33"/>
      <c r="C1102" s="33"/>
      <c r="D1102" s="33" t="s">
        <v>2162</v>
      </c>
      <c r="E1102" s="33" t="s">
        <v>2162</v>
      </c>
      <c r="F1102" s="33" t="s">
        <v>2164</v>
      </c>
      <c r="G1102" s="33" t="s">
        <v>119</v>
      </c>
      <c r="H1102" s="33"/>
      <c r="I1102" s="33"/>
      <c r="J1102" s="36"/>
      <c r="K1102" s="36"/>
      <c r="L1102" s="36"/>
      <c r="M1102" s="36"/>
      <c r="N1102" s="36"/>
      <c r="O1102" s="36"/>
      <c r="P1102" s="36">
        <v>1</v>
      </c>
      <c r="Q1102" s="76"/>
      <c r="R1102" s="36"/>
      <c r="S1102" s="36"/>
      <c r="T1102" s="36"/>
      <c r="U1102" s="36"/>
      <c r="V1102" s="36"/>
      <c r="W1102" s="36"/>
      <c r="X1102" s="36"/>
      <c r="Y1102" s="36"/>
      <c r="Z1102" s="36"/>
      <c r="AA1102" s="36"/>
      <c r="AB1102" s="36"/>
      <c r="AC1102" s="36"/>
      <c r="AD1102" s="36"/>
      <c r="AE1102" s="36"/>
      <c r="AF1102" s="36"/>
      <c r="AG1102" s="36"/>
      <c r="AH1102" s="36"/>
      <c r="AI1102" s="36"/>
      <c r="AJ1102" s="36"/>
      <c r="AK1102" s="36"/>
      <c r="AL1102" s="36"/>
      <c r="AM1102" s="36"/>
      <c r="AN1102" s="36"/>
      <c r="AO1102" s="36"/>
      <c r="AP1102" s="36"/>
      <c r="AQ1102" s="36"/>
      <c r="AR1102" s="36"/>
      <c r="AS1102" s="36"/>
      <c r="AT1102" s="36"/>
      <c r="AU1102" s="36"/>
      <c r="AV1102" s="36"/>
      <c r="AW1102" s="36"/>
      <c r="AX1102" s="36"/>
      <c r="AY1102" s="36"/>
      <c r="AZ1102" s="36"/>
      <c r="BA1102" s="36"/>
      <c r="BB1102" s="36"/>
      <c r="BC1102" s="36"/>
      <c r="BD1102" s="36"/>
      <c r="BE1102" s="36"/>
      <c r="BF1102" s="36"/>
      <c r="BG1102" s="36"/>
      <c r="BH1102" s="36"/>
      <c r="BI1102" s="36"/>
      <c r="BJ1102" s="36"/>
      <c r="BK1102" s="36"/>
      <c r="BL1102" s="36"/>
      <c r="BM1102" s="36"/>
      <c r="BN1102" s="36"/>
      <c r="BO1102" s="36"/>
      <c r="BP1102" s="36"/>
      <c r="BQ1102" s="36"/>
      <c r="BR1102" s="36"/>
      <c r="BS1102" s="36"/>
      <c r="BT1102" s="36"/>
      <c r="BU1102" s="36"/>
      <c r="BV1102" s="36"/>
      <c r="BW1102" s="36"/>
      <c r="BX1102" s="36"/>
      <c r="BY1102" s="36"/>
      <c r="BZ1102" s="36"/>
      <c r="CA1102" s="36"/>
      <c r="CB1102" s="36"/>
      <c r="CC1102" s="36"/>
      <c r="CD1102" s="36"/>
      <c r="CE1102" s="36"/>
      <c r="CF1102" s="36"/>
      <c r="CG1102" s="36"/>
      <c r="CH1102" s="36"/>
      <c r="CI1102" s="36"/>
      <c r="CJ1102" s="36"/>
      <c r="CK1102" s="36"/>
      <c r="CL1102" s="36"/>
      <c r="CM1102" s="36"/>
      <c r="CN1102" s="36">
        <v>1</v>
      </c>
      <c r="CO1102" s="36"/>
      <c r="CP1102" s="36"/>
      <c r="CQ1102" s="36"/>
      <c r="CR1102" s="36"/>
      <c r="CS1102" s="36"/>
      <c r="CT1102" s="36"/>
      <c r="CU1102" s="36"/>
      <c r="CV1102" s="36"/>
      <c r="CW1102" s="36"/>
      <c r="CX1102" s="36"/>
      <c r="CY1102" s="36"/>
      <c r="CZ1102" s="36"/>
      <c r="DA1102" s="36" t="s">
        <v>2163</v>
      </c>
      <c r="DB1102" s="37"/>
      <c r="DC1102" s="37"/>
      <c r="DD1102" s="36"/>
      <c r="DE1102" s="36"/>
      <c r="DF1102" s="36" t="s">
        <v>119</v>
      </c>
      <c r="DG1102" s="36"/>
      <c r="DH1102" s="36"/>
      <c r="DI1102" s="36"/>
      <c r="DJ1102" s="36"/>
      <c r="DK1102" s="36"/>
      <c r="DL1102" s="36"/>
      <c r="DM1102" s="36"/>
      <c r="DN1102" s="36"/>
      <c r="DO1102" s="36"/>
    </row>
    <row r="1103" spans="1:125" s="34" customFormat="1" ht="30">
      <c r="A1103" s="33" t="s">
        <v>2159</v>
      </c>
      <c r="B1103" s="33"/>
      <c r="C1103" s="33"/>
      <c r="D1103" s="33" t="s">
        <v>2165</v>
      </c>
      <c r="E1103" s="33" t="s">
        <v>2160</v>
      </c>
      <c r="F1103" s="33" t="s">
        <v>2161</v>
      </c>
      <c r="G1103" s="33" t="s">
        <v>119</v>
      </c>
      <c r="H1103" s="33"/>
      <c r="I1103" s="33"/>
      <c r="J1103" s="36"/>
      <c r="K1103" s="36"/>
      <c r="L1103" s="36"/>
      <c r="M1103" s="36"/>
      <c r="N1103" s="36"/>
      <c r="O1103" s="36"/>
      <c r="P1103" s="36">
        <v>1</v>
      </c>
      <c r="Q1103" s="76"/>
      <c r="R1103" s="36">
        <v>1</v>
      </c>
      <c r="S1103" s="36"/>
      <c r="T1103" s="36"/>
      <c r="U1103" s="36"/>
      <c r="V1103" s="36"/>
      <c r="W1103" s="36"/>
      <c r="X1103" s="36"/>
      <c r="Y1103" s="36"/>
      <c r="Z1103" s="36"/>
      <c r="AA1103" s="36"/>
      <c r="AB1103" s="36"/>
      <c r="AC1103" s="36"/>
      <c r="AD1103" s="36"/>
      <c r="AE1103" s="36"/>
      <c r="AF1103" s="36"/>
      <c r="AG1103" s="36"/>
      <c r="AH1103" s="36"/>
      <c r="AI1103" s="36"/>
      <c r="AJ1103" s="36"/>
      <c r="AK1103" s="36"/>
      <c r="AL1103" s="36"/>
      <c r="AM1103" s="36"/>
      <c r="AN1103" s="36"/>
      <c r="AO1103" s="36"/>
      <c r="AP1103" s="36"/>
      <c r="AQ1103" s="36"/>
      <c r="AR1103" s="36"/>
      <c r="AS1103" s="36"/>
      <c r="AT1103" s="36"/>
      <c r="AU1103" s="36"/>
      <c r="AV1103" s="36"/>
      <c r="AW1103" s="36"/>
      <c r="AX1103" s="36"/>
      <c r="AY1103" s="36"/>
      <c r="AZ1103" s="36"/>
      <c r="BA1103" s="36"/>
      <c r="BB1103" s="36"/>
      <c r="BC1103" s="36"/>
      <c r="BD1103" s="36"/>
      <c r="BE1103" s="36"/>
      <c r="BF1103" s="36"/>
      <c r="BG1103" s="36"/>
      <c r="BH1103" s="36"/>
      <c r="BI1103" s="36"/>
      <c r="BJ1103" s="36"/>
      <c r="BK1103" s="36"/>
      <c r="BL1103" s="36"/>
      <c r="BM1103" s="36"/>
      <c r="BN1103" s="36"/>
      <c r="BO1103" s="36"/>
      <c r="BP1103" s="36"/>
      <c r="BQ1103" s="36"/>
      <c r="BR1103" s="36"/>
      <c r="BS1103" s="36"/>
      <c r="BT1103" s="36"/>
      <c r="BU1103" s="36"/>
      <c r="BV1103" s="36"/>
      <c r="BW1103" s="36"/>
      <c r="BX1103" s="36"/>
      <c r="BY1103" s="36"/>
      <c r="BZ1103" s="36"/>
      <c r="CA1103" s="36"/>
      <c r="CB1103" s="36"/>
      <c r="CC1103" s="36"/>
      <c r="CD1103" s="36"/>
      <c r="CE1103" s="36"/>
      <c r="CF1103" s="36"/>
      <c r="CG1103" s="36"/>
      <c r="CH1103" s="36"/>
      <c r="CI1103" s="36"/>
      <c r="CJ1103" s="36"/>
      <c r="CK1103" s="36"/>
      <c r="CL1103" s="36"/>
      <c r="CM1103" s="36"/>
      <c r="CN1103" s="36"/>
      <c r="CO1103" s="36"/>
      <c r="CP1103" s="36"/>
      <c r="CQ1103" s="36"/>
      <c r="CR1103" s="36"/>
      <c r="CS1103" s="36"/>
      <c r="CT1103" s="36"/>
      <c r="CU1103" s="36"/>
      <c r="CV1103" s="36"/>
      <c r="CW1103" s="36"/>
      <c r="CX1103" s="36"/>
      <c r="CY1103" s="36"/>
      <c r="CZ1103" s="36"/>
      <c r="DA1103" s="36" t="s">
        <v>2163</v>
      </c>
      <c r="DB1103" s="37"/>
      <c r="DC1103" s="37"/>
      <c r="DD1103" s="36"/>
      <c r="DE1103" s="36"/>
      <c r="DF1103" s="36" t="s">
        <v>119</v>
      </c>
      <c r="DG1103" s="36"/>
      <c r="DH1103" s="36"/>
      <c r="DI1103" s="36"/>
      <c r="DJ1103" s="36"/>
      <c r="DK1103" s="36"/>
      <c r="DL1103" s="36"/>
      <c r="DM1103" s="36"/>
      <c r="DN1103" s="36"/>
      <c r="DO1103" s="36"/>
    </row>
    <row r="1104" spans="1:125" s="34" customFormat="1" ht="30">
      <c r="A1104" s="33"/>
      <c r="B1104" s="33"/>
      <c r="C1104" s="33"/>
      <c r="D1104" s="33" t="s">
        <v>2166</v>
      </c>
      <c r="F1104" s="33" t="s">
        <v>2161</v>
      </c>
      <c r="G1104" s="33" t="s">
        <v>119</v>
      </c>
      <c r="H1104" s="33"/>
      <c r="I1104" s="33"/>
      <c r="J1104" s="36"/>
      <c r="K1104" s="36"/>
      <c r="L1104" s="36"/>
      <c r="M1104" s="36"/>
      <c r="N1104" s="36"/>
      <c r="O1104" s="36"/>
      <c r="P1104" s="36">
        <v>1</v>
      </c>
      <c r="Q1104" s="76"/>
      <c r="R1104" s="36">
        <v>1</v>
      </c>
      <c r="S1104" s="36">
        <v>1</v>
      </c>
      <c r="T1104" s="36"/>
      <c r="U1104" s="36"/>
      <c r="V1104" s="36"/>
      <c r="W1104" s="36"/>
      <c r="X1104" s="36"/>
      <c r="Y1104" s="36"/>
      <c r="Z1104" s="36"/>
      <c r="AA1104" s="36"/>
      <c r="AB1104" s="36"/>
      <c r="AC1104" s="36"/>
      <c r="AD1104" s="36"/>
      <c r="AE1104" s="36"/>
      <c r="AF1104" s="36"/>
      <c r="AG1104" s="36"/>
      <c r="AH1104" s="36"/>
      <c r="AI1104" s="36"/>
      <c r="AJ1104" s="36"/>
      <c r="AK1104" s="36"/>
      <c r="AL1104" s="36"/>
      <c r="AM1104" s="36"/>
      <c r="AN1104" s="36"/>
      <c r="AO1104" s="36"/>
      <c r="AP1104" s="36"/>
      <c r="AQ1104" s="36"/>
      <c r="AR1104" s="36"/>
      <c r="AS1104" s="36"/>
      <c r="AT1104" s="36"/>
      <c r="AU1104" s="36"/>
      <c r="AV1104" s="36"/>
      <c r="AW1104" s="36"/>
      <c r="AX1104" s="36"/>
      <c r="AY1104" s="36"/>
      <c r="AZ1104" s="36"/>
      <c r="BA1104" s="36"/>
      <c r="BB1104" s="36"/>
      <c r="BC1104" s="36"/>
      <c r="BD1104" s="36"/>
      <c r="BE1104" s="36"/>
      <c r="BF1104" s="36"/>
      <c r="BG1104" s="36"/>
      <c r="BH1104" s="36"/>
      <c r="BI1104" s="36"/>
      <c r="BJ1104" s="36"/>
      <c r="BK1104" s="36"/>
      <c r="BL1104" s="36"/>
      <c r="BM1104" s="36"/>
      <c r="BN1104" s="36"/>
      <c r="BO1104" s="36"/>
      <c r="BP1104" s="36"/>
      <c r="BQ1104" s="36"/>
      <c r="BR1104" s="36"/>
      <c r="BS1104" s="36"/>
      <c r="BT1104" s="36"/>
      <c r="BU1104" s="36"/>
      <c r="BV1104" s="36"/>
      <c r="BW1104" s="36"/>
      <c r="BX1104" s="36"/>
      <c r="BY1104" s="36"/>
      <c r="BZ1104" s="36"/>
      <c r="CA1104" s="36"/>
      <c r="CB1104" s="36"/>
      <c r="CC1104" s="36"/>
      <c r="CD1104" s="36"/>
      <c r="CE1104" s="36"/>
      <c r="CF1104" s="36"/>
      <c r="CG1104" s="36"/>
      <c r="CH1104" s="36"/>
      <c r="CI1104" s="36"/>
      <c r="CJ1104" s="36"/>
      <c r="CK1104" s="36"/>
      <c r="CL1104" s="36"/>
      <c r="CM1104" s="36"/>
      <c r="CN1104" s="36"/>
      <c r="CO1104" s="36"/>
      <c r="CP1104" s="36"/>
      <c r="CQ1104" s="36"/>
      <c r="CR1104" s="36"/>
      <c r="CS1104" s="36"/>
      <c r="CT1104" s="36"/>
      <c r="CU1104" s="36"/>
      <c r="CV1104" s="36"/>
      <c r="CW1104" s="36"/>
      <c r="CX1104" s="36"/>
      <c r="CY1104" s="36"/>
      <c r="CZ1104" s="36"/>
      <c r="DA1104" s="36" t="s">
        <v>2163</v>
      </c>
      <c r="DB1104" s="37"/>
      <c r="DC1104" s="37"/>
      <c r="DD1104" s="36"/>
      <c r="DE1104" s="36"/>
      <c r="DF1104" s="36" t="s">
        <v>119</v>
      </c>
      <c r="DG1104" s="36"/>
      <c r="DH1104" s="36"/>
      <c r="DI1104" s="36"/>
      <c r="DJ1104" s="36"/>
      <c r="DK1104" s="36"/>
      <c r="DL1104" s="36"/>
      <c r="DM1104" s="36"/>
      <c r="DN1104" s="36"/>
      <c r="DO1104" s="36"/>
    </row>
    <row r="1105" spans="1:119" s="34" customFormat="1" ht="30">
      <c r="A1105" s="33"/>
      <c r="B1105" s="33"/>
      <c r="C1105" s="33"/>
      <c r="D1105" s="33" t="s">
        <v>2167</v>
      </c>
      <c r="F1105" s="33" t="s">
        <v>2161</v>
      </c>
      <c r="G1105" s="33" t="s">
        <v>119</v>
      </c>
      <c r="H1105" s="33"/>
      <c r="I1105" s="33"/>
      <c r="J1105" s="36"/>
      <c r="K1105" s="36"/>
      <c r="L1105" s="36"/>
      <c r="M1105" s="36"/>
      <c r="N1105" s="36"/>
      <c r="O1105" s="36"/>
      <c r="P1105" s="36">
        <v>1</v>
      </c>
      <c r="Q1105" s="76"/>
      <c r="R1105" s="36">
        <v>1</v>
      </c>
      <c r="S1105" s="36"/>
      <c r="T1105" s="36">
        <v>1</v>
      </c>
      <c r="U1105" s="36"/>
      <c r="V1105" s="36"/>
      <c r="W1105" s="36"/>
      <c r="X1105" s="36"/>
      <c r="Y1105" s="36"/>
      <c r="Z1105" s="36"/>
      <c r="AA1105" s="36"/>
      <c r="AB1105" s="36"/>
      <c r="AC1105" s="36"/>
      <c r="AD1105" s="36"/>
      <c r="AE1105" s="36"/>
      <c r="AF1105" s="36"/>
      <c r="AG1105" s="36"/>
      <c r="AH1105" s="36"/>
      <c r="AI1105" s="36"/>
      <c r="AJ1105" s="36"/>
      <c r="AK1105" s="36"/>
      <c r="AL1105" s="36"/>
      <c r="AM1105" s="36"/>
      <c r="AN1105" s="36"/>
      <c r="AO1105" s="36"/>
      <c r="AP1105" s="36"/>
      <c r="AQ1105" s="36"/>
      <c r="AR1105" s="36"/>
      <c r="AS1105" s="36"/>
      <c r="AT1105" s="36"/>
      <c r="AU1105" s="36"/>
      <c r="AV1105" s="36"/>
      <c r="AW1105" s="36"/>
      <c r="AX1105" s="36"/>
      <c r="AY1105" s="36"/>
      <c r="AZ1105" s="36"/>
      <c r="BA1105" s="36"/>
      <c r="BB1105" s="36"/>
      <c r="BC1105" s="36"/>
      <c r="BD1105" s="36"/>
      <c r="BE1105" s="36"/>
      <c r="BF1105" s="36"/>
      <c r="BG1105" s="36"/>
      <c r="BH1105" s="36"/>
      <c r="BI1105" s="36"/>
      <c r="BJ1105" s="36"/>
      <c r="BK1105" s="36"/>
      <c r="BL1105" s="36"/>
      <c r="BM1105" s="36"/>
      <c r="BN1105" s="36"/>
      <c r="BO1105" s="36"/>
      <c r="BP1105" s="36"/>
      <c r="BQ1105" s="36"/>
      <c r="BR1105" s="36"/>
      <c r="BS1105" s="36"/>
      <c r="BT1105" s="36"/>
      <c r="BU1105" s="36"/>
      <c r="BV1105" s="36"/>
      <c r="BW1105" s="36"/>
      <c r="BX1105" s="36"/>
      <c r="BY1105" s="36"/>
      <c r="BZ1105" s="36"/>
      <c r="CA1105" s="36"/>
      <c r="CB1105" s="36"/>
      <c r="CC1105" s="36"/>
      <c r="CD1105" s="36"/>
      <c r="CE1105" s="36"/>
      <c r="CF1105" s="36"/>
      <c r="CG1105" s="36"/>
      <c r="CH1105" s="36"/>
      <c r="CI1105" s="36"/>
      <c r="CJ1105" s="36"/>
      <c r="CK1105" s="36"/>
      <c r="CL1105" s="36"/>
      <c r="CM1105" s="36"/>
      <c r="CN1105" s="36"/>
      <c r="CO1105" s="36"/>
      <c r="CP1105" s="36"/>
      <c r="CQ1105" s="36"/>
      <c r="CR1105" s="36"/>
      <c r="CS1105" s="36"/>
      <c r="CT1105" s="36"/>
      <c r="CU1105" s="36"/>
      <c r="CV1105" s="36"/>
      <c r="CW1105" s="36"/>
      <c r="CX1105" s="36"/>
      <c r="CY1105" s="36"/>
      <c r="CZ1105" s="36"/>
      <c r="DA1105" s="36" t="s">
        <v>2163</v>
      </c>
      <c r="DB1105" s="37"/>
      <c r="DC1105" s="37"/>
      <c r="DD1105" s="36"/>
      <c r="DE1105" s="36"/>
      <c r="DF1105" s="36" t="s">
        <v>119</v>
      </c>
      <c r="DG1105" s="36"/>
      <c r="DH1105" s="36"/>
      <c r="DI1105" s="36"/>
      <c r="DJ1105" s="36"/>
      <c r="DK1105" s="36"/>
      <c r="DL1105" s="36"/>
      <c r="DM1105" s="36"/>
      <c r="DN1105" s="36"/>
      <c r="DO1105" s="36"/>
    </row>
    <row r="1106" spans="1:119" s="34" customFormat="1" ht="30">
      <c r="A1106" s="33"/>
      <c r="B1106" s="33"/>
      <c r="C1106" s="33"/>
      <c r="D1106" s="33" t="s">
        <v>2168</v>
      </c>
      <c r="F1106" s="33" t="s">
        <v>2161</v>
      </c>
      <c r="G1106" s="33" t="s">
        <v>119</v>
      </c>
      <c r="H1106" s="33"/>
      <c r="I1106" s="33"/>
      <c r="J1106" s="36"/>
      <c r="K1106" s="36"/>
      <c r="L1106" s="36"/>
      <c r="M1106" s="36"/>
      <c r="N1106" s="36"/>
      <c r="O1106" s="36"/>
      <c r="P1106" s="36">
        <v>1</v>
      </c>
      <c r="Q1106" s="76"/>
      <c r="R1106" s="36">
        <v>1</v>
      </c>
      <c r="S1106" s="36"/>
      <c r="T1106" s="36">
        <v>1</v>
      </c>
      <c r="U1106" s="36">
        <v>1</v>
      </c>
      <c r="V1106" s="36"/>
      <c r="W1106" s="36"/>
      <c r="X1106" s="36"/>
      <c r="Y1106" s="36"/>
      <c r="Z1106" s="36"/>
      <c r="AA1106" s="36"/>
      <c r="AB1106" s="36"/>
      <c r="AC1106" s="36"/>
      <c r="AD1106" s="36"/>
      <c r="AE1106" s="36"/>
      <c r="AF1106" s="36"/>
      <c r="AG1106" s="36"/>
      <c r="AH1106" s="36"/>
      <c r="AI1106" s="36"/>
      <c r="AJ1106" s="36"/>
      <c r="AK1106" s="36"/>
      <c r="AL1106" s="36"/>
      <c r="AM1106" s="36"/>
      <c r="AN1106" s="36"/>
      <c r="AO1106" s="36"/>
      <c r="AP1106" s="36"/>
      <c r="AQ1106" s="36"/>
      <c r="AR1106" s="36"/>
      <c r="AS1106" s="36"/>
      <c r="AT1106" s="36"/>
      <c r="AU1106" s="36"/>
      <c r="AV1106" s="36"/>
      <c r="AW1106" s="36"/>
      <c r="AX1106" s="36"/>
      <c r="AY1106" s="36"/>
      <c r="AZ1106" s="36"/>
      <c r="BA1106" s="36"/>
      <c r="BB1106" s="36"/>
      <c r="BC1106" s="36"/>
      <c r="BD1106" s="36"/>
      <c r="BE1106" s="36"/>
      <c r="BF1106" s="36"/>
      <c r="BG1106" s="36"/>
      <c r="BH1106" s="36"/>
      <c r="BI1106" s="36"/>
      <c r="BJ1106" s="36"/>
      <c r="BK1106" s="36"/>
      <c r="BL1106" s="36"/>
      <c r="BM1106" s="36"/>
      <c r="BN1106" s="36"/>
      <c r="BO1106" s="36"/>
      <c r="BP1106" s="36"/>
      <c r="BQ1106" s="36"/>
      <c r="BR1106" s="36"/>
      <c r="BS1106" s="36"/>
      <c r="BT1106" s="36"/>
      <c r="BU1106" s="36"/>
      <c r="BV1106" s="36"/>
      <c r="BW1106" s="36"/>
      <c r="BX1106" s="36"/>
      <c r="BY1106" s="36"/>
      <c r="BZ1106" s="36"/>
      <c r="CA1106" s="36"/>
      <c r="CB1106" s="36"/>
      <c r="CC1106" s="36"/>
      <c r="CD1106" s="36"/>
      <c r="CE1106" s="36"/>
      <c r="CF1106" s="36"/>
      <c r="CG1106" s="36"/>
      <c r="CH1106" s="36"/>
      <c r="CI1106" s="36"/>
      <c r="CJ1106" s="36"/>
      <c r="CK1106" s="36"/>
      <c r="CL1106" s="36"/>
      <c r="CM1106" s="36"/>
      <c r="CN1106" s="36"/>
      <c r="CO1106" s="36"/>
      <c r="CP1106" s="36"/>
      <c r="CQ1106" s="36"/>
      <c r="CR1106" s="36"/>
      <c r="CS1106" s="36"/>
      <c r="CT1106" s="36"/>
      <c r="CU1106" s="36"/>
      <c r="CV1106" s="36"/>
      <c r="CW1106" s="36"/>
      <c r="CX1106" s="36"/>
      <c r="CY1106" s="36"/>
      <c r="CZ1106" s="36"/>
      <c r="DA1106" s="36" t="s">
        <v>2163</v>
      </c>
      <c r="DB1106" s="37"/>
      <c r="DC1106" s="37"/>
      <c r="DD1106" s="36"/>
      <c r="DE1106" s="36"/>
      <c r="DF1106" s="36" t="s">
        <v>119</v>
      </c>
      <c r="DG1106" s="36"/>
      <c r="DH1106" s="36"/>
      <c r="DI1106" s="36"/>
      <c r="DJ1106" s="36"/>
      <c r="DK1106" s="36"/>
      <c r="DL1106" s="36"/>
      <c r="DM1106" s="36"/>
      <c r="DN1106" s="36"/>
      <c r="DO1106" s="36"/>
    </row>
    <row r="1107" spans="1:119" s="34" customFormat="1" ht="30">
      <c r="A1107" s="33"/>
      <c r="B1107" s="33"/>
      <c r="C1107" s="33"/>
      <c r="D1107" s="33" t="s">
        <v>2169</v>
      </c>
      <c r="F1107" s="33" t="s">
        <v>2161</v>
      </c>
      <c r="G1107" s="33" t="s">
        <v>119</v>
      </c>
      <c r="H1107" s="33"/>
      <c r="I1107" s="33"/>
      <c r="J1107" s="36"/>
      <c r="K1107" s="36"/>
      <c r="L1107" s="36"/>
      <c r="M1107" s="36"/>
      <c r="N1107" s="36"/>
      <c r="O1107" s="36"/>
      <c r="P1107" s="36">
        <v>1</v>
      </c>
      <c r="Q1107" s="76"/>
      <c r="R1107" s="36">
        <v>1</v>
      </c>
      <c r="S1107" s="36"/>
      <c r="T1107" s="36">
        <v>1</v>
      </c>
      <c r="U1107" s="36">
        <v>1</v>
      </c>
      <c r="V1107" s="36">
        <v>1</v>
      </c>
      <c r="W1107" s="36"/>
      <c r="X1107" s="36"/>
      <c r="Y1107" s="36"/>
      <c r="Z1107" s="36"/>
      <c r="AA1107" s="36"/>
      <c r="AB1107" s="36"/>
      <c r="AC1107" s="36"/>
      <c r="AD1107" s="36"/>
      <c r="AE1107" s="36"/>
      <c r="AF1107" s="36"/>
      <c r="AG1107" s="36"/>
      <c r="AH1107" s="36"/>
      <c r="AI1107" s="36"/>
      <c r="AJ1107" s="36"/>
      <c r="AK1107" s="36"/>
      <c r="AL1107" s="36"/>
      <c r="AM1107" s="36"/>
      <c r="AN1107" s="36"/>
      <c r="AO1107" s="36"/>
      <c r="AP1107" s="36"/>
      <c r="AQ1107" s="36"/>
      <c r="AR1107" s="36"/>
      <c r="AS1107" s="36"/>
      <c r="AT1107" s="36"/>
      <c r="AU1107" s="36"/>
      <c r="AV1107" s="36"/>
      <c r="AW1107" s="36"/>
      <c r="AX1107" s="36"/>
      <c r="AY1107" s="36"/>
      <c r="AZ1107" s="36"/>
      <c r="BA1107" s="36"/>
      <c r="BB1107" s="36"/>
      <c r="BC1107" s="36"/>
      <c r="BD1107" s="36"/>
      <c r="BE1107" s="36"/>
      <c r="BF1107" s="36"/>
      <c r="BG1107" s="36"/>
      <c r="BH1107" s="36"/>
      <c r="BI1107" s="36"/>
      <c r="BJ1107" s="36"/>
      <c r="BK1107" s="36"/>
      <c r="BL1107" s="36"/>
      <c r="BM1107" s="36"/>
      <c r="BN1107" s="36"/>
      <c r="BO1107" s="36"/>
      <c r="BP1107" s="36"/>
      <c r="BQ1107" s="36"/>
      <c r="BR1107" s="36"/>
      <c r="BS1107" s="36"/>
      <c r="BT1107" s="36"/>
      <c r="BU1107" s="36"/>
      <c r="BV1107" s="36"/>
      <c r="BW1107" s="36"/>
      <c r="BX1107" s="36"/>
      <c r="BY1107" s="36"/>
      <c r="BZ1107" s="36"/>
      <c r="CA1107" s="36"/>
      <c r="CB1107" s="36"/>
      <c r="CC1107" s="36"/>
      <c r="CD1107" s="36"/>
      <c r="CE1107" s="36"/>
      <c r="CF1107" s="36"/>
      <c r="CG1107" s="36"/>
      <c r="CH1107" s="36"/>
      <c r="CI1107" s="36"/>
      <c r="CJ1107" s="36"/>
      <c r="CK1107" s="36"/>
      <c r="CL1107" s="36"/>
      <c r="CM1107" s="36"/>
      <c r="CN1107" s="36"/>
      <c r="CO1107" s="36"/>
      <c r="CP1107" s="36"/>
      <c r="CQ1107" s="36"/>
      <c r="CR1107" s="36"/>
      <c r="CS1107" s="36"/>
      <c r="CT1107" s="36"/>
      <c r="CU1107" s="36"/>
      <c r="CV1107" s="36"/>
      <c r="CW1107" s="36"/>
      <c r="CX1107" s="36"/>
      <c r="CY1107" s="36"/>
      <c r="CZ1107" s="36"/>
      <c r="DA1107" s="36" t="s">
        <v>2163</v>
      </c>
      <c r="DB1107" s="37"/>
      <c r="DC1107" s="37"/>
      <c r="DD1107" s="36"/>
      <c r="DE1107" s="36"/>
      <c r="DF1107" s="36" t="s">
        <v>119</v>
      </c>
      <c r="DG1107" s="36"/>
      <c r="DH1107" s="36"/>
      <c r="DI1107" s="36"/>
      <c r="DJ1107" s="36"/>
      <c r="DK1107" s="36"/>
      <c r="DL1107" s="36"/>
      <c r="DM1107" s="36"/>
      <c r="DN1107" s="36"/>
      <c r="DO1107" s="36"/>
    </row>
    <row r="1108" spans="1:119" s="34" customFormat="1" ht="30">
      <c r="A1108" s="33"/>
      <c r="B1108" s="33"/>
      <c r="C1108" s="33"/>
      <c r="D1108" s="33" t="s">
        <v>2170</v>
      </c>
      <c r="F1108" s="33" t="s">
        <v>2161</v>
      </c>
      <c r="G1108" s="33" t="s">
        <v>119</v>
      </c>
      <c r="H1108" s="33"/>
      <c r="I1108" s="33"/>
      <c r="J1108" s="36"/>
      <c r="K1108" s="36"/>
      <c r="L1108" s="36"/>
      <c r="M1108" s="36"/>
      <c r="N1108" s="36"/>
      <c r="O1108" s="36"/>
      <c r="P1108" s="36">
        <v>1</v>
      </c>
      <c r="Q1108" s="76"/>
      <c r="R1108" s="36">
        <v>1</v>
      </c>
      <c r="S1108" s="36"/>
      <c r="T1108" s="36">
        <v>1</v>
      </c>
      <c r="U1108" s="36">
        <v>1</v>
      </c>
      <c r="V1108" s="36"/>
      <c r="W1108" s="36">
        <v>1</v>
      </c>
      <c r="X1108" s="36"/>
      <c r="Y1108" s="36"/>
      <c r="Z1108" s="36"/>
      <c r="AA1108" s="36"/>
      <c r="AB1108" s="36"/>
      <c r="AC1108" s="36"/>
      <c r="AD1108" s="36"/>
      <c r="AE1108" s="36"/>
      <c r="AF1108" s="36"/>
      <c r="AG1108" s="36"/>
      <c r="AH1108" s="36"/>
      <c r="AI1108" s="36"/>
      <c r="AJ1108" s="36"/>
      <c r="AK1108" s="36"/>
      <c r="AL1108" s="36"/>
      <c r="AM1108" s="36"/>
      <c r="AN1108" s="36"/>
      <c r="AO1108" s="36"/>
      <c r="AP1108" s="36"/>
      <c r="AQ1108" s="36"/>
      <c r="AR1108" s="36"/>
      <c r="AS1108" s="36"/>
      <c r="AT1108" s="36"/>
      <c r="AU1108" s="36"/>
      <c r="AV1108" s="36"/>
      <c r="AW1108" s="36"/>
      <c r="AX1108" s="36"/>
      <c r="AY1108" s="36"/>
      <c r="AZ1108" s="36"/>
      <c r="BA1108" s="36"/>
      <c r="BB1108" s="36"/>
      <c r="BC1108" s="36"/>
      <c r="BD1108" s="36"/>
      <c r="BE1108" s="36"/>
      <c r="BF1108" s="36"/>
      <c r="BG1108" s="36"/>
      <c r="BH1108" s="36"/>
      <c r="BI1108" s="36"/>
      <c r="BJ1108" s="36"/>
      <c r="BK1108" s="36"/>
      <c r="BL1108" s="36"/>
      <c r="BM1108" s="36"/>
      <c r="BN1108" s="36"/>
      <c r="BO1108" s="36"/>
      <c r="BP1108" s="36"/>
      <c r="BQ1108" s="36"/>
      <c r="BR1108" s="36"/>
      <c r="BS1108" s="36"/>
      <c r="BT1108" s="36"/>
      <c r="BU1108" s="36"/>
      <c r="BV1108" s="36"/>
      <c r="BW1108" s="36"/>
      <c r="BX1108" s="36"/>
      <c r="BY1108" s="36"/>
      <c r="BZ1108" s="36"/>
      <c r="CA1108" s="36"/>
      <c r="CB1108" s="36"/>
      <c r="CC1108" s="36"/>
      <c r="CD1108" s="36"/>
      <c r="CE1108" s="36"/>
      <c r="CF1108" s="36"/>
      <c r="CG1108" s="36"/>
      <c r="CH1108" s="36"/>
      <c r="CI1108" s="36"/>
      <c r="CJ1108" s="36"/>
      <c r="CK1108" s="36"/>
      <c r="CL1108" s="36"/>
      <c r="CM1108" s="36"/>
      <c r="CN1108" s="36"/>
      <c r="CO1108" s="36"/>
      <c r="CP1108" s="36"/>
      <c r="CQ1108" s="36"/>
      <c r="CR1108" s="36"/>
      <c r="CS1108" s="36"/>
      <c r="CT1108" s="36"/>
      <c r="CU1108" s="36"/>
      <c r="CV1108" s="36"/>
      <c r="CW1108" s="36"/>
      <c r="CX1108" s="36"/>
      <c r="CY1108" s="36"/>
      <c r="CZ1108" s="36"/>
      <c r="DA1108" s="36" t="s">
        <v>2163</v>
      </c>
      <c r="DB1108" s="37"/>
      <c r="DC1108" s="37"/>
      <c r="DD1108" s="36"/>
      <c r="DE1108" s="36"/>
      <c r="DF1108" s="36" t="s">
        <v>119</v>
      </c>
      <c r="DG1108" s="36"/>
      <c r="DH1108" s="36"/>
      <c r="DI1108" s="36"/>
      <c r="DJ1108" s="36"/>
      <c r="DK1108" s="36"/>
      <c r="DL1108" s="36"/>
      <c r="DM1108" s="36"/>
      <c r="DN1108" s="36"/>
      <c r="DO1108" s="36"/>
    </row>
    <row r="1109" spans="1:119" s="34" customFormat="1" ht="30">
      <c r="A1109" s="44"/>
      <c r="B1109" s="33"/>
      <c r="C1109" s="33"/>
      <c r="D1109" s="33" t="s">
        <v>2171</v>
      </c>
      <c r="F1109" s="33" t="s">
        <v>2161</v>
      </c>
      <c r="G1109" s="33" t="s">
        <v>119</v>
      </c>
      <c r="H1109" s="33"/>
      <c r="I1109" s="33"/>
      <c r="J1109" s="36"/>
      <c r="K1109" s="36"/>
      <c r="L1109" s="36"/>
      <c r="M1109" s="36"/>
      <c r="N1109" s="36"/>
      <c r="O1109" s="36"/>
      <c r="P1109" s="36">
        <v>1</v>
      </c>
      <c r="Q1109" s="76"/>
      <c r="R1109" s="36">
        <v>1</v>
      </c>
      <c r="S1109" s="36"/>
      <c r="T1109" s="36">
        <v>1</v>
      </c>
      <c r="U1109" s="36">
        <v>1</v>
      </c>
      <c r="V1109" s="36"/>
      <c r="W1109" s="36"/>
      <c r="X1109" s="36">
        <v>1</v>
      </c>
      <c r="Y1109" s="36"/>
      <c r="Z1109" s="36"/>
      <c r="AA1109" s="36"/>
      <c r="AB1109" s="36"/>
      <c r="AC1109" s="36"/>
      <c r="AD1109" s="36"/>
      <c r="AE1109" s="36"/>
      <c r="AF1109" s="36"/>
      <c r="AG1109" s="36"/>
      <c r="AH1109" s="36"/>
      <c r="AI1109" s="36"/>
      <c r="AJ1109" s="36"/>
      <c r="AK1109" s="36"/>
      <c r="AL1109" s="36"/>
      <c r="AM1109" s="36"/>
      <c r="AN1109" s="36"/>
      <c r="AO1109" s="36"/>
      <c r="AP1109" s="36"/>
      <c r="AQ1109" s="36"/>
      <c r="AR1109" s="36"/>
      <c r="AS1109" s="36"/>
      <c r="AT1109" s="36"/>
      <c r="AU1109" s="36"/>
      <c r="AV1109" s="36"/>
      <c r="AW1109" s="36"/>
      <c r="AX1109" s="36"/>
      <c r="AY1109" s="36"/>
      <c r="AZ1109" s="36"/>
      <c r="BA1109" s="36"/>
      <c r="BB1109" s="36"/>
      <c r="BC1109" s="36"/>
      <c r="BD1109" s="36"/>
      <c r="BE1109" s="36"/>
      <c r="BF1109" s="36"/>
      <c r="BG1109" s="36"/>
      <c r="BH1109" s="36"/>
      <c r="BI1109" s="36"/>
      <c r="BJ1109" s="36"/>
      <c r="BK1109" s="36"/>
      <c r="BL1109" s="36"/>
      <c r="BM1109" s="36"/>
      <c r="BN1109" s="36"/>
      <c r="BO1109" s="36"/>
      <c r="BP1109" s="36"/>
      <c r="BQ1109" s="36"/>
      <c r="BR1109" s="36"/>
      <c r="BS1109" s="36"/>
      <c r="BT1109" s="36"/>
      <c r="BU1109" s="36"/>
      <c r="BV1109" s="36"/>
      <c r="BW1109" s="36"/>
      <c r="BX1109" s="36"/>
      <c r="BY1109" s="36"/>
      <c r="BZ1109" s="36"/>
      <c r="CA1109" s="36"/>
      <c r="CB1109" s="36"/>
      <c r="CC1109" s="36"/>
      <c r="CD1109" s="36"/>
      <c r="CE1109" s="36"/>
      <c r="CF1109" s="36"/>
      <c r="CG1109" s="36"/>
      <c r="CH1109" s="36"/>
      <c r="CI1109" s="36"/>
      <c r="CJ1109" s="36"/>
      <c r="CK1109" s="36"/>
      <c r="CL1109" s="36"/>
      <c r="CM1109" s="36"/>
      <c r="CN1109" s="36"/>
      <c r="CO1109" s="36"/>
      <c r="CP1109" s="36"/>
      <c r="CQ1109" s="36"/>
      <c r="CR1109" s="36"/>
      <c r="CS1109" s="36"/>
      <c r="CT1109" s="36"/>
      <c r="CU1109" s="36"/>
      <c r="CV1109" s="36"/>
      <c r="CW1109" s="36"/>
      <c r="CX1109" s="36"/>
      <c r="CY1109" s="36"/>
      <c r="CZ1109" s="36"/>
      <c r="DA1109" s="36" t="s">
        <v>2163</v>
      </c>
      <c r="DB1109" s="37"/>
      <c r="DC1109" s="37"/>
      <c r="DD1109" s="36"/>
      <c r="DE1109" s="36"/>
      <c r="DF1109" s="36" t="s">
        <v>119</v>
      </c>
      <c r="DG1109" s="36"/>
      <c r="DH1109" s="36"/>
      <c r="DI1109" s="36"/>
      <c r="DJ1109" s="36"/>
      <c r="DK1109" s="36"/>
      <c r="DL1109" s="36"/>
      <c r="DM1109" s="36"/>
      <c r="DN1109" s="36"/>
      <c r="DO1109" s="36"/>
    </row>
    <row r="1110" spans="1:119" s="34" customFormat="1" ht="30">
      <c r="A1110" s="33"/>
      <c r="B1110" s="33"/>
      <c r="C1110" s="33"/>
      <c r="D1110" s="33" t="s">
        <v>2172</v>
      </c>
      <c r="F1110" s="33" t="s">
        <v>2161</v>
      </c>
      <c r="G1110" s="33" t="s">
        <v>119</v>
      </c>
      <c r="H1110" s="33"/>
      <c r="I1110" s="33"/>
      <c r="J1110" s="36"/>
      <c r="K1110" s="36"/>
      <c r="L1110" s="36"/>
      <c r="M1110" s="36"/>
      <c r="N1110" s="36"/>
      <c r="O1110" s="36"/>
      <c r="P1110" s="36">
        <v>1</v>
      </c>
      <c r="Q1110" s="76"/>
      <c r="R1110" s="36">
        <v>1</v>
      </c>
      <c r="S1110" s="36"/>
      <c r="T1110" s="36">
        <v>1</v>
      </c>
      <c r="U1110" s="36"/>
      <c r="V1110" s="36"/>
      <c r="W1110" s="36"/>
      <c r="X1110" s="36"/>
      <c r="Y1110" s="36">
        <v>1</v>
      </c>
      <c r="Z1110" s="36"/>
      <c r="AA1110" s="36"/>
      <c r="AB1110" s="36"/>
      <c r="AC1110" s="36"/>
      <c r="AD1110" s="36"/>
      <c r="AE1110" s="36"/>
      <c r="AF1110" s="36"/>
      <c r="AG1110" s="36"/>
      <c r="AH1110" s="36"/>
      <c r="AI1110" s="36"/>
      <c r="AJ1110" s="36"/>
      <c r="AK1110" s="36"/>
      <c r="AL1110" s="36"/>
      <c r="AM1110" s="36"/>
      <c r="AN1110" s="36"/>
      <c r="AO1110" s="36"/>
      <c r="AP1110" s="36"/>
      <c r="AQ1110" s="36"/>
      <c r="AR1110" s="36"/>
      <c r="AS1110" s="36"/>
      <c r="AT1110" s="36"/>
      <c r="AU1110" s="36"/>
      <c r="AV1110" s="36"/>
      <c r="AW1110" s="36"/>
      <c r="AX1110" s="36"/>
      <c r="AY1110" s="36"/>
      <c r="AZ1110" s="36"/>
      <c r="BA1110" s="36"/>
      <c r="BB1110" s="36"/>
      <c r="BC1110" s="36"/>
      <c r="BD1110" s="36"/>
      <c r="BE1110" s="36"/>
      <c r="BF1110" s="36"/>
      <c r="BG1110" s="36"/>
      <c r="BH1110" s="36"/>
      <c r="BI1110" s="36"/>
      <c r="BJ1110" s="36"/>
      <c r="BK1110" s="36"/>
      <c r="BL1110" s="36"/>
      <c r="BM1110" s="36"/>
      <c r="BN1110" s="36"/>
      <c r="BO1110" s="36"/>
      <c r="BP1110" s="36"/>
      <c r="BQ1110" s="36"/>
      <c r="BR1110" s="36"/>
      <c r="BS1110" s="36"/>
      <c r="BT1110" s="36"/>
      <c r="BU1110" s="36"/>
      <c r="BV1110" s="36"/>
      <c r="BW1110" s="36"/>
      <c r="BX1110" s="36"/>
      <c r="BY1110" s="36"/>
      <c r="BZ1110" s="36"/>
      <c r="CA1110" s="36"/>
      <c r="CB1110" s="36"/>
      <c r="CC1110" s="36"/>
      <c r="CD1110" s="36"/>
      <c r="CE1110" s="36"/>
      <c r="CF1110" s="36"/>
      <c r="CG1110" s="36"/>
      <c r="CH1110" s="36"/>
      <c r="CI1110" s="36"/>
      <c r="CJ1110" s="36"/>
      <c r="CK1110" s="36"/>
      <c r="CL1110" s="36"/>
      <c r="CM1110" s="36"/>
      <c r="CN1110" s="36"/>
      <c r="CO1110" s="36"/>
      <c r="CP1110" s="36"/>
      <c r="CQ1110" s="36"/>
      <c r="CR1110" s="36"/>
      <c r="CS1110" s="36"/>
      <c r="CT1110" s="36"/>
      <c r="CU1110" s="36"/>
      <c r="CV1110" s="36"/>
      <c r="CW1110" s="36"/>
      <c r="CX1110" s="36"/>
      <c r="CY1110" s="36"/>
      <c r="CZ1110" s="36"/>
      <c r="DA1110" s="36" t="s">
        <v>2163</v>
      </c>
      <c r="DB1110" s="37"/>
      <c r="DC1110" s="37"/>
      <c r="DD1110" s="36"/>
      <c r="DE1110" s="36"/>
      <c r="DF1110" s="36" t="s">
        <v>119</v>
      </c>
      <c r="DG1110" s="36"/>
      <c r="DH1110" s="36"/>
      <c r="DI1110" s="36"/>
      <c r="DJ1110" s="36"/>
      <c r="DK1110" s="36"/>
      <c r="DL1110" s="36"/>
      <c r="DM1110" s="36"/>
      <c r="DN1110" s="36"/>
      <c r="DO1110" s="36"/>
    </row>
    <row r="1111" spans="1:119" s="34" customFormat="1" ht="30">
      <c r="A1111" s="33"/>
      <c r="B1111" s="33"/>
      <c r="C1111" s="33"/>
      <c r="D1111" s="33" t="s">
        <v>2173</v>
      </c>
      <c r="F1111" s="33" t="s">
        <v>2161</v>
      </c>
      <c r="G1111" s="33" t="s">
        <v>119</v>
      </c>
      <c r="H1111" s="33"/>
      <c r="I1111" s="33"/>
      <c r="J1111" s="36"/>
      <c r="K1111" s="36"/>
      <c r="L1111" s="36"/>
      <c r="M1111" s="36"/>
      <c r="N1111" s="36"/>
      <c r="O1111" s="36"/>
      <c r="P1111" s="36">
        <v>1</v>
      </c>
      <c r="Q1111" s="76"/>
      <c r="R1111" s="36">
        <v>1</v>
      </c>
      <c r="S1111" s="36"/>
      <c r="T1111" s="36">
        <v>1</v>
      </c>
      <c r="U1111" s="36"/>
      <c r="V1111" s="36"/>
      <c r="W1111" s="36"/>
      <c r="X1111" s="36"/>
      <c r="Y1111" s="36"/>
      <c r="Z1111" s="36">
        <v>1</v>
      </c>
      <c r="AA1111" s="36"/>
      <c r="AB1111" s="36"/>
      <c r="AC1111" s="36"/>
      <c r="AD1111" s="36"/>
      <c r="AE1111" s="36"/>
      <c r="AF1111" s="36"/>
      <c r="AG1111" s="36"/>
      <c r="AH1111" s="36"/>
      <c r="AI1111" s="36"/>
      <c r="AJ1111" s="36"/>
      <c r="AK1111" s="36"/>
      <c r="AL1111" s="36"/>
      <c r="AM1111" s="36"/>
      <c r="AN1111" s="36"/>
      <c r="AO1111" s="36"/>
      <c r="AP1111" s="36"/>
      <c r="AQ1111" s="36"/>
      <c r="AR1111" s="36"/>
      <c r="AS1111" s="36"/>
      <c r="AT1111" s="36"/>
      <c r="AU1111" s="36"/>
      <c r="AV1111" s="36"/>
      <c r="AW1111" s="36"/>
      <c r="AX1111" s="36"/>
      <c r="AY1111" s="36"/>
      <c r="AZ1111" s="36"/>
      <c r="BA1111" s="36"/>
      <c r="BB1111" s="36"/>
      <c r="BC1111" s="36"/>
      <c r="BD1111" s="36"/>
      <c r="BE1111" s="36"/>
      <c r="BF1111" s="36"/>
      <c r="BG1111" s="36"/>
      <c r="BH1111" s="36"/>
      <c r="BI1111" s="36"/>
      <c r="BJ1111" s="36"/>
      <c r="BK1111" s="36"/>
      <c r="BL1111" s="36"/>
      <c r="BM1111" s="36"/>
      <c r="BN1111" s="36"/>
      <c r="BO1111" s="36"/>
      <c r="BP1111" s="36"/>
      <c r="BQ1111" s="36"/>
      <c r="BR1111" s="36"/>
      <c r="BS1111" s="36"/>
      <c r="BT1111" s="36"/>
      <c r="BU1111" s="36"/>
      <c r="BV1111" s="36"/>
      <c r="BW1111" s="36"/>
      <c r="BX1111" s="36"/>
      <c r="BY1111" s="36"/>
      <c r="BZ1111" s="36"/>
      <c r="CA1111" s="36"/>
      <c r="CB1111" s="36"/>
      <c r="CC1111" s="36"/>
      <c r="CD1111" s="36"/>
      <c r="CE1111" s="36"/>
      <c r="CF1111" s="36"/>
      <c r="CG1111" s="36"/>
      <c r="CH1111" s="36"/>
      <c r="CI1111" s="36"/>
      <c r="CJ1111" s="36"/>
      <c r="CK1111" s="36"/>
      <c r="CL1111" s="36"/>
      <c r="CM1111" s="36"/>
      <c r="CN1111" s="36"/>
      <c r="CO1111" s="36"/>
      <c r="CP1111" s="36"/>
      <c r="CQ1111" s="36"/>
      <c r="CR1111" s="36"/>
      <c r="CS1111" s="36"/>
      <c r="CT1111" s="36"/>
      <c r="CU1111" s="36"/>
      <c r="CV1111" s="36"/>
      <c r="CW1111" s="36"/>
      <c r="CX1111" s="36"/>
      <c r="CY1111" s="36"/>
      <c r="CZ1111" s="36"/>
      <c r="DA1111" s="36" t="s">
        <v>2163</v>
      </c>
      <c r="DB1111" s="37"/>
      <c r="DC1111" s="37"/>
      <c r="DD1111" s="36"/>
      <c r="DE1111" s="36"/>
      <c r="DF1111" s="36" t="s">
        <v>119</v>
      </c>
      <c r="DG1111" s="36"/>
      <c r="DH1111" s="36"/>
      <c r="DI1111" s="36"/>
      <c r="DJ1111" s="36"/>
      <c r="DK1111" s="36"/>
      <c r="DL1111" s="36"/>
      <c r="DM1111" s="36"/>
      <c r="DN1111" s="36"/>
      <c r="DO1111" s="36"/>
    </row>
    <row r="1112" spans="1:119" s="34" customFormat="1" ht="30">
      <c r="A1112" s="33"/>
      <c r="B1112" s="33"/>
      <c r="C1112" s="33"/>
      <c r="D1112" s="33" t="s">
        <v>2174</v>
      </c>
      <c r="F1112" s="33" t="s">
        <v>2161</v>
      </c>
      <c r="G1112" s="33" t="s">
        <v>119</v>
      </c>
      <c r="H1112" s="33"/>
      <c r="I1112" s="33"/>
      <c r="J1112" s="36"/>
      <c r="K1112" s="36"/>
      <c r="L1112" s="36"/>
      <c r="M1112" s="36"/>
      <c r="N1112" s="36"/>
      <c r="O1112" s="36"/>
      <c r="P1112" s="36">
        <v>1</v>
      </c>
      <c r="Q1112" s="76"/>
      <c r="R1112" s="36">
        <v>1</v>
      </c>
      <c r="S1112" s="36"/>
      <c r="T1112" s="36"/>
      <c r="U1112" s="36"/>
      <c r="V1112" s="36"/>
      <c r="W1112" s="36"/>
      <c r="X1112" s="36"/>
      <c r="Y1112" s="36"/>
      <c r="Z1112" s="36"/>
      <c r="AA1112" s="36">
        <v>1</v>
      </c>
      <c r="AB1112" s="36"/>
      <c r="AC1112" s="36"/>
      <c r="AD1112" s="36"/>
      <c r="AE1112" s="36"/>
      <c r="AF1112" s="36"/>
      <c r="AG1112" s="36"/>
      <c r="AH1112" s="36"/>
      <c r="AI1112" s="36"/>
      <c r="AJ1112" s="36"/>
      <c r="AK1112" s="36"/>
      <c r="AL1112" s="36"/>
      <c r="AM1112" s="36"/>
      <c r="AN1112" s="36"/>
      <c r="AO1112" s="36"/>
      <c r="AP1112" s="36"/>
      <c r="AQ1112" s="36"/>
      <c r="AR1112" s="36"/>
      <c r="AS1112" s="36"/>
      <c r="AT1112" s="36"/>
      <c r="AU1112" s="36"/>
      <c r="AV1112" s="36"/>
      <c r="AW1112" s="36"/>
      <c r="AX1112" s="36"/>
      <c r="AY1112" s="36"/>
      <c r="AZ1112" s="36"/>
      <c r="BA1112" s="36"/>
      <c r="BB1112" s="36"/>
      <c r="BC1112" s="36"/>
      <c r="BD1112" s="36"/>
      <c r="BE1112" s="36"/>
      <c r="BF1112" s="36"/>
      <c r="BG1112" s="36"/>
      <c r="BH1112" s="36"/>
      <c r="BI1112" s="36"/>
      <c r="BJ1112" s="36"/>
      <c r="BK1112" s="36"/>
      <c r="BL1112" s="36"/>
      <c r="BM1112" s="36"/>
      <c r="BN1112" s="36"/>
      <c r="BO1112" s="36"/>
      <c r="BP1112" s="36"/>
      <c r="BQ1112" s="36"/>
      <c r="BR1112" s="36"/>
      <c r="BS1112" s="36"/>
      <c r="BT1112" s="36"/>
      <c r="BU1112" s="36"/>
      <c r="BV1112" s="36"/>
      <c r="BW1112" s="36"/>
      <c r="BX1112" s="36"/>
      <c r="BY1112" s="36"/>
      <c r="BZ1112" s="36"/>
      <c r="CA1112" s="36"/>
      <c r="CB1112" s="36"/>
      <c r="CC1112" s="36"/>
      <c r="CD1112" s="36"/>
      <c r="CE1112" s="36"/>
      <c r="CF1112" s="36"/>
      <c r="CG1112" s="36"/>
      <c r="CH1112" s="36"/>
      <c r="CI1112" s="36"/>
      <c r="CJ1112" s="36"/>
      <c r="CK1112" s="36"/>
      <c r="CL1112" s="36"/>
      <c r="CM1112" s="36"/>
      <c r="CN1112" s="36"/>
      <c r="CO1112" s="36"/>
      <c r="CP1112" s="36"/>
      <c r="CQ1112" s="36"/>
      <c r="CR1112" s="36"/>
      <c r="CS1112" s="36"/>
      <c r="CT1112" s="36"/>
      <c r="CU1112" s="36"/>
      <c r="CV1112" s="36"/>
      <c r="CW1112" s="36"/>
      <c r="CX1112" s="36"/>
      <c r="CY1112" s="36"/>
      <c r="CZ1112" s="36"/>
      <c r="DA1112" s="36" t="s">
        <v>2163</v>
      </c>
      <c r="DB1112" s="37"/>
      <c r="DC1112" s="37"/>
      <c r="DD1112" s="36"/>
      <c r="DE1112" s="36"/>
      <c r="DF1112" s="36" t="s">
        <v>119</v>
      </c>
      <c r="DG1112" s="36"/>
      <c r="DH1112" s="36"/>
      <c r="DI1112" s="36"/>
      <c r="DJ1112" s="36"/>
      <c r="DK1112" s="36"/>
      <c r="DL1112" s="36"/>
      <c r="DM1112" s="36"/>
      <c r="DN1112" s="36"/>
      <c r="DO1112" s="36"/>
    </row>
    <row r="1113" spans="1:119" s="34" customFormat="1" ht="30">
      <c r="A1113" s="33"/>
      <c r="B1113" s="33"/>
      <c r="C1113" s="33"/>
      <c r="D1113" s="33" t="s">
        <v>2175</v>
      </c>
      <c r="F1113" s="33" t="s">
        <v>2161</v>
      </c>
      <c r="G1113" s="33" t="s">
        <v>119</v>
      </c>
      <c r="H1113" s="33"/>
      <c r="I1113" s="33"/>
      <c r="J1113" s="36"/>
      <c r="K1113" s="36"/>
      <c r="L1113" s="36"/>
      <c r="M1113" s="36"/>
      <c r="N1113" s="36"/>
      <c r="O1113" s="36"/>
      <c r="P1113" s="36">
        <v>1</v>
      </c>
      <c r="Q1113" s="76"/>
      <c r="R1113" s="36">
        <v>1</v>
      </c>
      <c r="S1113" s="36"/>
      <c r="T1113" s="36"/>
      <c r="U1113" s="36"/>
      <c r="V1113" s="36"/>
      <c r="W1113" s="36"/>
      <c r="X1113" s="36"/>
      <c r="Y1113" s="36"/>
      <c r="Z1113" s="36"/>
      <c r="AA1113" s="36">
        <v>1</v>
      </c>
      <c r="AB1113" s="36">
        <v>1</v>
      </c>
      <c r="AC1113" s="36"/>
      <c r="AD1113" s="36"/>
      <c r="AE1113" s="36"/>
      <c r="AF1113" s="36"/>
      <c r="AG1113" s="36"/>
      <c r="AH1113" s="36"/>
      <c r="AI1113" s="36"/>
      <c r="AJ1113" s="36"/>
      <c r="AK1113" s="36"/>
      <c r="AL1113" s="36"/>
      <c r="AM1113" s="36"/>
      <c r="AN1113" s="36"/>
      <c r="AO1113" s="36"/>
      <c r="AP1113" s="36"/>
      <c r="AQ1113" s="36"/>
      <c r="AR1113" s="36"/>
      <c r="AS1113" s="36"/>
      <c r="AT1113" s="36"/>
      <c r="AU1113" s="36"/>
      <c r="AV1113" s="36"/>
      <c r="AW1113" s="36"/>
      <c r="AX1113" s="36"/>
      <c r="AY1113" s="36"/>
      <c r="AZ1113" s="36"/>
      <c r="BA1113" s="36"/>
      <c r="BB1113" s="36"/>
      <c r="BC1113" s="36"/>
      <c r="BD1113" s="36"/>
      <c r="BE1113" s="36"/>
      <c r="BF1113" s="36"/>
      <c r="BG1113" s="36"/>
      <c r="BH1113" s="36"/>
      <c r="BI1113" s="36"/>
      <c r="BJ1113" s="36"/>
      <c r="BK1113" s="36"/>
      <c r="BL1113" s="36"/>
      <c r="BM1113" s="36"/>
      <c r="BN1113" s="36"/>
      <c r="BO1113" s="36"/>
      <c r="BP1113" s="36"/>
      <c r="BQ1113" s="36"/>
      <c r="BR1113" s="36"/>
      <c r="BS1113" s="36"/>
      <c r="BT1113" s="36"/>
      <c r="BU1113" s="36"/>
      <c r="BV1113" s="36"/>
      <c r="BW1113" s="36"/>
      <c r="BX1113" s="36"/>
      <c r="BY1113" s="36"/>
      <c r="BZ1113" s="36"/>
      <c r="CA1113" s="36"/>
      <c r="CB1113" s="36"/>
      <c r="CC1113" s="36"/>
      <c r="CD1113" s="36"/>
      <c r="CE1113" s="36"/>
      <c r="CF1113" s="36"/>
      <c r="CG1113" s="36"/>
      <c r="CH1113" s="36"/>
      <c r="CI1113" s="36"/>
      <c r="CJ1113" s="36"/>
      <c r="CK1113" s="36"/>
      <c r="CL1113" s="36"/>
      <c r="CM1113" s="36"/>
      <c r="CN1113" s="36"/>
      <c r="CO1113" s="36"/>
      <c r="CP1113" s="36"/>
      <c r="CQ1113" s="36"/>
      <c r="CR1113" s="36"/>
      <c r="CS1113" s="36"/>
      <c r="CT1113" s="36"/>
      <c r="CU1113" s="36"/>
      <c r="CV1113" s="36"/>
      <c r="CW1113" s="36"/>
      <c r="CX1113" s="36"/>
      <c r="CY1113" s="36"/>
      <c r="CZ1113" s="36"/>
      <c r="DA1113" s="36" t="s">
        <v>2163</v>
      </c>
      <c r="DB1113" s="37"/>
      <c r="DC1113" s="37"/>
      <c r="DD1113" s="36"/>
      <c r="DE1113" s="36"/>
      <c r="DF1113" s="36" t="s">
        <v>119</v>
      </c>
      <c r="DG1113" s="36"/>
      <c r="DH1113" s="36"/>
      <c r="DI1113" s="36"/>
      <c r="DJ1113" s="36"/>
      <c r="DK1113" s="36"/>
      <c r="DL1113" s="36"/>
      <c r="DM1113" s="36"/>
      <c r="DN1113" s="36"/>
      <c r="DO1113" s="36"/>
    </row>
    <row r="1114" spans="1:119" s="34" customFormat="1" ht="30">
      <c r="A1114" s="33"/>
      <c r="B1114" s="33"/>
      <c r="C1114" s="33"/>
      <c r="D1114" s="33" t="s">
        <v>2176</v>
      </c>
      <c r="F1114" s="33" t="s">
        <v>2161</v>
      </c>
      <c r="G1114" s="33" t="s">
        <v>119</v>
      </c>
      <c r="H1114" s="33"/>
      <c r="I1114" s="33"/>
      <c r="J1114" s="36"/>
      <c r="K1114" s="36"/>
      <c r="L1114" s="36"/>
      <c r="M1114" s="36"/>
      <c r="N1114" s="36"/>
      <c r="O1114" s="36"/>
      <c r="P1114" s="36">
        <v>1</v>
      </c>
      <c r="Q1114" s="76"/>
      <c r="R1114" s="36">
        <v>1</v>
      </c>
      <c r="S1114" s="36"/>
      <c r="T1114" s="36"/>
      <c r="U1114" s="36"/>
      <c r="V1114" s="36"/>
      <c r="W1114" s="36"/>
      <c r="X1114" s="36"/>
      <c r="Y1114" s="36"/>
      <c r="Z1114" s="36"/>
      <c r="AA1114" s="36">
        <v>1</v>
      </c>
      <c r="AB1114" s="36"/>
      <c r="AC1114" s="36">
        <v>1</v>
      </c>
      <c r="AD1114" s="36"/>
      <c r="AE1114" s="36"/>
      <c r="AF1114" s="36"/>
      <c r="AG1114" s="36"/>
      <c r="AH1114" s="36"/>
      <c r="AI1114" s="36"/>
      <c r="AJ1114" s="36"/>
      <c r="AK1114" s="36"/>
      <c r="AL1114" s="36"/>
      <c r="AM1114" s="36"/>
      <c r="AN1114" s="36"/>
      <c r="AO1114" s="36"/>
      <c r="AP1114" s="36"/>
      <c r="AQ1114" s="36"/>
      <c r="AR1114" s="36"/>
      <c r="AS1114" s="36"/>
      <c r="AT1114" s="36"/>
      <c r="AU1114" s="36"/>
      <c r="AV1114" s="36"/>
      <c r="AW1114" s="36"/>
      <c r="AX1114" s="36"/>
      <c r="AY1114" s="36"/>
      <c r="AZ1114" s="36"/>
      <c r="BA1114" s="36"/>
      <c r="BB1114" s="36"/>
      <c r="BC1114" s="36"/>
      <c r="BD1114" s="36"/>
      <c r="BE1114" s="36"/>
      <c r="BF1114" s="36"/>
      <c r="BG1114" s="36"/>
      <c r="BH1114" s="36"/>
      <c r="BI1114" s="36"/>
      <c r="BJ1114" s="36"/>
      <c r="BK1114" s="36"/>
      <c r="BL1114" s="36"/>
      <c r="BM1114" s="36"/>
      <c r="BN1114" s="36"/>
      <c r="BO1114" s="36"/>
      <c r="BP1114" s="36"/>
      <c r="BQ1114" s="36"/>
      <c r="BR1114" s="36"/>
      <c r="BS1114" s="36"/>
      <c r="BT1114" s="36"/>
      <c r="BU1114" s="36"/>
      <c r="BV1114" s="36"/>
      <c r="BW1114" s="36"/>
      <c r="BX1114" s="36"/>
      <c r="BY1114" s="36"/>
      <c r="BZ1114" s="36"/>
      <c r="CA1114" s="36"/>
      <c r="CB1114" s="36"/>
      <c r="CC1114" s="36"/>
      <c r="CD1114" s="36"/>
      <c r="CE1114" s="36"/>
      <c r="CF1114" s="36"/>
      <c r="CG1114" s="36"/>
      <c r="CH1114" s="36"/>
      <c r="CI1114" s="36"/>
      <c r="CJ1114" s="36"/>
      <c r="CK1114" s="36"/>
      <c r="CL1114" s="36"/>
      <c r="CM1114" s="36"/>
      <c r="CN1114" s="36"/>
      <c r="CO1114" s="36"/>
      <c r="CP1114" s="36"/>
      <c r="CQ1114" s="36"/>
      <c r="CR1114" s="36"/>
      <c r="CS1114" s="36"/>
      <c r="CT1114" s="36"/>
      <c r="CU1114" s="36"/>
      <c r="CV1114" s="36"/>
      <c r="CW1114" s="36"/>
      <c r="CX1114" s="36"/>
      <c r="CY1114" s="36"/>
      <c r="CZ1114" s="36"/>
      <c r="DA1114" s="36" t="s">
        <v>2163</v>
      </c>
      <c r="DB1114" s="37"/>
      <c r="DC1114" s="37"/>
      <c r="DD1114" s="36"/>
      <c r="DE1114" s="36"/>
      <c r="DF1114" s="36" t="s">
        <v>119</v>
      </c>
      <c r="DG1114" s="36"/>
      <c r="DH1114" s="36"/>
      <c r="DI1114" s="36"/>
      <c r="DJ1114" s="36"/>
      <c r="DK1114" s="36"/>
      <c r="DL1114" s="36"/>
      <c r="DM1114" s="36"/>
      <c r="DN1114" s="36"/>
      <c r="DO1114" s="36"/>
    </row>
    <row r="1115" spans="1:119" s="34" customFormat="1" ht="30">
      <c r="A1115" s="33"/>
      <c r="B1115" s="33"/>
      <c r="C1115" s="33"/>
      <c r="D1115" s="33" t="s">
        <v>2177</v>
      </c>
      <c r="F1115" s="33" t="s">
        <v>2161</v>
      </c>
      <c r="G1115" s="33" t="s">
        <v>119</v>
      </c>
      <c r="H1115" s="33"/>
      <c r="I1115" s="33"/>
      <c r="J1115" s="36"/>
      <c r="K1115" s="36"/>
      <c r="L1115" s="36"/>
      <c r="M1115" s="36"/>
      <c r="N1115" s="36"/>
      <c r="O1115" s="36"/>
      <c r="P1115" s="36">
        <v>1</v>
      </c>
      <c r="Q1115" s="76"/>
      <c r="R1115" s="36">
        <v>1</v>
      </c>
      <c r="S1115" s="36"/>
      <c r="T1115" s="36"/>
      <c r="U1115" s="36"/>
      <c r="V1115" s="36"/>
      <c r="W1115" s="36"/>
      <c r="X1115" s="36"/>
      <c r="Y1115" s="36"/>
      <c r="Z1115" s="36"/>
      <c r="AA1115" s="36">
        <v>1</v>
      </c>
      <c r="AB1115" s="36"/>
      <c r="AC1115" s="36"/>
      <c r="AD1115" s="36">
        <v>1</v>
      </c>
      <c r="AE1115" s="36"/>
      <c r="AF1115" s="36"/>
      <c r="AG1115" s="36"/>
      <c r="AH1115" s="36"/>
      <c r="AI1115" s="36"/>
      <c r="AJ1115" s="36"/>
      <c r="AK1115" s="36"/>
      <c r="AL1115" s="36"/>
      <c r="AM1115" s="36"/>
      <c r="AN1115" s="36"/>
      <c r="AO1115" s="36"/>
      <c r="AP1115" s="36"/>
      <c r="AQ1115" s="36"/>
      <c r="AR1115" s="36"/>
      <c r="AS1115" s="36"/>
      <c r="AT1115" s="36"/>
      <c r="AU1115" s="36"/>
      <c r="AV1115" s="36"/>
      <c r="AW1115" s="36"/>
      <c r="AX1115" s="36"/>
      <c r="AY1115" s="36"/>
      <c r="AZ1115" s="36"/>
      <c r="BA1115" s="36"/>
      <c r="BB1115" s="36"/>
      <c r="BC1115" s="36"/>
      <c r="BD1115" s="36"/>
      <c r="BE1115" s="36"/>
      <c r="BF1115" s="36"/>
      <c r="BG1115" s="36"/>
      <c r="BH1115" s="36"/>
      <c r="BI1115" s="36"/>
      <c r="BJ1115" s="36"/>
      <c r="BK1115" s="36"/>
      <c r="BL1115" s="36"/>
      <c r="BM1115" s="36"/>
      <c r="BN1115" s="36"/>
      <c r="BO1115" s="36"/>
      <c r="BP1115" s="36"/>
      <c r="BQ1115" s="36"/>
      <c r="BR1115" s="36"/>
      <c r="BS1115" s="36"/>
      <c r="BT1115" s="36"/>
      <c r="BU1115" s="36"/>
      <c r="BV1115" s="36"/>
      <c r="BW1115" s="36"/>
      <c r="BX1115" s="36"/>
      <c r="BY1115" s="36"/>
      <c r="BZ1115" s="36"/>
      <c r="CA1115" s="36"/>
      <c r="CB1115" s="36"/>
      <c r="CC1115" s="36"/>
      <c r="CD1115" s="36"/>
      <c r="CE1115" s="36"/>
      <c r="CF1115" s="36"/>
      <c r="CG1115" s="36"/>
      <c r="CH1115" s="36"/>
      <c r="CI1115" s="36"/>
      <c r="CJ1115" s="36"/>
      <c r="CK1115" s="36"/>
      <c r="CL1115" s="36"/>
      <c r="CM1115" s="36"/>
      <c r="CN1115" s="36"/>
      <c r="CO1115" s="36"/>
      <c r="CP1115" s="36"/>
      <c r="CQ1115" s="36"/>
      <c r="CR1115" s="36"/>
      <c r="CS1115" s="36"/>
      <c r="CT1115" s="36"/>
      <c r="CU1115" s="36"/>
      <c r="CV1115" s="36"/>
      <c r="CW1115" s="36"/>
      <c r="CX1115" s="36"/>
      <c r="CY1115" s="36"/>
      <c r="CZ1115" s="36"/>
      <c r="DA1115" s="36" t="s">
        <v>2163</v>
      </c>
      <c r="DB1115" s="37"/>
      <c r="DC1115" s="37"/>
      <c r="DD1115" s="36"/>
      <c r="DE1115" s="36"/>
      <c r="DF1115" s="36" t="s">
        <v>119</v>
      </c>
      <c r="DG1115" s="36"/>
      <c r="DH1115" s="36"/>
      <c r="DI1115" s="36"/>
      <c r="DJ1115" s="36"/>
      <c r="DK1115" s="36"/>
      <c r="DL1115" s="36"/>
      <c r="DM1115" s="36"/>
      <c r="DN1115" s="36"/>
      <c r="DO1115" s="36"/>
    </row>
    <row r="1116" spans="1:119" s="34" customFormat="1" ht="30">
      <c r="A1116" s="33"/>
      <c r="B1116" s="33"/>
      <c r="C1116" s="33"/>
      <c r="D1116" s="33" t="s">
        <v>2178</v>
      </c>
      <c r="F1116" s="33" t="s">
        <v>2161</v>
      </c>
      <c r="G1116" s="33" t="s">
        <v>119</v>
      </c>
      <c r="H1116" s="33"/>
      <c r="I1116" s="33"/>
      <c r="J1116" s="36"/>
      <c r="K1116" s="36"/>
      <c r="L1116" s="36"/>
      <c r="M1116" s="36"/>
      <c r="N1116" s="36"/>
      <c r="O1116" s="36"/>
      <c r="P1116" s="36">
        <v>1</v>
      </c>
      <c r="Q1116" s="76"/>
      <c r="R1116" s="36">
        <v>1</v>
      </c>
      <c r="S1116" s="36"/>
      <c r="T1116" s="36"/>
      <c r="U1116" s="36"/>
      <c r="V1116" s="36"/>
      <c r="W1116" s="36"/>
      <c r="X1116" s="36"/>
      <c r="Y1116" s="36"/>
      <c r="Z1116" s="36"/>
      <c r="AA1116" s="36">
        <v>1</v>
      </c>
      <c r="AB1116" s="36"/>
      <c r="AC1116" s="36"/>
      <c r="AD1116" s="36"/>
      <c r="AE1116" s="36">
        <v>1</v>
      </c>
      <c r="AF1116" s="36"/>
      <c r="AG1116" s="36"/>
      <c r="AH1116" s="36"/>
      <c r="AI1116" s="36"/>
      <c r="AJ1116" s="36"/>
      <c r="AK1116" s="36"/>
      <c r="AL1116" s="36"/>
      <c r="AM1116" s="36"/>
      <c r="AN1116" s="36"/>
      <c r="AO1116" s="36"/>
      <c r="AP1116" s="36"/>
      <c r="AQ1116" s="36"/>
      <c r="AR1116" s="36"/>
      <c r="AS1116" s="36"/>
      <c r="AT1116" s="36"/>
      <c r="AU1116" s="36"/>
      <c r="AV1116" s="36"/>
      <c r="AW1116" s="36"/>
      <c r="AX1116" s="36"/>
      <c r="AY1116" s="36"/>
      <c r="AZ1116" s="36"/>
      <c r="BA1116" s="36"/>
      <c r="BB1116" s="36"/>
      <c r="BC1116" s="36"/>
      <c r="BD1116" s="36"/>
      <c r="BE1116" s="36"/>
      <c r="BF1116" s="36"/>
      <c r="BG1116" s="36"/>
      <c r="BH1116" s="36"/>
      <c r="BI1116" s="36"/>
      <c r="BJ1116" s="36"/>
      <c r="BK1116" s="36"/>
      <c r="BL1116" s="36"/>
      <c r="BM1116" s="36"/>
      <c r="BN1116" s="36"/>
      <c r="BO1116" s="36"/>
      <c r="BP1116" s="36"/>
      <c r="BQ1116" s="36"/>
      <c r="BR1116" s="36"/>
      <c r="BS1116" s="36"/>
      <c r="BT1116" s="36"/>
      <c r="BU1116" s="36"/>
      <c r="BV1116" s="36"/>
      <c r="BW1116" s="36"/>
      <c r="BX1116" s="36"/>
      <c r="BY1116" s="36"/>
      <c r="BZ1116" s="36"/>
      <c r="CA1116" s="36"/>
      <c r="CB1116" s="36"/>
      <c r="CC1116" s="36"/>
      <c r="CD1116" s="36"/>
      <c r="CE1116" s="36"/>
      <c r="CF1116" s="36"/>
      <c r="CG1116" s="36"/>
      <c r="CH1116" s="36"/>
      <c r="CI1116" s="36"/>
      <c r="CJ1116" s="36"/>
      <c r="CK1116" s="36"/>
      <c r="CL1116" s="36"/>
      <c r="CM1116" s="36"/>
      <c r="CN1116" s="36"/>
      <c r="CO1116" s="36"/>
      <c r="CP1116" s="36"/>
      <c r="CQ1116" s="36"/>
      <c r="CR1116" s="36"/>
      <c r="CS1116" s="36"/>
      <c r="CT1116" s="36"/>
      <c r="CU1116" s="36"/>
      <c r="CV1116" s="36"/>
      <c r="CW1116" s="36"/>
      <c r="CX1116" s="36"/>
      <c r="CY1116" s="36"/>
      <c r="CZ1116" s="36"/>
      <c r="DA1116" s="36" t="s">
        <v>2163</v>
      </c>
      <c r="DB1116" s="37"/>
      <c r="DC1116" s="37"/>
      <c r="DD1116" s="36"/>
      <c r="DE1116" s="36"/>
      <c r="DF1116" s="36" t="s">
        <v>119</v>
      </c>
      <c r="DG1116" s="36"/>
      <c r="DH1116" s="36"/>
      <c r="DI1116" s="36"/>
      <c r="DJ1116" s="36"/>
      <c r="DK1116" s="36"/>
      <c r="DL1116" s="36"/>
      <c r="DM1116" s="36"/>
      <c r="DN1116" s="36"/>
      <c r="DO1116" s="36"/>
    </row>
    <row r="1117" spans="1:119" s="34" customFormat="1" ht="30">
      <c r="A1117" s="33"/>
      <c r="B1117" s="33"/>
      <c r="C1117" s="33"/>
      <c r="D1117" s="33" t="s">
        <v>2179</v>
      </c>
      <c r="F1117" s="33" t="s">
        <v>2161</v>
      </c>
      <c r="G1117" s="33" t="s">
        <v>119</v>
      </c>
      <c r="H1117" s="33"/>
      <c r="I1117" s="33"/>
      <c r="J1117" s="36"/>
      <c r="K1117" s="36"/>
      <c r="L1117" s="36"/>
      <c r="M1117" s="36"/>
      <c r="N1117" s="36"/>
      <c r="O1117" s="36"/>
      <c r="P1117" s="36">
        <v>1</v>
      </c>
      <c r="Q1117" s="76"/>
      <c r="R1117" s="36">
        <v>1</v>
      </c>
      <c r="S1117" s="36"/>
      <c r="T1117" s="36"/>
      <c r="U1117" s="36"/>
      <c r="V1117" s="36"/>
      <c r="W1117" s="36"/>
      <c r="X1117" s="36"/>
      <c r="Y1117" s="36"/>
      <c r="Z1117" s="36"/>
      <c r="AA1117" s="36">
        <v>1</v>
      </c>
      <c r="AB1117" s="36"/>
      <c r="AC1117" s="36"/>
      <c r="AD1117" s="36"/>
      <c r="AE1117" s="36"/>
      <c r="AF1117" s="36">
        <v>1</v>
      </c>
      <c r="AG1117" s="36"/>
      <c r="AH1117" s="36"/>
      <c r="AI1117" s="36"/>
      <c r="AJ1117" s="36"/>
      <c r="AK1117" s="36"/>
      <c r="AL1117" s="36"/>
      <c r="AM1117" s="36"/>
      <c r="AN1117" s="36"/>
      <c r="AO1117" s="36"/>
      <c r="AP1117" s="36"/>
      <c r="AQ1117" s="36"/>
      <c r="AR1117" s="36"/>
      <c r="AS1117" s="36"/>
      <c r="AT1117" s="36"/>
      <c r="AU1117" s="36"/>
      <c r="AV1117" s="36"/>
      <c r="AW1117" s="36"/>
      <c r="AX1117" s="36"/>
      <c r="AY1117" s="36"/>
      <c r="AZ1117" s="36"/>
      <c r="BA1117" s="36"/>
      <c r="BB1117" s="36"/>
      <c r="BC1117" s="36"/>
      <c r="BD1117" s="36"/>
      <c r="BE1117" s="36"/>
      <c r="BF1117" s="36"/>
      <c r="BG1117" s="36"/>
      <c r="BH1117" s="36"/>
      <c r="BI1117" s="36"/>
      <c r="BJ1117" s="36"/>
      <c r="BK1117" s="36"/>
      <c r="BL1117" s="36"/>
      <c r="BM1117" s="36"/>
      <c r="BN1117" s="36"/>
      <c r="BO1117" s="36"/>
      <c r="BP1117" s="36"/>
      <c r="BQ1117" s="36"/>
      <c r="BR1117" s="36"/>
      <c r="BS1117" s="36"/>
      <c r="BT1117" s="36"/>
      <c r="BU1117" s="36"/>
      <c r="BV1117" s="36"/>
      <c r="BW1117" s="36"/>
      <c r="BX1117" s="36"/>
      <c r="BY1117" s="36"/>
      <c r="BZ1117" s="36"/>
      <c r="CA1117" s="36"/>
      <c r="CB1117" s="36"/>
      <c r="CC1117" s="36"/>
      <c r="CD1117" s="36"/>
      <c r="CE1117" s="36"/>
      <c r="CF1117" s="36"/>
      <c r="CG1117" s="36"/>
      <c r="CH1117" s="36"/>
      <c r="CI1117" s="36"/>
      <c r="CJ1117" s="36"/>
      <c r="CK1117" s="36"/>
      <c r="CL1117" s="36"/>
      <c r="CM1117" s="36"/>
      <c r="CN1117" s="36"/>
      <c r="CO1117" s="36"/>
      <c r="CP1117" s="36"/>
      <c r="CQ1117" s="36"/>
      <c r="CR1117" s="36"/>
      <c r="CS1117" s="36"/>
      <c r="CT1117" s="36"/>
      <c r="CU1117" s="36"/>
      <c r="CV1117" s="36"/>
      <c r="CW1117" s="36"/>
      <c r="CX1117" s="36"/>
      <c r="CY1117" s="36"/>
      <c r="CZ1117" s="36"/>
      <c r="DA1117" s="36" t="s">
        <v>2163</v>
      </c>
      <c r="DB1117" s="37"/>
      <c r="DC1117" s="37"/>
      <c r="DD1117" s="36"/>
      <c r="DE1117" s="36"/>
      <c r="DF1117" s="36" t="s">
        <v>119</v>
      </c>
      <c r="DG1117" s="36"/>
      <c r="DH1117" s="36"/>
      <c r="DI1117" s="36"/>
      <c r="DJ1117" s="36"/>
      <c r="DK1117" s="36"/>
      <c r="DL1117" s="36"/>
      <c r="DM1117" s="36"/>
      <c r="DN1117" s="36"/>
      <c r="DO1117" s="36"/>
    </row>
    <row r="1118" spans="1:119" s="34" customFormat="1" ht="30">
      <c r="A1118" s="33"/>
      <c r="B1118" s="33"/>
      <c r="C1118" s="33"/>
      <c r="D1118" s="33" t="s">
        <v>2180</v>
      </c>
      <c r="F1118" s="33" t="s">
        <v>2161</v>
      </c>
      <c r="G1118" s="33" t="s">
        <v>119</v>
      </c>
      <c r="H1118" s="33"/>
      <c r="I1118" s="33"/>
      <c r="J1118" s="36"/>
      <c r="K1118" s="36"/>
      <c r="L1118" s="36"/>
      <c r="M1118" s="36"/>
      <c r="N1118" s="36"/>
      <c r="O1118" s="36"/>
      <c r="P1118" s="36">
        <v>1</v>
      </c>
      <c r="Q1118" s="76"/>
      <c r="R1118" s="36">
        <v>1</v>
      </c>
      <c r="S1118" s="36"/>
      <c r="T1118" s="36"/>
      <c r="U1118" s="36"/>
      <c r="V1118" s="36"/>
      <c r="W1118" s="36"/>
      <c r="X1118" s="36"/>
      <c r="Y1118" s="36"/>
      <c r="Z1118" s="36"/>
      <c r="AA1118" s="36">
        <v>1</v>
      </c>
      <c r="AB1118" s="36"/>
      <c r="AC1118" s="36"/>
      <c r="AD1118" s="36"/>
      <c r="AE1118" s="36"/>
      <c r="AF1118" s="36"/>
      <c r="AG1118" s="36">
        <v>1</v>
      </c>
      <c r="AH1118" s="36"/>
      <c r="AI1118" s="36"/>
      <c r="AJ1118" s="36"/>
      <c r="AK1118" s="36"/>
      <c r="AL1118" s="36"/>
      <c r="AM1118" s="36"/>
      <c r="AN1118" s="36"/>
      <c r="AO1118" s="36"/>
      <c r="AP1118" s="36"/>
      <c r="AQ1118" s="36"/>
      <c r="AR1118" s="36"/>
      <c r="AS1118" s="36"/>
      <c r="AT1118" s="36"/>
      <c r="AU1118" s="36"/>
      <c r="AV1118" s="36"/>
      <c r="AW1118" s="36"/>
      <c r="AX1118" s="36"/>
      <c r="AY1118" s="36"/>
      <c r="AZ1118" s="36"/>
      <c r="BA1118" s="36"/>
      <c r="BB1118" s="36"/>
      <c r="BC1118" s="36"/>
      <c r="BD1118" s="36"/>
      <c r="BE1118" s="36"/>
      <c r="BF1118" s="36"/>
      <c r="BG1118" s="36"/>
      <c r="BH1118" s="36"/>
      <c r="BI1118" s="36"/>
      <c r="BJ1118" s="36"/>
      <c r="BK1118" s="36"/>
      <c r="BL1118" s="36"/>
      <c r="BM1118" s="36"/>
      <c r="BN1118" s="36"/>
      <c r="BO1118" s="36"/>
      <c r="BP1118" s="36"/>
      <c r="BQ1118" s="36"/>
      <c r="BR1118" s="36"/>
      <c r="BS1118" s="36"/>
      <c r="BT1118" s="36"/>
      <c r="BU1118" s="36"/>
      <c r="BV1118" s="36"/>
      <c r="BW1118" s="36"/>
      <c r="BX1118" s="36"/>
      <c r="BY1118" s="36"/>
      <c r="BZ1118" s="36"/>
      <c r="CA1118" s="36"/>
      <c r="CB1118" s="36"/>
      <c r="CC1118" s="36"/>
      <c r="CD1118" s="36"/>
      <c r="CE1118" s="36"/>
      <c r="CF1118" s="36"/>
      <c r="CG1118" s="36"/>
      <c r="CH1118" s="36"/>
      <c r="CI1118" s="36"/>
      <c r="CJ1118" s="36"/>
      <c r="CK1118" s="36"/>
      <c r="CL1118" s="36"/>
      <c r="CM1118" s="36"/>
      <c r="CN1118" s="36"/>
      <c r="CO1118" s="36"/>
      <c r="CP1118" s="36"/>
      <c r="CQ1118" s="36"/>
      <c r="CR1118" s="36"/>
      <c r="CS1118" s="36"/>
      <c r="CT1118" s="36"/>
      <c r="CU1118" s="36"/>
      <c r="CV1118" s="36"/>
      <c r="CW1118" s="36"/>
      <c r="CX1118" s="36"/>
      <c r="CY1118" s="36"/>
      <c r="CZ1118" s="36"/>
      <c r="DA1118" s="36" t="s">
        <v>2163</v>
      </c>
      <c r="DB1118" s="37"/>
      <c r="DC1118" s="37"/>
      <c r="DD1118" s="36"/>
      <c r="DE1118" s="36"/>
      <c r="DF1118" s="36" t="s">
        <v>119</v>
      </c>
      <c r="DG1118" s="36"/>
      <c r="DH1118" s="36"/>
      <c r="DI1118" s="36"/>
      <c r="DJ1118" s="36"/>
      <c r="DK1118" s="36"/>
      <c r="DL1118" s="36"/>
      <c r="DM1118" s="36"/>
      <c r="DN1118" s="36"/>
      <c r="DO1118" s="36"/>
    </row>
    <row r="1119" spans="1:119" s="34" customFormat="1" ht="30">
      <c r="A1119" s="33"/>
      <c r="B1119" s="33"/>
      <c r="C1119" s="33"/>
      <c r="D1119" s="33" t="s">
        <v>2181</v>
      </c>
      <c r="F1119" s="33" t="s">
        <v>2161</v>
      </c>
      <c r="G1119" s="33" t="s">
        <v>119</v>
      </c>
      <c r="H1119" s="33"/>
      <c r="I1119" s="33"/>
      <c r="J1119" s="36"/>
      <c r="K1119" s="36"/>
      <c r="L1119" s="36"/>
      <c r="M1119" s="36"/>
      <c r="N1119" s="36"/>
      <c r="O1119" s="36"/>
      <c r="P1119" s="36">
        <v>1</v>
      </c>
      <c r="Q1119" s="76"/>
      <c r="R1119" s="36">
        <v>1</v>
      </c>
      <c r="S1119" s="36"/>
      <c r="T1119" s="36"/>
      <c r="U1119" s="36"/>
      <c r="V1119" s="36"/>
      <c r="W1119" s="36"/>
      <c r="X1119" s="36"/>
      <c r="Y1119" s="36"/>
      <c r="Z1119" s="36"/>
      <c r="AA1119" s="36">
        <v>1</v>
      </c>
      <c r="AB1119" s="36"/>
      <c r="AC1119" s="36"/>
      <c r="AD1119" s="36"/>
      <c r="AE1119" s="36"/>
      <c r="AF1119" s="36"/>
      <c r="AG1119" s="36"/>
      <c r="AH1119" s="36">
        <v>1</v>
      </c>
      <c r="AI1119" s="36"/>
      <c r="AJ1119" s="36"/>
      <c r="AK1119" s="36"/>
      <c r="AL1119" s="36"/>
      <c r="AM1119" s="36"/>
      <c r="AN1119" s="36"/>
      <c r="AO1119" s="36"/>
      <c r="AP1119" s="36"/>
      <c r="AQ1119" s="36"/>
      <c r="AR1119" s="36"/>
      <c r="AS1119" s="36"/>
      <c r="AT1119" s="36"/>
      <c r="AU1119" s="36"/>
      <c r="AV1119" s="36"/>
      <c r="AW1119" s="36"/>
      <c r="AX1119" s="36"/>
      <c r="AY1119" s="36"/>
      <c r="AZ1119" s="36"/>
      <c r="BA1119" s="36"/>
      <c r="BB1119" s="36"/>
      <c r="BC1119" s="36"/>
      <c r="BD1119" s="36"/>
      <c r="BE1119" s="36"/>
      <c r="BF1119" s="36"/>
      <c r="BG1119" s="36"/>
      <c r="BH1119" s="36"/>
      <c r="BI1119" s="36"/>
      <c r="BJ1119" s="36"/>
      <c r="BK1119" s="36"/>
      <c r="BL1119" s="36"/>
      <c r="BM1119" s="36"/>
      <c r="BN1119" s="36"/>
      <c r="BO1119" s="36"/>
      <c r="BP1119" s="36"/>
      <c r="BQ1119" s="36"/>
      <c r="BR1119" s="36"/>
      <c r="BS1119" s="36"/>
      <c r="BT1119" s="36"/>
      <c r="BU1119" s="36"/>
      <c r="BV1119" s="36"/>
      <c r="BW1119" s="36"/>
      <c r="BX1119" s="36"/>
      <c r="BY1119" s="36"/>
      <c r="BZ1119" s="36"/>
      <c r="CA1119" s="36"/>
      <c r="CB1119" s="36"/>
      <c r="CC1119" s="36"/>
      <c r="CD1119" s="36"/>
      <c r="CE1119" s="36"/>
      <c r="CF1119" s="36"/>
      <c r="CG1119" s="36"/>
      <c r="CH1119" s="36"/>
      <c r="CI1119" s="36"/>
      <c r="CJ1119" s="36"/>
      <c r="CK1119" s="36"/>
      <c r="CL1119" s="36"/>
      <c r="CM1119" s="36"/>
      <c r="CN1119" s="36"/>
      <c r="CO1119" s="36"/>
      <c r="CP1119" s="36"/>
      <c r="CQ1119" s="36"/>
      <c r="CR1119" s="36"/>
      <c r="CS1119" s="36"/>
      <c r="CT1119" s="36"/>
      <c r="CU1119" s="36"/>
      <c r="CV1119" s="36"/>
      <c r="CW1119" s="36"/>
      <c r="CX1119" s="36"/>
      <c r="CY1119" s="36"/>
      <c r="CZ1119" s="36"/>
      <c r="DA1119" s="36" t="s">
        <v>2163</v>
      </c>
      <c r="DB1119" s="37"/>
      <c r="DC1119" s="37"/>
      <c r="DD1119" s="36"/>
      <c r="DE1119" s="36"/>
      <c r="DF1119" s="36" t="s">
        <v>119</v>
      </c>
      <c r="DG1119" s="36"/>
      <c r="DH1119" s="36"/>
      <c r="DI1119" s="36"/>
      <c r="DJ1119" s="36"/>
      <c r="DK1119" s="36"/>
      <c r="DL1119" s="36"/>
      <c r="DM1119" s="36"/>
      <c r="DN1119" s="36"/>
      <c r="DO1119" s="36"/>
    </row>
    <row r="1120" spans="1:119" s="34" customFormat="1" ht="30">
      <c r="A1120" s="33"/>
      <c r="B1120" s="33"/>
      <c r="C1120" s="33"/>
      <c r="D1120" s="33" t="s">
        <v>2182</v>
      </c>
      <c r="F1120" s="33" t="s">
        <v>2161</v>
      </c>
      <c r="G1120" s="33" t="s">
        <v>119</v>
      </c>
      <c r="H1120" s="33"/>
      <c r="I1120" s="33"/>
      <c r="J1120" s="36"/>
      <c r="K1120" s="36"/>
      <c r="L1120" s="36"/>
      <c r="M1120" s="36"/>
      <c r="N1120" s="36"/>
      <c r="O1120" s="36"/>
      <c r="P1120" s="36">
        <v>1</v>
      </c>
      <c r="Q1120" s="76"/>
      <c r="R1120" s="36">
        <v>1</v>
      </c>
      <c r="S1120" s="36"/>
      <c r="T1120" s="36"/>
      <c r="U1120" s="36"/>
      <c r="V1120" s="36"/>
      <c r="W1120" s="36"/>
      <c r="X1120" s="36"/>
      <c r="Y1120" s="36"/>
      <c r="Z1120" s="36"/>
      <c r="AA1120" s="36"/>
      <c r="AB1120" s="36"/>
      <c r="AC1120" s="36"/>
      <c r="AD1120" s="36"/>
      <c r="AE1120" s="36"/>
      <c r="AF1120" s="36"/>
      <c r="AG1120" s="36"/>
      <c r="AH1120" s="36"/>
      <c r="AI1120" s="36">
        <v>1</v>
      </c>
      <c r="AJ1120" s="36"/>
      <c r="AK1120" s="36"/>
      <c r="AL1120" s="36"/>
      <c r="AM1120" s="36"/>
      <c r="AN1120" s="36"/>
      <c r="AO1120" s="36"/>
      <c r="AP1120" s="36"/>
      <c r="AQ1120" s="36"/>
      <c r="AR1120" s="36"/>
      <c r="AS1120" s="36"/>
      <c r="AT1120" s="36"/>
      <c r="AU1120" s="36"/>
      <c r="AV1120" s="36"/>
      <c r="AW1120" s="36"/>
      <c r="AX1120" s="36"/>
      <c r="AY1120" s="36"/>
      <c r="AZ1120" s="36"/>
      <c r="BA1120" s="36"/>
      <c r="BB1120" s="36"/>
      <c r="BC1120" s="36"/>
      <c r="BD1120" s="36"/>
      <c r="BE1120" s="36"/>
      <c r="BF1120" s="36"/>
      <c r="BG1120" s="36"/>
      <c r="BH1120" s="36"/>
      <c r="BI1120" s="36"/>
      <c r="BJ1120" s="36"/>
      <c r="BK1120" s="36"/>
      <c r="BL1120" s="36"/>
      <c r="BM1120" s="36"/>
      <c r="BN1120" s="36"/>
      <c r="BO1120" s="36"/>
      <c r="BP1120" s="36"/>
      <c r="BQ1120" s="36"/>
      <c r="BR1120" s="36"/>
      <c r="BS1120" s="36"/>
      <c r="BT1120" s="36"/>
      <c r="BU1120" s="36"/>
      <c r="BV1120" s="36"/>
      <c r="BW1120" s="36"/>
      <c r="BX1120" s="36"/>
      <c r="BY1120" s="36"/>
      <c r="BZ1120" s="36"/>
      <c r="CA1120" s="36"/>
      <c r="CB1120" s="36"/>
      <c r="CC1120" s="36"/>
      <c r="CD1120" s="36"/>
      <c r="CE1120" s="36"/>
      <c r="CF1120" s="36"/>
      <c r="CG1120" s="36"/>
      <c r="CH1120" s="36"/>
      <c r="CI1120" s="36"/>
      <c r="CJ1120" s="36"/>
      <c r="CK1120" s="36"/>
      <c r="CL1120" s="36"/>
      <c r="CM1120" s="36"/>
      <c r="CN1120" s="36"/>
      <c r="CO1120" s="36"/>
      <c r="CP1120" s="36"/>
      <c r="CQ1120" s="36"/>
      <c r="CR1120" s="36"/>
      <c r="CS1120" s="36"/>
      <c r="CT1120" s="36"/>
      <c r="CU1120" s="36"/>
      <c r="CV1120" s="36"/>
      <c r="CW1120" s="36"/>
      <c r="CX1120" s="36"/>
      <c r="CY1120" s="36"/>
      <c r="CZ1120" s="36"/>
      <c r="DA1120" s="36" t="s">
        <v>2163</v>
      </c>
      <c r="DB1120" s="37"/>
      <c r="DC1120" s="37"/>
      <c r="DD1120" s="36"/>
      <c r="DE1120" s="36"/>
      <c r="DF1120" s="36" t="s">
        <v>119</v>
      </c>
      <c r="DG1120" s="36"/>
      <c r="DH1120" s="36"/>
      <c r="DI1120" s="36"/>
      <c r="DJ1120" s="36"/>
      <c r="DK1120" s="36"/>
      <c r="DL1120" s="36"/>
      <c r="DM1120" s="36"/>
      <c r="DN1120" s="36"/>
      <c r="DO1120" s="36"/>
    </row>
    <row r="1121" spans="1:119" s="34" customFormat="1" ht="30">
      <c r="A1121" s="33"/>
      <c r="B1121" s="33"/>
      <c r="C1121" s="33"/>
      <c r="D1121" s="33" t="s">
        <v>2183</v>
      </c>
      <c r="F1121" s="33" t="s">
        <v>2161</v>
      </c>
      <c r="G1121" s="33" t="s">
        <v>119</v>
      </c>
      <c r="H1121" s="33"/>
      <c r="I1121" s="33"/>
      <c r="J1121" s="36"/>
      <c r="K1121" s="36"/>
      <c r="L1121" s="36"/>
      <c r="M1121" s="36"/>
      <c r="N1121" s="36"/>
      <c r="O1121" s="36"/>
      <c r="P1121" s="36">
        <v>1</v>
      </c>
      <c r="Q1121" s="76"/>
      <c r="R1121" s="36">
        <v>1</v>
      </c>
      <c r="S1121" s="36"/>
      <c r="T1121" s="36"/>
      <c r="U1121" s="36"/>
      <c r="V1121" s="36"/>
      <c r="W1121" s="36"/>
      <c r="X1121" s="36"/>
      <c r="Y1121" s="36"/>
      <c r="Z1121" s="36"/>
      <c r="AA1121" s="36"/>
      <c r="AB1121" s="36"/>
      <c r="AC1121" s="36"/>
      <c r="AD1121" s="36"/>
      <c r="AE1121" s="36"/>
      <c r="AF1121" s="36"/>
      <c r="AG1121" s="36"/>
      <c r="AH1121" s="36"/>
      <c r="AI1121" s="36"/>
      <c r="AJ1121" s="36">
        <v>1</v>
      </c>
      <c r="AK1121" s="36"/>
      <c r="AL1121" s="36"/>
      <c r="AM1121" s="36"/>
      <c r="AN1121" s="36"/>
      <c r="AO1121" s="36"/>
      <c r="AP1121" s="36"/>
      <c r="AQ1121" s="36"/>
      <c r="AR1121" s="36"/>
      <c r="AS1121" s="36"/>
      <c r="AT1121" s="36"/>
      <c r="AU1121" s="36"/>
      <c r="AV1121" s="36"/>
      <c r="AW1121" s="36"/>
      <c r="AX1121" s="36"/>
      <c r="AY1121" s="36"/>
      <c r="AZ1121" s="36"/>
      <c r="BA1121" s="36"/>
      <c r="BB1121" s="36"/>
      <c r="BC1121" s="36"/>
      <c r="BD1121" s="36"/>
      <c r="BE1121" s="36"/>
      <c r="BF1121" s="36"/>
      <c r="BG1121" s="36"/>
      <c r="BH1121" s="36"/>
      <c r="BI1121" s="36"/>
      <c r="BJ1121" s="36"/>
      <c r="BK1121" s="36"/>
      <c r="BL1121" s="36"/>
      <c r="BM1121" s="36"/>
      <c r="BN1121" s="36"/>
      <c r="BO1121" s="36"/>
      <c r="BP1121" s="36"/>
      <c r="BQ1121" s="36"/>
      <c r="BR1121" s="36"/>
      <c r="BS1121" s="36"/>
      <c r="BT1121" s="36"/>
      <c r="BU1121" s="36"/>
      <c r="BV1121" s="36"/>
      <c r="BW1121" s="36"/>
      <c r="BX1121" s="36"/>
      <c r="BY1121" s="36"/>
      <c r="BZ1121" s="36"/>
      <c r="CA1121" s="36"/>
      <c r="CB1121" s="36"/>
      <c r="CC1121" s="36"/>
      <c r="CD1121" s="36"/>
      <c r="CE1121" s="36"/>
      <c r="CF1121" s="36"/>
      <c r="CG1121" s="36"/>
      <c r="CH1121" s="36"/>
      <c r="CI1121" s="36"/>
      <c r="CJ1121" s="36"/>
      <c r="CK1121" s="36"/>
      <c r="CL1121" s="36"/>
      <c r="CM1121" s="36"/>
      <c r="CN1121" s="36"/>
      <c r="CO1121" s="36"/>
      <c r="CP1121" s="36"/>
      <c r="CQ1121" s="36"/>
      <c r="CR1121" s="36"/>
      <c r="CS1121" s="36"/>
      <c r="CT1121" s="36"/>
      <c r="CU1121" s="36"/>
      <c r="CV1121" s="36"/>
      <c r="CW1121" s="36"/>
      <c r="CX1121" s="36"/>
      <c r="CY1121" s="36"/>
      <c r="CZ1121" s="36"/>
      <c r="DA1121" s="36" t="s">
        <v>2163</v>
      </c>
      <c r="DB1121" s="37"/>
      <c r="DC1121" s="37"/>
      <c r="DD1121" s="36"/>
      <c r="DE1121" s="36"/>
      <c r="DF1121" s="36" t="s">
        <v>119</v>
      </c>
      <c r="DG1121" s="36"/>
      <c r="DH1121" s="36"/>
      <c r="DI1121" s="36"/>
      <c r="DJ1121" s="36"/>
      <c r="DK1121" s="36"/>
      <c r="DL1121" s="36"/>
      <c r="DM1121" s="36"/>
      <c r="DN1121" s="36"/>
      <c r="DO1121" s="36"/>
    </row>
    <row r="1122" spans="1:119" s="34" customFormat="1" ht="30">
      <c r="A1122" s="33"/>
      <c r="B1122" s="33"/>
      <c r="C1122" s="33"/>
      <c r="D1122" s="33" t="s">
        <v>2184</v>
      </c>
      <c r="F1122" s="33" t="s">
        <v>2161</v>
      </c>
      <c r="G1122" s="33" t="s">
        <v>119</v>
      </c>
      <c r="H1122" s="33"/>
      <c r="I1122" s="33"/>
      <c r="J1122" s="36"/>
      <c r="K1122" s="36"/>
      <c r="L1122" s="36"/>
      <c r="M1122" s="36"/>
      <c r="N1122" s="36"/>
      <c r="O1122" s="36"/>
      <c r="P1122" s="36">
        <v>1</v>
      </c>
      <c r="Q1122" s="76"/>
      <c r="R1122" s="36">
        <v>1</v>
      </c>
      <c r="S1122" s="36"/>
      <c r="T1122" s="36"/>
      <c r="U1122" s="36"/>
      <c r="V1122" s="36"/>
      <c r="W1122" s="36"/>
      <c r="X1122" s="36"/>
      <c r="Y1122" s="36"/>
      <c r="Z1122" s="36"/>
      <c r="AA1122" s="36"/>
      <c r="AB1122" s="36"/>
      <c r="AC1122" s="36"/>
      <c r="AD1122" s="36"/>
      <c r="AE1122" s="36"/>
      <c r="AF1122" s="36"/>
      <c r="AG1122" s="36"/>
      <c r="AH1122" s="36"/>
      <c r="AI1122" s="36"/>
      <c r="AJ1122" s="36">
        <v>1</v>
      </c>
      <c r="AK1122" s="36">
        <v>1</v>
      </c>
      <c r="AL1122" s="36"/>
      <c r="AM1122" s="36"/>
      <c r="AN1122" s="36"/>
      <c r="AO1122" s="36"/>
      <c r="AP1122" s="36"/>
      <c r="AQ1122" s="36"/>
      <c r="AR1122" s="36"/>
      <c r="AS1122" s="36"/>
      <c r="AT1122" s="36"/>
      <c r="AU1122" s="36"/>
      <c r="AV1122" s="36"/>
      <c r="AW1122" s="36"/>
      <c r="AX1122" s="36"/>
      <c r="AY1122" s="36"/>
      <c r="AZ1122" s="36"/>
      <c r="BA1122" s="36"/>
      <c r="BB1122" s="36"/>
      <c r="BC1122" s="36"/>
      <c r="BD1122" s="36"/>
      <c r="BE1122" s="36"/>
      <c r="BF1122" s="36"/>
      <c r="BG1122" s="36"/>
      <c r="BH1122" s="36"/>
      <c r="BI1122" s="36"/>
      <c r="BJ1122" s="36"/>
      <c r="BK1122" s="36"/>
      <c r="BL1122" s="36"/>
      <c r="BM1122" s="36"/>
      <c r="BN1122" s="36"/>
      <c r="BO1122" s="36"/>
      <c r="BP1122" s="36"/>
      <c r="BQ1122" s="36"/>
      <c r="BR1122" s="36"/>
      <c r="BS1122" s="36"/>
      <c r="BT1122" s="36"/>
      <c r="BU1122" s="36"/>
      <c r="BV1122" s="36"/>
      <c r="BW1122" s="36"/>
      <c r="BX1122" s="36"/>
      <c r="BY1122" s="36"/>
      <c r="BZ1122" s="36"/>
      <c r="CA1122" s="36"/>
      <c r="CB1122" s="36"/>
      <c r="CC1122" s="36"/>
      <c r="CD1122" s="36"/>
      <c r="CE1122" s="36"/>
      <c r="CF1122" s="36"/>
      <c r="CG1122" s="36"/>
      <c r="CH1122" s="36"/>
      <c r="CI1122" s="36"/>
      <c r="CJ1122" s="36"/>
      <c r="CK1122" s="36"/>
      <c r="CL1122" s="36"/>
      <c r="CM1122" s="36"/>
      <c r="CN1122" s="36"/>
      <c r="CO1122" s="36"/>
      <c r="CP1122" s="36"/>
      <c r="CQ1122" s="36"/>
      <c r="CR1122" s="36"/>
      <c r="CS1122" s="36"/>
      <c r="CT1122" s="36"/>
      <c r="CU1122" s="36"/>
      <c r="CV1122" s="36"/>
      <c r="CW1122" s="36"/>
      <c r="CX1122" s="36"/>
      <c r="CY1122" s="36"/>
      <c r="CZ1122" s="36"/>
      <c r="DA1122" s="36" t="s">
        <v>2163</v>
      </c>
      <c r="DB1122" s="37"/>
      <c r="DC1122" s="37"/>
      <c r="DD1122" s="36"/>
      <c r="DE1122" s="36"/>
      <c r="DF1122" s="36" t="s">
        <v>119</v>
      </c>
      <c r="DG1122" s="36"/>
      <c r="DH1122" s="36"/>
      <c r="DI1122" s="36"/>
      <c r="DJ1122" s="36"/>
      <c r="DK1122" s="36"/>
      <c r="DL1122" s="36"/>
      <c r="DM1122" s="36"/>
      <c r="DN1122" s="36"/>
      <c r="DO1122" s="36"/>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workbookViewId="0">
      <selection activeCell="H25" sqref="H25"/>
    </sheetView>
  </sheetViews>
  <sheetFormatPr defaultColWidth="11.42578125" defaultRowHeight="15"/>
  <cols>
    <col min="1" max="1" width="28.42578125" bestFit="1" customWidth="1"/>
  </cols>
  <sheetData>
    <row r="1" spans="1:11">
      <c r="C1" s="2"/>
      <c r="D1" s="2"/>
      <c r="E1" s="177" t="s">
        <v>4</v>
      </c>
      <c r="F1" s="177"/>
      <c r="G1" s="177"/>
      <c r="H1" s="177"/>
      <c r="I1" s="117"/>
    </row>
    <row r="2" spans="1:11" ht="45">
      <c r="C2" s="97" t="s">
        <v>89</v>
      </c>
      <c r="D2" s="111" t="s">
        <v>90</v>
      </c>
      <c r="E2" s="27" t="s">
        <v>91</v>
      </c>
      <c r="F2" s="112" t="s">
        <v>92</v>
      </c>
      <c r="G2" s="27" t="s">
        <v>93</v>
      </c>
      <c r="H2" s="27" t="s">
        <v>94</v>
      </c>
      <c r="I2" s="161" t="s">
        <v>2156</v>
      </c>
      <c r="J2" s="163" t="s">
        <v>2157</v>
      </c>
      <c r="K2" s="163" t="s">
        <v>2158</v>
      </c>
    </row>
    <row r="3" spans="1:11">
      <c r="A3" s="67" t="s">
        <v>2057</v>
      </c>
      <c r="B3" s="61">
        <v>109</v>
      </c>
      <c r="C3" s="61">
        <v>109</v>
      </c>
      <c r="E3" s="61">
        <v>109</v>
      </c>
      <c r="I3" s="117"/>
    </row>
    <row r="4" spans="1:11">
      <c r="A4" s="67" t="s">
        <v>2058</v>
      </c>
      <c r="B4" s="61">
        <v>110</v>
      </c>
      <c r="C4" s="61">
        <v>110</v>
      </c>
      <c r="D4" s="65"/>
      <c r="E4" s="61">
        <v>110</v>
      </c>
      <c r="F4" s="65"/>
      <c r="G4" s="65"/>
      <c r="H4" s="65"/>
      <c r="I4" s="117"/>
    </row>
    <row r="5" spans="1:11">
      <c r="A5" t="s">
        <v>2061</v>
      </c>
      <c r="B5" s="61">
        <v>115</v>
      </c>
      <c r="C5" s="61">
        <v>115</v>
      </c>
      <c r="D5" s="116">
        <v>115</v>
      </c>
      <c r="E5" s="116">
        <v>115</v>
      </c>
      <c r="F5" s="65"/>
      <c r="G5" s="65"/>
      <c r="H5" s="65"/>
      <c r="I5" s="117"/>
    </row>
    <row r="6" spans="1:11">
      <c r="A6" t="s">
        <v>2062</v>
      </c>
      <c r="B6" s="61">
        <v>116</v>
      </c>
      <c r="C6" s="61">
        <v>116</v>
      </c>
      <c r="D6" s="116">
        <v>116</v>
      </c>
      <c r="E6" s="116">
        <v>116</v>
      </c>
      <c r="F6" s="65"/>
      <c r="G6" s="65"/>
      <c r="H6" s="65"/>
      <c r="I6" s="117"/>
    </row>
    <row r="7" spans="1:11">
      <c r="A7" s="67" t="s">
        <v>2073</v>
      </c>
      <c r="B7" s="61">
        <v>129</v>
      </c>
      <c r="C7" s="61">
        <v>129</v>
      </c>
      <c r="D7" s="65"/>
      <c r="E7" s="65"/>
      <c r="F7" s="65"/>
      <c r="G7" s="65"/>
      <c r="H7" s="65"/>
      <c r="I7" s="117"/>
      <c r="K7" s="61">
        <v>129</v>
      </c>
    </row>
    <row r="8" spans="1:11">
      <c r="A8" s="67" t="s">
        <v>2074</v>
      </c>
      <c r="B8" s="61">
        <v>130</v>
      </c>
      <c r="C8" s="61">
        <v>130</v>
      </c>
      <c r="D8" s="65"/>
      <c r="E8" s="65"/>
      <c r="F8" s="65"/>
      <c r="G8" s="65"/>
      <c r="H8" s="65"/>
      <c r="I8" s="117"/>
      <c r="K8" s="61">
        <v>130</v>
      </c>
    </row>
    <row r="9" spans="1:11">
      <c r="A9" t="s">
        <v>2077</v>
      </c>
      <c r="B9" s="61">
        <v>135</v>
      </c>
      <c r="C9" s="61">
        <v>135</v>
      </c>
      <c r="D9" s="65"/>
      <c r="E9" s="61">
        <v>135</v>
      </c>
      <c r="F9" s="116">
        <v>135</v>
      </c>
      <c r="G9" s="65"/>
      <c r="H9" s="65"/>
      <c r="I9" s="117"/>
    </row>
    <row r="10" spans="1:11">
      <c r="A10" t="s">
        <v>2078</v>
      </c>
      <c r="B10" s="61">
        <v>136</v>
      </c>
      <c r="C10" s="61">
        <v>136</v>
      </c>
      <c r="D10" s="65"/>
      <c r="E10" s="61">
        <v>136</v>
      </c>
      <c r="F10" s="116">
        <v>136</v>
      </c>
      <c r="G10" s="65"/>
      <c r="H10" s="65"/>
      <c r="I10" s="117"/>
    </row>
    <row r="11" spans="1:11">
      <c r="A11" t="s">
        <v>2087</v>
      </c>
      <c r="B11" s="61">
        <v>145</v>
      </c>
      <c r="C11" s="61">
        <v>145</v>
      </c>
      <c r="D11" s="65"/>
      <c r="E11" s="116"/>
      <c r="F11" s="65"/>
      <c r="G11" s="65"/>
      <c r="H11" s="65"/>
      <c r="I11" s="117"/>
      <c r="J11" s="61">
        <v>145</v>
      </c>
    </row>
    <row r="12" spans="1:11">
      <c r="A12" t="s">
        <v>2088</v>
      </c>
      <c r="B12" s="61">
        <v>146</v>
      </c>
      <c r="C12" s="61">
        <v>146</v>
      </c>
      <c r="D12" s="65"/>
      <c r="E12" s="116"/>
      <c r="F12" s="117"/>
      <c r="G12" s="117"/>
      <c r="H12" s="117"/>
      <c r="I12" s="117"/>
      <c r="J12" s="61">
        <v>146</v>
      </c>
    </row>
    <row r="13" spans="1:11">
      <c r="A13" t="s">
        <v>2099</v>
      </c>
      <c r="B13" s="61">
        <v>157</v>
      </c>
      <c r="C13" s="61">
        <v>157</v>
      </c>
      <c r="D13" s="65"/>
      <c r="E13" s="117"/>
      <c r="F13" s="117"/>
      <c r="G13" s="117"/>
      <c r="H13" s="116">
        <v>157</v>
      </c>
      <c r="I13" s="117"/>
    </row>
    <row r="14" spans="1:11">
      <c r="A14" t="s">
        <v>2100</v>
      </c>
      <c r="B14" s="61">
        <v>158</v>
      </c>
      <c r="C14" s="61">
        <v>158</v>
      </c>
      <c r="D14" s="65"/>
      <c r="E14" s="117"/>
      <c r="F14" s="117"/>
      <c r="G14" s="117"/>
      <c r="H14" s="116">
        <v>158</v>
      </c>
      <c r="I14" s="117"/>
    </row>
    <row r="15" spans="1:11">
      <c r="A15" s="67" t="s">
        <v>2135</v>
      </c>
      <c r="B15" s="53">
        <v>197</v>
      </c>
      <c r="C15" s="53">
        <v>197</v>
      </c>
      <c r="I15" s="162">
        <v>197</v>
      </c>
    </row>
    <row r="16" spans="1:11">
      <c r="A16" s="67" t="s">
        <v>2136</v>
      </c>
      <c r="B16" s="53">
        <v>198</v>
      </c>
      <c r="C16" s="53">
        <v>198</v>
      </c>
      <c r="I16" s="162">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I7" sqref="I7:I8"/>
    </sheetView>
  </sheetViews>
  <sheetFormatPr defaultColWidth="11.42578125" defaultRowHeight="15"/>
  <cols>
    <col min="1" max="1" width="38.140625" customWidth="1"/>
    <col min="4" max="4" width="11.42578125" customWidth="1"/>
    <col min="10" max="10" width="15.140625" customWidth="1"/>
  </cols>
  <sheetData>
    <row r="1" spans="1:10">
      <c r="C1" s="2"/>
      <c r="D1" s="166"/>
      <c r="E1" s="165"/>
      <c r="F1" s="165"/>
      <c r="G1" s="165"/>
      <c r="H1" s="167"/>
      <c r="I1" s="156"/>
      <c r="J1" s="130"/>
    </row>
    <row r="2" spans="1:10" ht="47.25">
      <c r="C2" s="96" t="s">
        <v>72</v>
      </c>
      <c r="D2" s="133" t="s">
        <v>74</v>
      </c>
      <c r="E2" s="134" t="s">
        <v>75</v>
      </c>
      <c r="F2" s="134" t="s">
        <v>76</v>
      </c>
      <c r="G2" s="135" t="s">
        <v>77</v>
      </c>
      <c r="H2" s="133" t="s">
        <v>78</v>
      </c>
      <c r="I2" s="136" t="s">
        <v>79</v>
      </c>
      <c r="J2" s="131" t="s">
        <v>2153</v>
      </c>
    </row>
    <row r="3" spans="1:10">
      <c r="A3" t="s">
        <v>2049</v>
      </c>
      <c r="B3" s="61">
        <v>101</v>
      </c>
      <c r="C3" s="61">
        <v>101</v>
      </c>
      <c r="D3" s="61">
        <v>101</v>
      </c>
      <c r="E3" s="61">
        <v>101</v>
      </c>
      <c r="F3" s="61">
        <v>101</v>
      </c>
      <c r="I3" s="61"/>
    </row>
    <row r="4" spans="1:10">
      <c r="A4" t="s">
        <v>2050</v>
      </c>
      <c r="B4" s="61">
        <v>102</v>
      </c>
      <c r="C4" s="61">
        <v>102</v>
      </c>
      <c r="D4" s="61">
        <v>102</v>
      </c>
      <c r="E4" s="61">
        <v>102</v>
      </c>
      <c r="F4" s="61">
        <v>102</v>
      </c>
      <c r="I4" s="61"/>
    </row>
    <row r="5" spans="1:10">
      <c r="A5" t="s">
        <v>2081</v>
      </c>
      <c r="B5" s="61">
        <v>139</v>
      </c>
      <c r="C5" s="61">
        <v>139</v>
      </c>
      <c r="G5" s="61">
        <v>139</v>
      </c>
    </row>
    <row r="6" spans="1:10">
      <c r="A6" t="s">
        <v>2082</v>
      </c>
      <c r="B6" s="61">
        <v>140</v>
      </c>
      <c r="C6" s="61">
        <v>140</v>
      </c>
      <c r="G6" s="61">
        <v>140</v>
      </c>
    </row>
    <row r="7" spans="1:10">
      <c r="A7" t="s">
        <v>2107</v>
      </c>
      <c r="B7" s="61">
        <v>167</v>
      </c>
      <c r="C7" s="61">
        <v>167</v>
      </c>
      <c r="H7" s="61">
        <v>167</v>
      </c>
      <c r="I7" s="157">
        <v>167</v>
      </c>
    </row>
    <row r="8" spans="1:10">
      <c r="A8" t="s">
        <v>2108</v>
      </c>
      <c r="B8" s="61">
        <v>168</v>
      </c>
      <c r="C8" s="61">
        <v>168</v>
      </c>
      <c r="H8" s="61">
        <v>168</v>
      </c>
      <c r="I8" s="157">
        <v>168</v>
      </c>
    </row>
    <row r="9" spans="1:10">
      <c r="A9" t="s">
        <v>2154</v>
      </c>
      <c r="B9" s="61">
        <v>83</v>
      </c>
      <c r="C9" s="61">
        <v>83</v>
      </c>
      <c r="J9" s="53">
        <v>83</v>
      </c>
    </row>
    <row r="10" spans="1:10">
      <c r="A10" t="s">
        <v>2155</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M13" sqref="M13"/>
    </sheetView>
  </sheetViews>
  <sheetFormatPr defaultColWidth="11.42578125" defaultRowHeight="15"/>
  <cols>
    <col min="1" max="1" width="28.85546875" customWidth="1"/>
    <col min="3" max="3" width="13.42578125" bestFit="1" customWidth="1"/>
  </cols>
  <sheetData>
    <row r="1" spans="1:11" ht="26.25">
      <c r="C1" s="2"/>
      <c r="D1" s="85"/>
      <c r="E1" s="171" t="s">
        <v>5</v>
      </c>
      <c r="F1" s="171"/>
      <c r="G1" s="171"/>
      <c r="H1" s="171"/>
      <c r="I1" s="171"/>
      <c r="J1" s="171"/>
      <c r="K1" s="171"/>
    </row>
    <row r="2" spans="1:11" ht="30">
      <c r="C2" s="98" t="s">
        <v>95</v>
      </c>
      <c r="D2" s="86" t="s">
        <v>96</v>
      </c>
      <c r="E2" s="87" t="s">
        <v>97</v>
      </c>
      <c r="F2" s="25" t="s">
        <v>98</v>
      </c>
      <c r="G2" s="25" t="s">
        <v>99</v>
      </c>
      <c r="H2" s="27" t="s">
        <v>100</v>
      </c>
      <c r="I2" s="27" t="s">
        <v>101</v>
      </c>
      <c r="J2" s="27" t="s">
        <v>102</v>
      </c>
      <c r="K2" s="30" t="s">
        <v>103</v>
      </c>
    </row>
    <row r="3" spans="1:11">
      <c r="A3" t="s">
        <v>2051</v>
      </c>
      <c r="B3" s="61">
        <v>103</v>
      </c>
      <c r="C3" s="61">
        <v>103</v>
      </c>
      <c r="D3" s="61">
        <v>103</v>
      </c>
      <c r="E3" s="61">
        <v>103</v>
      </c>
      <c r="F3" s="61">
        <v>103</v>
      </c>
      <c r="G3" s="61">
        <v>103</v>
      </c>
      <c r="H3" s="61">
        <v>103</v>
      </c>
      <c r="I3" s="67"/>
      <c r="J3" s="67"/>
      <c r="K3" s="157">
        <v>103</v>
      </c>
    </row>
    <row r="4" spans="1:11">
      <c r="A4" t="s">
        <v>2052</v>
      </c>
      <c r="B4" s="61">
        <v>104</v>
      </c>
      <c r="C4" s="61">
        <v>104</v>
      </c>
      <c r="D4" s="61">
        <v>104</v>
      </c>
      <c r="E4" s="61">
        <v>104</v>
      </c>
      <c r="F4" s="61">
        <v>104</v>
      </c>
      <c r="G4" s="61">
        <v>104</v>
      </c>
      <c r="H4" s="61">
        <v>104</v>
      </c>
      <c r="I4" s="67"/>
      <c r="J4" s="67"/>
      <c r="K4" s="157">
        <v>104</v>
      </c>
    </row>
    <row r="5" spans="1:11">
      <c r="A5" t="s">
        <v>2113</v>
      </c>
      <c r="B5" s="61">
        <v>173</v>
      </c>
      <c r="C5" s="61">
        <v>173</v>
      </c>
      <c r="H5" s="114"/>
      <c r="I5" s="157">
        <v>173</v>
      </c>
      <c r="J5" s="157">
        <v>173</v>
      </c>
      <c r="K5" s="67"/>
    </row>
    <row r="6" spans="1:11">
      <c r="A6" t="s">
        <v>2114</v>
      </c>
      <c r="B6" s="61">
        <v>174</v>
      </c>
      <c r="C6" s="61">
        <v>174</v>
      </c>
      <c r="H6" s="114"/>
      <c r="I6" s="157">
        <v>174</v>
      </c>
      <c r="J6" s="157">
        <v>174</v>
      </c>
      <c r="K6" s="67"/>
    </row>
    <row r="7" spans="1:11">
      <c r="H7" s="65"/>
      <c r="I7" s="67"/>
      <c r="J7" s="67"/>
      <c r="K7" s="67"/>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C7" sqref="C7"/>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99" t="s">
        <v>104</v>
      </c>
    </row>
    <row r="3" spans="1:5">
      <c r="A3" t="s">
        <v>2020</v>
      </c>
      <c r="B3" s="61">
        <v>60</v>
      </c>
      <c r="C3" s="61">
        <v>60</v>
      </c>
    </row>
    <row r="4" spans="1:5">
      <c r="A4" t="s">
        <v>2021</v>
      </c>
      <c r="B4" s="61">
        <v>61</v>
      </c>
      <c r="C4" s="61">
        <v>61</v>
      </c>
    </row>
    <row r="5" spans="1:5">
      <c r="A5" s="115"/>
      <c r="B5" s="53"/>
      <c r="C5" s="53"/>
    </row>
    <row r="6" spans="1:5">
      <c r="A6" s="115"/>
      <c r="B6" s="53"/>
      <c r="C6" s="53"/>
      <c r="D6" s="53"/>
      <c r="E6" s="53"/>
    </row>
    <row r="7" spans="1:5">
      <c r="A7" s="115"/>
      <c r="B7" s="53"/>
      <c r="C7" s="53"/>
      <c r="D7" s="53"/>
      <c r="E7" s="53"/>
    </row>
    <row r="8" spans="1:5">
      <c r="A8" s="115"/>
      <c r="B8" s="53"/>
      <c r="C8" s="53"/>
      <c r="D8" s="53"/>
      <c r="E8" s="53"/>
    </row>
    <row r="9" spans="1:5">
      <c r="A9" s="115"/>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G28" sqref="G28"/>
    </sheetView>
  </sheetViews>
  <sheetFormatPr defaultRowHeight="15"/>
  <cols>
    <col min="1" max="1" width="30" bestFit="1" customWidth="1"/>
    <col min="3" max="3" width="20.28515625" bestFit="1" customWidth="1"/>
    <col min="4" max="4" width="12.28515625" bestFit="1" customWidth="1"/>
  </cols>
  <sheetData>
    <row r="1" spans="1:6">
      <c r="D1" s="143"/>
      <c r="E1" s="143"/>
    </row>
    <row r="2" spans="1:6" ht="26.25">
      <c r="C2" s="141" t="s">
        <v>105</v>
      </c>
      <c r="D2" s="142" t="s">
        <v>106</v>
      </c>
      <c r="E2" s="142" t="s">
        <v>107</v>
      </c>
      <c r="F2" s="53"/>
    </row>
    <row r="3" spans="1:6">
      <c r="A3" s="115" t="s">
        <v>2001</v>
      </c>
      <c r="B3" s="53">
        <v>39</v>
      </c>
      <c r="C3" s="53">
        <v>39</v>
      </c>
      <c r="D3" s="53">
        <v>39</v>
      </c>
      <c r="E3" s="53"/>
      <c r="F3" s="53"/>
    </row>
    <row r="4" spans="1:6">
      <c r="A4" s="115" t="s">
        <v>2002</v>
      </c>
      <c r="B4" s="53">
        <v>40</v>
      </c>
      <c r="C4" s="53">
        <v>40</v>
      </c>
      <c r="D4" s="53">
        <v>40</v>
      </c>
      <c r="E4" s="53"/>
      <c r="F4" s="53"/>
    </row>
    <row r="5" spans="1:6">
      <c r="A5" s="115" t="s">
        <v>2003</v>
      </c>
      <c r="B5" s="53">
        <v>41</v>
      </c>
      <c r="C5" s="53">
        <v>41</v>
      </c>
      <c r="D5" s="53">
        <v>41</v>
      </c>
      <c r="E5" s="53"/>
      <c r="F5" s="53"/>
    </row>
    <row r="6" spans="1:6">
      <c r="A6" s="115" t="s">
        <v>2004</v>
      </c>
      <c r="B6" s="53">
        <v>42</v>
      </c>
      <c r="C6" s="53">
        <v>42</v>
      </c>
      <c r="D6" s="53">
        <v>42</v>
      </c>
      <c r="E6" s="53"/>
      <c r="F6" s="53"/>
    </row>
    <row r="7" spans="1:6">
      <c r="A7" s="115" t="s">
        <v>2029</v>
      </c>
      <c r="B7" s="53">
        <v>72</v>
      </c>
      <c r="C7" s="53">
        <v>72</v>
      </c>
      <c r="D7" s="53"/>
      <c r="E7" s="53">
        <v>72</v>
      </c>
      <c r="F7" s="53"/>
    </row>
    <row r="8" spans="1:6">
      <c r="A8" s="115" t="s">
        <v>2030</v>
      </c>
      <c r="B8" s="53">
        <v>73</v>
      </c>
      <c r="C8" s="53">
        <v>73</v>
      </c>
      <c r="D8" s="53"/>
      <c r="E8" s="53">
        <v>73</v>
      </c>
      <c r="F8" s="53"/>
    </row>
    <row r="9" spans="1:6">
      <c r="A9" s="115" t="s">
        <v>2031</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88"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1" t="s">
        <v>1902</v>
      </c>
      <c r="B1" s="52" t="s">
        <v>1903</v>
      </c>
      <c r="C1" s="57" t="s">
        <v>1904</v>
      </c>
      <c r="D1" s="81" t="s">
        <v>1905</v>
      </c>
      <c r="E1" s="82" t="s">
        <v>1906</v>
      </c>
      <c r="F1" s="52" t="s">
        <v>1907</v>
      </c>
      <c r="G1" s="52" t="s">
        <v>1908</v>
      </c>
      <c r="H1" s="57" t="s">
        <v>1909</v>
      </c>
      <c r="I1" s="52" t="s">
        <v>1910</v>
      </c>
    </row>
    <row r="2" spans="1:13" s="53" customFormat="1">
      <c r="A2" s="88">
        <v>43586</v>
      </c>
      <c r="B2" s="53">
        <f>L2-C8</f>
        <v>134</v>
      </c>
      <c r="D2" s="33">
        <v>13</v>
      </c>
      <c r="E2" s="53">
        <v>247</v>
      </c>
      <c r="F2" s="53">
        <v>98</v>
      </c>
      <c r="G2" s="53">
        <v>470</v>
      </c>
      <c r="H2" s="33"/>
      <c r="L2" s="53">
        <v>313</v>
      </c>
    </row>
    <row r="3" spans="1:13" s="53" customFormat="1">
      <c r="A3" s="88">
        <v>43619</v>
      </c>
      <c r="B3" s="53">
        <f>$B$2+C3</f>
        <v>245</v>
      </c>
      <c r="C3" s="53">
        <v>111</v>
      </c>
      <c r="D3" s="36">
        <f>29</f>
        <v>29</v>
      </c>
      <c r="E3" s="53">
        <f>650-247</f>
        <v>403</v>
      </c>
      <c r="F3" s="53">
        <f>310-98</f>
        <v>212</v>
      </c>
      <c r="G3" s="53">
        <f>1368-470</f>
        <v>898</v>
      </c>
      <c r="H3" s="36"/>
      <c r="I3" s="5"/>
      <c r="J3" s="36"/>
      <c r="K3" s="36" t="s">
        <v>1911</v>
      </c>
      <c r="L3" s="5"/>
      <c r="M3" s="5"/>
    </row>
    <row r="4" spans="1:13" s="53" customFormat="1">
      <c r="A4" s="88">
        <v>43620</v>
      </c>
      <c r="B4" s="53">
        <f>$B$2+C4</f>
        <v>260</v>
      </c>
      <c r="C4" s="53">
        <v>126</v>
      </c>
      <c r="D4" s="36">
        <f>34</f>
        <v>34</v>
      </c>
      <c r="E4" s="53">
        <f>679-247</f>
        <v>432</v>
      </c>
      <c r="F4" s="53">
        <f>316-98</f>
        <v>218</v>
      </c>
      <c r="G4" s="53">
        <f>1440-470</f>
        <v>970</v>
      </c>
      <c r="H4" s="36"/>
      <c r="I4" s="5"/>
      <c r="J4" s="36"/>
      <c r="K4" s="36" t="s">
        <v>1912</v>
      </c>
      <c r="L4" s="5"/>
      <c r="M4" s="5"/>
    </row>
    <row r="5" spans="1:13" s="53" customFormat="1">
      <c r="A5" s="88">
        <v>43627</v>
      </c>
      <c r="B5" s="53">
        <f t="shared" ref="B5:B8" si="0">$B$2+C5</f>
        <v>272</v>
      </c>
      <c r="C5" s="53">
        <v>138</v>
      </c>
      <c r="D5" s="33">
        <v>38</v>
      </c>
      <c r="E5" s="53">
        <v>454</v>
      </c>
      <c r="F5" s="53">
        <v>228</v>
      </c>
      <c r="G5" s="53">
        <v>1041</v>
      </c>
      <c r="H5" s="33"/>
      <c r="I5" s="5"/>
      <c r="J5" s="5"/>
      <c r="K5" s="5"/>
      <c r="L5" s="5"/>
      <c r="M5" s="5"/>
    </row>
    <row r="6" spans="1:13" s="53" customFormat="1">
      <c r="A6" s="88">
        <v>43628</v>
      </c>
      <c r="B6" s="53">
        <f t="shared" si="0"/>
        <v>296</v>
      </c>
      <c r="C6" s="53">
        <v>162</v>
      </c>
      <c r="D6" s="53">
        <f>COUNTA(Main!A2:A321)</f>
        <v>43</v>
      </c>
      <c r="E6" s="53">
        <f>SUM(Main!C2:C321)</f>
        <v>473</v>
      </c>
      <c r="F6" s="53">
        <f>SUM(Main!J2:J321)</f>
        <v>254</v>
      </c>
      <c r="G6" s="53">
        <f>SUM(Main!P2:P321)</f>
        <v>1110</v>
      </c>
    </row>
    <row r="7" spans="1:13" s="53" customFormat="1">
      <c r="A7" s="88">
        <v>43634</v>
      </c>
      <c r="B7" s="53">
        <f t="shared" si="0"/>
        <v>307</v>
      </c>
      <c r="C7" s="66">
        <v>173</v>
      </c>
      <c r="D7" s="53">
        <f>COUNTA(Main!A3:A344)</f>
        <v>44</v>
      </c>
      <c r="E7" s="53">
        <v>477</v>
      </c>
      <c r="F7" s="53">
        <v>241</v>
      </c>
      <c r="G7" s="53">
        <v>1119.5</v>
      </c>
      <c r="H7" s="53" t="s">
        <v>1913</v>
      </c>
    </row>
    <row r="8" spans="1:13" s="53" customFormat="1">
      <c r="A8" s="88">
        <v>43643</v>
      </c>
      <c r="B8" s="53">
        <f t="shared" si="0"/>
        <v>313</v>
      </c>
      <c r="C8" s="53">
        <v>179</v>
      </c>
      <c r="D8" s="53">
        <f>COUNTA(Main!A2:A365)</f>
        <v>46</v>
      </c>
      <c r="E8" s="53">
        <v>480</v>
      </c>
      <c r="F8" s="53">
        <f>SUM(Main!$J$2:J365)</f>
        <v>266</v>
      </c>
      <c r="G8" s="75">
        <f>SUM(Main!$P$2:P365)</f>
        <v>1153</v>
      </c>
    </row>
    <row r="9" spans="1:13" s="53" customFormat="1">
      <c r="A9" s="88">
        <v>43644</v>
      </c>
      <c r="B9" s="53">
        <f>C9+$B$2</f>
        <v>325</v>
      </c>
      <c r="C9" s="53">
        <v>191</v>
      </c>
      <c r="D9" s="53">
        <f>COUNTA(Main!$A$2:A370)</f>
        <v>47</v>
      </c>
      <c r="E9" s="53">
        <f>SUM(Main!$C$2:C370)</f>
        <v>481</v>
      </c>
      <c r="F9" s="53">
        <f>SUM(Main!$J$2:J370)</f>
        <v>267</v>
      </c>
      <c r="G9" s="53">
        <f>SUM(Main!$P$2:P370)</f>
        <v>1158</v>
      </c>
    </row>
    <row r="10" spans="1:13" s="53" customFormat="1">
      <c r="A10" s="88">
        <v>43658</v>
      </c>
      <c r="B10" s="53">
        <f>C10+$B$2</f>
        <v>341</v>
      </c>
      <c r="C10" s="53">
        <v>207</v>
      </c>
      <c r="D10" s="53">
        <f>COUNTA(Main!$A$2:A398)</f>
        <v>52</v>
      </c>
      <c r="E10" s="53">
        <f>SUM(Main!$C$2:C398)</f>
        <v>502</v>
      </c>
      <c r="F10" s="53">
        <f>SUM(Main!$J$2:J398)</f>
        <v>287</v>
      </c>
      <c r="G10" s="53">
        <f>SUM(Main!$P$2:P398)</f>
        <v>1183</v>
      </c>
    </row>
    <row r="11" spans="1:13" s="53" customFormat="1">
      <c r="A11" s="88">
        <v>43664</v>
      </c>
      <c r="B11" s="53">
        <f>C11+$B$2</f>
        <v>354</v>
      </c>
      <c r="C11" s="53">
        <v>220</v>
      </c>
      <c r="D11" s="53">
        <f>COUNTA(Main!$A$2:A428)</f>
        <v>56</v>
      </c>
      <c r="E11" s="53">
        <f>SUM(Main!$C$2:C428)</f>
        <v>541</v>
      </c>
      <c r="F11" s="53">
        <f>SUM(Main!$J$2:J428)</f>
        <v>300</v>
      </c>
      <c r="G11" s="53">
        <f>SUM(Main!$P$2:P428)</f>
        <v>1281</v>
      </c>
    </row>
    <row r="12" spans="1:13">
      <c r="A12" s="88">
        <v>43669</v>
      </c>
      <c r="B12" s="53">
        <v>372</v>
      </c>
      <c r="C12" s="53">
        <v>251</v>
      </c>
      <c r="D12" s="53">
        <v>60</v>
      </c>
      <c r="E12" s="53">
        <v>564</v>
      </c>
      <c r="F12" s="53">
        <v>296</v>
      </c>
      <c r="G12" s="53">
        <v>1357.5</v>
      </c>
    </row>
    <row r="13" spans="1:13" s="53" customFormat="1">
      <c r="A13" s="88">
        <v>43671</v>
      </c>
      <c r="B13" s="53">
        <f>C13+117</f>
        <v>395</v>
      </c>
      <c r="C13" s="53">
        <v>278</v>
      </c>
      <c r="D13" s="53">
        <f>COUNTA(Main!$A$2:A519)</f>
        <v>69</v>
      </c>
      <c r="E13" s="53">
        <f>SUM(Main!$C$2:C519)</f>
        <v>604</v>
      </c>
      <c r="F13" s="53">
        <f>SUM(Main!$J$2:J519)</f>
        <v>319</v>
      </c>
      <c r="G13" s="53">
        <f>SUM(Main!$P$2:P519)</f>
        <v>1389</v>
      </c>
    </row>
    <row r="14" spans="1:13" s="53" customFormat="1">
      <c r="A14" s="88">
        <v>43672</v>
      </c>
      <c r="B14" s="53">
        <v>405</v>
      </c>
      <c r="C14" s="53">
        <v>288</v>
      </c>
      <c r="D14" s="53">
        <v>71</v>
      </c>
      <c r="E14" s="53">
        <f>SUM(Main!$C$2:C543)</f>
        <v>607</v>
      </c>
      <c r="F14" s="53">
        <f>SUM(Main!$J$2:J543)</f>
        <v>322</v>
      </c>
      <c r="G14" s="53">
        <f>SUM(Main!$P$2:P543)</f>
        <v>1498</v>
      </c>
    </row>
    <row r="15" spans="1:13" s="53" customFormat="1">
      <c r="A15" s="88">
        <v>43679</v>
      </c>
      <c r="B15" s="53">
        <f>C15+119</f>
        <v>427</v>
      </c>
      <c r="C15" s="53">
        <v>308</v>
      </c>
      <c r="D15" s="53">
        <f>COUNTA(Main!$A$2:A583)</f>
        <v>76</v>
      </c>
      <c r="E15" s="53">
        <f>SUM(Main!$C$2:C583)</f>
        <v>637</v>
      </c>
      <c r="F15" s="53">
        <f>SUM(Main!$J$2:J583)</f>
        <v>322</v>
      </c>
      <c r="G15" s="53">
        <f>SUM(Main!$P$2:P583)</f>
        <v>1553</v>
      </c>
    </row>
    <row r="16" spans="1:13" s="53" customFormat="1">
      <c r="A16" s="88">
        <v>43683</v>
      </c>
      <c r="B16" s="53">
        <f>C16+119</f>
        <v>440</v>
      </c>
      <c r="C16" s="53">
        <v>321</v>
      </c>
      <c r="D16" s="53">
        <f>COUNTA(Main!$A$2:A610)</f>
        <v>81</v>
      </c>
      <c r="E16" s="53">
        <f>SUM(Main!$C$2:C610)</f>
        <v>725</v>
      </c>
      <c r="F16" s="53">
        <f>SUM(Main!$J$2:J610)</f>
        <v>406</v>
      </c>
      <c r="G16" s="53">
        <f>SUM(Main!$P$2:P610)</f>
        <v>1644</v>
      </c>
    </row>
    <row r="17" spans="1:8">
      <c r="A17" s="88">
        <v>43700</v>
      </c>
      <c r="B17" s="53">
        <f>333+117</f>
        <v>450</v>
      </c>
      <c r="C17" s="120">
        <v>333</v>
      </c>
      <c r="D17" s="53">
        <f>COUNTA(Main!$A$2:A648)</f>
        <v>84</v>
      </c>
      <c r="E17" s="53">
        <f>SUM(Main!$C$2:C648)</f>
        <v>745</v>
      </c>
      <c r="F17" s="53">
        <f>SUM(Main!$J$2:J648)</f>
        <v>410</v>
      </c>
      <c r="G17" s="53">
        <f>SUM(Main!$P$2:P648)</f>
        <v>1684</v>
      </c>
    </row>
    <row r="18" spans="1:8">
      <c r="A18" s="88">
        <v>43704</v>
      </c>
      <c r="B18" s="53">
        <f>349+115</f>
        <v>464</v>
      </c>
      <c r="C18" s="53">
        <v>349</v>
      </c>
      <c r="D18" s="53">
        <f>COUNTA(Main!$A$2:A658)</f>
        <v>86</v>
      </c>
      <c r="E18" s="53">
        <f>SUM(Main!$C$2:C658)</f>
        <v>754</v>
      </c>
      <c r="F18" s="53">
        <f>SUM(Main!$J$2:J658)</f>
        <v>414</v>
      </c>
      <c r="G18" s="53">
        <f>SUM(Main!$P$2:P658)</f>
        <v>1696</v>
      </c>
    </row>
    <row r="19" spans="1:8">
      <c r="A19" s="88">
        <v>43706</v>
      </c>
      <c r="B19" s="120">
        <v>469</v>
      </c>
      <c r="C19" s="53">
        <v>354</v>
      </c>
      <c r="D19" s="53">
        <f>COUNTA(Main!$A$2:A722)</f>
        <v>91</v>
      </c>
      <c r="E19" s="53">
        <f>SUM(Main!$C$2:C723)</f>
        <v>864</v>
      </c>
      <c r="F19" s="53">
        <f>SUM(Main!$J$2:J723)</f>
        <v>422</v>
      </c>
      <c r="G19" s="53">
        <f>SUM(Main!$P$2:P723)</f>
        <v>1836</v>
      </c>
    </row>
    <row r="20" spans="1:8">
      <c r="A20" s="88">
        <v>43725</v>
      </c>
      <c r="B20" s="53">
        <v>471</v>
      </c>
      <c r="C20" s="53">
        <v>356</v>
      </c>
      <c r="D20" s="53">
        <v>91</v>
      </c>
      <c r="E20" s="53">
        <f>SUM(Main!$C$2:C735)</f>
        <v>947</v>
      </c>
      <c r="F20" s="53">
        <f>SUM(Main!$J$2:J735)</f>
        <v>432</v>
      </c>
      <c r="G20" s="53">
        <f>SUM(Main!$P$2:P735)</f>
        <v>1886</v>
      </c>
    </row>
    <row r="21" spans="1:8">
      <c r="A21" s="88">
        <v>43747</v>
      </c>
      <c r="B21" s="53">
        <v>473</v>
      </c>
      <c r="C21" s="53">
        <v>358</v>
      </c>
      <c r="D21" s="53">
        <v>93</v>
      </c>
      <c r="E21" s="53">
        <f>SUM(Main!$C$2:C754)</f>
        <v>1102</v>
      </c>
      <c r="F21" s="53">
        <f>SUM(Main!$J$2:J754)</f>
        <v>432</v>
      </c>
      <c r="G21" s="53">
        <f>SUM(Main!$P$2:P754)</f>
        <v>2356</v>
      </c>
    </row>
    <row r="22" spans="1:8">
      <c r="A22" s="88">
        <v>43759</v>
      </c>
      <c r="B22" s="53">
        <v>474</v>
      </c>
      <c r="C22" s="53">
        <v>359</v>
      </c>
      <c r="D22" s="53">
        <v>94</v>
      </c>
      <c r="E22" s="53">
        <f>SUM(Main!$C$2:C770)</f>
        <v>1110</v>
      </c>
      <c r="F22" s="53">
        <f>SUM(Main!$J$2:J770)</f>
        <v>441</v>
      </c>
      <c r="G22" s="53">
        <f>SUM(Main!$P$2:P770)</f>
        <v>2364</v>
      </c>
    </row>
    <row r="23" spans="1:8">
      <c r="A23" s="88">
        <v>43787</v>
      </c>
      <c r="B23" s="53">
        <v>476</v>
      </c>
      <c r="C23" s="53">
        <v>360</v>
      </c>
      <c r="D23" s="53">
        <v>94</v>
      </c>
      <c r="E23" s="53">
        <f>SUM(Main!$C$2:C770)</f>
        <v>1110</v>
      </c>
      <c r="F23" s="53">
        <f>SUM(Main!$J$2:J770)</f>
        <v>441</v>
      </c>
      <c r="G23" s="53">
        <f>SUM(Main!$P$2:P770)</f>
        <v>2364</v>
      </c>
    </row>
    <row r="24" spans="1:8">
      <c r="A24" s="88">
        <v>43788</v>
      </c>
      <c r="B24" s="53">
        <v>479</v>
      </c>
      <c r="C24" s="53">
        <v>361</v>
      </c>
      <c r="D24" s="53">
        <v>95</v>
      </c>
      <c r="E24" s="53">
        <f>SUM(Main!$C$2:C770)</f>
        <v>1110</v>
      </c>
      <c r="F24" s="53">
        <f>SUM(Main!$J$2:J770)</f>
        <v>441</v>
      </c>
      <c r="G24" s="53">
        <f>SUM(Main!$P$2:P770)</f>
        <v>2364</v>
      </c>
    </row>
    <row r="25" spans="1:8">
      <c r="A25" s="88">
        <v>43858</v>
      </c>
      <c r="B25" s="53">
        <v>482</v>
      </c>
      <c r="C25" s="53">
        <v>364</v>
      </c>
      <c r="D25" s="53">
        <v>109</v>
      </c>
      <c r="E25" s="53">
        <f>SUM(Main!$C$2:C813)</f>
        <v>1145</v>
      </c>
      <c r="F25" s="53">
        <f>SUM(Main!$J$2:J813)</f>
        <v>447</v>
      </c>
      <c r="G25" s="53">
        <f>SUM(Main!$P$2:P813)</f>
        <v>2435</v>
      </c>
    </row>
    <row r="26" spans="1:8">
      <c r="A26" s="88">
        <v>43879</v>
      </c>
      <c r="B26" s="53">
        <v>535</v>
      </c>
      <c r="C26" s="53">
        <v>435</v>
      </c>
      <c r="D26" s="53">
        <v>114</v>
      </c>
      <c r="E26" s="53">
        <f>SUM(Main!$C$2:C885)</f>
        <v>1376</v>
      </c>
      <c r="F26" s="53">
        <f>SUM(Main!$J$2:J885)</f>
        <v>539</v>
      </c>
      <c r="G26" s="53">
        <f>SUM(Main!$P$2:P885)</f>
        <v>2670</v>
      </c>
      <c r="H26" t="s">
        <v>1914</v>
      </c>
    </row>
    <row r="27" spans="1:8">
      <c r="A27" s="88">
        <v>43886</v>
      </c>
      <c r="B27" s="53">
        <f>C27+(549-481)</f>
        <v>549</v>
      </c>
      <c r="C27" s="53">
        <v>481</v>
      </c>
      <c r="D27" s="53">
        <v>123</v>
      </c>
      <c r="E27" s="53">
        <f>SUM(Main!$C$2:C933)</f>
        <v>1641</v>
      </c>
      <c r="F27" s="53">
        <f>SUM(Main!$J$2:J933)</f>
        <v>547</v>
      </c>
      <c r="G27" s="53">
        <f>SUM(Main!$P$2:P933)</f>
        <v>2939</v>
      </c>
    </row>
    <row r="28" spans="1:8">
      <c r="A28" s="88">
        <v>43902</v>
      </c>
      <c r="B28" s="53">
        <v>648</v>
      </c>
      <c r="C28" s="5">
        <v>514</v>
      </c>
      <c r="D28" s="53">
        <v>141</v>
      </c>
      <c r="E28" s="53">
        <f>SUM(Main!$C$2:C1038)</f>
        <v>1834</v>
      </c>
      <c r="F28" s="53">
        <f>SUM(Main!$J$2:J1038)</f>
        <v>583</v>
      </c>
      <c r="G28" s="53">
        <f>SUM(Main!$P$2:P1038)</f>
        <v>3175</v>
      </c>
      <c r="H28" t="s">
        <v>1915</v>
      </c>
    </row>
    <row r="29" spans="1:8">
      <c r="B29" s="53" t="s">
        <v>1916</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1917</v>
      </c>
    </row>
    <row r="2" spans="1:10">
      <c r="A2" t="s">
        <v>1918</v>
      </c>
      <c r="G2" t="s">
        <v>1919</v>
      </c>
    </row>
    <row r="3" spans="1:10">
      <c r="A3" t="s">
        <v>1920</v>
      </c>
      <c r="G3" t="s">
        <v>1921</v>
      </c>
    </row>
    <row r="4" spans="1:10">
      <c r="A4" t="s">
        <v>1922</v>
      </c>
      <c r="G4" t="s">
        <v>1923</v>
      </c>
      <c r="H4" t="s">
        <v>1924</v>
      </c>
      <c r="J4" t="s">
        <v>1925</v>
      </c>
    </row>
    <row r="5" spans="1:10">
      <c r="A5" t="s">
        <v>1926</v>
      </c>
    </row>
    <row r="6" spans="1:10">
      <c r="A6" t="s">
        <v>1927</v>
      </c>
    </row>
    <row r="8" spans="1:10">
      <c r="A8" t="s">
        <v>1928</v>
      </c>
    </row>
    <row r="11" spans="1:10">
      <c r="B11" t="s">
        <v>1929</v>
      </c>
      <c r="G11" t="s">
        <v>1930</v>
      </c>
    </row>
    <row r="12" spans="1:10">
      <c r="B12" t="s">
        <v>1931</v>
      </c>
    </row>
    <row r="13" spans="1:10">
      <c r="B13" t="s">
        <v>1932</v>
      </c>
    </row>
    <row r="14" spans="1:10">
      <c r="B14" t="s">
        <v>1933</v>
      </c>
    </row>
    <row r="15" spans="1:10">
      <c r="B15" t="s">
        <v>1934</v>
      </c>
    </row>
    <row r="16" spans="1:10">
      <c r="B16" t="s">
        <v>1935</v>
      </c>
    </row>
    <row r="17" spans="2:7">
      <c r="B17" t="s">
        <v>1936</v>
      </c>
    </row>
    <row r="18" spans="2:7">
      <c r="B18" t="s">
        <v>1937</v>
      </c>
      <c r="D18" t="s">
        <v>1938</v>
      </c>
      <c r="E18" t="s">
        <v>1939</v>
      </c>
      <c r="G18" t="s">
        <v>1940</v>
      </c>
    </row>
    <row r="19" spans="2:7">
      <c r="B19" t="s">
        <v>1941</v>
      </c>
      <c r="D19" t="s">
        <v>1938</v>
      </c>
      <c r="E19" t="s">
        <v>1942</v>
      </c>
      <c r="G19" t="s">
        <v>1943</v>
      </c>
    </row>
    <row r="20" spans="2:7">
      <c r="B20" t="s">
        <v>1944</v>
      </c>
      <c r="D20" t="s">
        <v>1938</v>
      </c>
      <c r="E20" t="s">
        <v>1945</v>
      </c>
      <c r="G20" t="s">
        <v>1946</v>
      </c>
    </row>
    <row r="21" spans="2:7">
      <c r="B21" t="s">
        <v>1947</v>
      </c>
    </row>
    <row r="23" spans="2:7">
      <c r="B23" t="s">
        <v>1948</v>
      </c>
    </row>
    <row r="24" spans="2:7">
      <c r="B24" t="s">
        <v>1188</v>
      </c>
    </row>
    <row r="25" spans="2:7">
      <c r="B25" t="s">
        <v>877</v>
      </c>
    </row>
    <row r="26" spans="2:7">
      <c r="B26" t="s">
        <v>1949</v>
      </c>
    </row>
    <row r="28" spans="2:7">
      <c r="B28" t="s">
        <v>1950</v>
      </c>
    </row>
    <row r="29" spans="2:7">
      <c r="B29" t="s">
        <v>312</v>
      </c>
    </row>
    <row r="30" spans="2:7">
      <c r="B30" t="s">
        <v>210</v>
      </c>
    </row>
    <row r="31" spans="2:7">
      <c r="B31" t="s">
        <v>896</v>
      </c>
    </row>
    <row r="32" spans="2:7">
      <c r="B32" t="s">
        <v>327</v>
      </c>
    </row>
    <row r="33" spans="2:9">
      <c r="B33" t="s">
        <v>1951</v>
      </c>
    </row>
    <row r="34" spans="2:9">
      <c r="B34" t="s">
        <v>1952</v>
      </c>
    </row>
    <row r="35" spans="2:9">
      <c r="B35" t="s">
        <v>1953</v>
      </c>
    </row>
    <row r="36" spans="2:9">
      <c r="B36" t="s">
        <v>1954</v>
      </c>
    </row>
    <row r="37" spans="2:9">
      <c r="B37" t="s">
        <v>1955</v>
      </c>
    </row>
    <row r="38" spans="2:9">
      <c r="B38" t="s">
        <v>1956</v>
      </c>
    </row>
    <row r="39" spans="2:9">
      <c r="B39" t="s">
        <v>340</v>
      </c>
      <c r="G39" t="s">
        <v>1957</v>
      </c>
    </row>
    <row r="41" spans="2:9">
      <c r="B41" t="s">
        <v>1958</v>
      </c>
    </row>
    <row r="42" spans="2:9">
      <c r="B42" t="s">
        <v>1959</v>
      </c>
      <c r="G42" t="s">
        <v>1960</v>
      </c>
      <c r="H42" t="s">
        <v>1961</v>
      </c>
      <c r="I42" t="s">
        <v>1962</v>
      </c>
    </row>
    <row r="43" spans="2:9">
      <c r="B43" t="s">
        <v>1963</v>
      </c>
    </row>
    <row r="44" spans="2:9">
      <c r="B44" t="s">
        <v>1964</v>
      </c>
    </row>
    <row r="45" spans="2:9">
      <c r="B45" t="s">
        <v>1965</v>
      </c>
      <c r="G45" t="s">
        <v>1966</v>
      </c>
    </row>
    <row r="46" spans="2:9">
      <c r="B46" t="s">
        <v>283</v>
      </c>
      <c r="G46" t="s">
        <v>1967</v>
      </c>
    </row>
    <row r="47" spans="2:9">
      <c r="B47" t="s">
        <v>1968</v>
      </c>
      <c r="G47" t="s">
        <v>1969</v>
      </c>
    </row>
    <row r="49" spans="2:7">
      <c r="B49" t="s">
        <v>1970</v>
      </c>
    </row>
    <row r="50" spans="2:7">
      <c r="B50" t="s">
        <v>1971</v>
      </c>
      <c r="G50" t="s">
        <v>1972</v>
      </c>
    </row>
    <row r="51" spans="2:7">
      <c r="B51" t="s">
        <v>297</v>
      </c>
      <c r="G51" t="s">
        <v>1973</v>
      </c>
    </row>
    <row r="52" spans="2:7">
      <c r="B52" t="s">
        <v>1974</v>
      </c>
    </row>
    <row r="53" spans="2:7">
      <c r="B53" t="s">
        <v>1975</v>
      </c>
    </row>
    <row r="54" spans="2:7">
      <c r="B54" t="s">
        <v>1976</v>
      </c>
    </row>
    <row r="56" spans="2:7">
      <c r="B56" t="s">
        <v>1977</v>
      </c>
    </row>
    <row r="60" spans="2:7" s="89" customFormat="1">
      <c r="B60" s="89" t="s">
        <v>1978</v>
      </c>
      <c r="D60" s="89" t="s">
        <v>1979</v>
      </c>
    </row>
    <row r="62" spans="2:7" s="152" customFormat="1">
      <c r="B62" s="152" t="s">
        <v>1980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topLeftCell="A7" workbookViewId="0">
      <selection activeCell="F52" sqref="F52"/>
    </sheetView>
  </sheetViews>
  <sheetFormatPr defaultColWidth="11.42578125" defaultRowHeight="15"/>
  <cols>
    <col min="1" max="1" width="29" style="115" customWidth="1"/>
    <col min="2" max="2" width="17.28515625" style="53" customWidth="1"/>
    <col min="3" max="4" width="11.42578125" style="53"/>
  </cols>
  <sheetData>
    <row r="1" spans="1:4" s="52" customFormat="1">
      <c r="A1" s="52" t="s">
        <v>1981</v>
      </c>
      <c r="B1" s="52" t="s">
        <v>1982</v>
      </c>
      <c r="C1" s="52" t="s">
        <v>1983</v>
      </c>
      <c r="D1" s="52" t="s">
        <v>1984</v>
      </c>
    </row>
    <row r="2" spans="1:4">
      <c r="A2" s="115" t="s">
        <v>1985</v>
      </c>
      <c r="B2" s="53">
        <v>0</v>
      </c>
    </row>
    <row r="3" spans="1:4">
      <c r="A3" s="115" t="s">
        <v>1986</v>
      </c>
      <c r="B3" s="53">
        <v>1</v>
      </c>
    </row>
    <row r="4" spans="1:4">
      <c r="A4" s="115" t="s">
        <v>1987</v>
      </c>
      <c r="B4" s="53">
        <v>2</v>
      </c>
    </row>
    <row r="5" spans="1:4">
      <c r="A5" s="115" t="s">
        <v>1988</v>
      </c>
      <c r="B5" s="53">
        <v>3</v>
      </c>
    </row>
    <row r="6" spans="1:4">
      <c r="A6" s="115" t="s">
        <v>1989</v>
      </c>
      <c r="B6" s="53">
        <v>4</v>
      </c>
    </row>
    <row r="7" spans="1:4">
      <c r="A7" s="115" t="s">
        <v>1990</v>
      </c>
      <c r="B7" s="53">
        <v>5</v>
      </c>
    </row>
    <row r="8" spans="1:4">
      <c r="A8" s="115" t="s">
        <v>1991</v>
      </c>
      <c r="B8" s="53">
        <v>12</v>
      </c>
    </row>
    <row r="9" spans="1:4">
      <c r="A9" s="115" t="s">
        <v>1992</v>
      </c>
      <c r="B9" s="53">
        <v>16</v>
      </c>
    </row>
    <row r="10" spans="1:4">
      <c r="A10" s="115" t="s">
        <v>1993</v>
      </c>
      <c r="C10" s="53">
        <v>24</v>
      </c>
    </row>
    <row r="11" spans="1:4">
      <c r="A11" s="115" t="s">
        <v>1994</v>
      </c>
      <c r="D11" s="53">
        <v>31</v>
      </c>
    </row>
    <row r="12" spans="1:4">
      <c r="A12" s="115" t="s">
        <v>1995</v>
      </c>
      <c r="C12" s="53">
        <v>32</v>
      </c>
    </row>
    <row r="13" spans="1:4">
      <c r="A13" s="115" t="s">
        <v>1996</v>
      </c>
      <c r="D13" s="53">
        <v>33</v>
      </c>
    </row>
    <row r="14" spans="1:4">
      <c r="A14" s="115" t="s">
        <v>1997</v>
      </c>
      <c r="B14" s="53">
        <v>35</v>
      </c>
    </row>
    <row r="15" spans="1:4">
      <c r="A15" s="115" t="s">
        <v>1998</v>
      </c>
      <c r="B15" s="53">
        <v>36</v>
      </c>
    </row>
    <row r="16" spans="1:4">
      <c r="A16" s="115" t="s">
        <v>1999</v>
      </c>
      <c r="C16" s="53">
        <v>37</v>
      </c>
    </row>
    <row r="17" spans="1:4">
      <c r="A17" s="115" t="s">
        <v>2000</v>
      </c>
      <c r="D17" s="53">
        <v>38</v>
      </c>
    </row>
    <row r="18" spans="1:4">
      <c r="A18" s="115" t="s">
        <v>2001</v>
      </c>
      <c r="C18" s="53">
        <v>39</v>
      </c>
    </row>
    <row r="19" spans="1:4">
      <c r="A19" s="115" t="s">
        <v>2002</v>
      </c>
      <c r="D19" s="53">
        <v>40</v>
      </c>
    </row>
    <row r="20" spans="1:4">
      <c r="A20" s="115" t="s">
        <v>2003</v>
      </c>
      <c r="C20" s="53">
        <v>41</v>
      </c>
    </row>
    <row r="21" spans="1:4">
      <c r="A21" s="115" t="s">
        <v>2004</v>
      </c>
      <c r="D21" s="53">
        <v>42</v>
      </c>
    </row>
    <row r="22" spans="1:4">
      <c r="A22" s="115" t="s">
        <v>2005</v>
      </c>
      <c r="C22" s="53">
        <v>43</v>
      </c>
    </row>
    <row r="23" spans="1:4">
      <c r="A23" s="115" t="s">
        <v>2006</v>
      </c>
      <c r="D23" s="53">
        <v>44</v>
      </c>
    </row>
    <row r="24" spans="1:4">
      <c r="A24" s="115" t="s">
        <v>2007</v>
      </c>
      <c r="B24" s="53">
        <v>47</v>
      </c>
    </row>
    <row r="25" spans="1:4">
      <c r="A25" s="115" t="s">
        <v>2008</v>
      </c>
      <c r="C25" s="53">
        <v>48</v>
      </c>
    </row>
    <row r="26" spans="1:4">
      <c r="A26" s="115" t="s">
        <v>2009</v>
      </c>
      <c r="D26" s="53">
        <v>49</v>
      </c>
    </row>
    <row r="27" spans="1:4">
      <c r="A27" s="115" t="s">
        <v>2010</v>
      </c>
      <c r="C27" s="53">
        <v>50</v>
      </c>
    </row>
    <row r="28" spans="1:4">
      <c r="A28" s="115" t="s">
        <v>2011</v>
      </c>
      <c r="D28" s="53">
        <v>51</v>
      </c>
    </row>
    <row r="29" spans="1:4">
      <c r="A29" s="115" t="s">
        <v>2012</v>
      </c>
      <c r="C29" s="53">
        <v>52</v>
      </c>
    </row>
    <row r="30" spans="1:4">
      <c r="A30" s="115" t="s">
        <v>2013</v>
      </c>
      <c r="D30" s="53">
        <v>53</v>
      </c>
    </row>
    <row r="31" spans="1:4">
      <c r="A31" s="115" t="s">
        <v>2014</v>
      </c>
      <c r="C31" s="53">
        <v>54</v>
      </c>
    </row>
    <row r="32" spans="1:4">
      <c r="A32" s="115" t="s">
        <v>2015</v>
      </c>
      <c r="D32" s="53">
        <v>55</v>
      </c>
    </row>
    <row r="33" spans="1:4">
      <c r="A33" s="115" t="s">
        <v>2016</v>
      </c>
      <c r="C33" s="53">
        <v>56</v>
      </c>
    </row>
    <row r="34" spans="1:4">
      <c r="A34" s="115" t="s">
        <v>2017</v>
      </c>
      <c r="D34" s="53">
        <v>57</v>
      </c>
    </row>
    <row r="35" spans="1:4">
      <c r="A35" s="115" t="s">
        <v>2018</v>
      </c>
      <c r="C35" s="53">
        <v>58</v>
      </c>
    </row>
    <row r="36" spans="1:4">
      <c r="A36" s="115" t="s">
        <v>2019</v>
      </c>
      <c r="D36" s="53">
        <v>59</v>
      </c>
    </row>
    <row r="37" spans="1:4">
      <c r="A37" s="115" t="s">
        <v>2020</v>
      </c>
      <c r="C37" s="53">
        <v>60</v>
      </c>
    </row>
    <row r="38" spans="1:4">
      <c r="A38" s="115" t="s">
        <v>2021</v>
      </c>
      <c r="D38" s="53">
        <v>61</v>
      </c>
    </row>
    <row r="39" spans="1:4">
      <c r="A39" s="115" t="s">
        <v>2022</v>
      </c>
      <c r="C39" s="53">
        <v>62</v>
      </c>
    </row>
    <row r="40" spans="1:4">
      <c r="A40" s="115" t="s">
        <v>2023</v>
      </c>
      <c r="D40" s="53">
        <v>63</v>
      </c>
    </row>
    <row r="41" spans="1:4">
      <c r="A41" s="115" t="s">
        <v>2024</v>
      </c>
      <c r="C41" s="53">
        <v>64</v>
      </c>
    </row>
    <row r="42" spans="1:4">
      <c r="A42" s="115" t="s">
        <v>2025</v>
      </c>
      <c r="D42" s="53">
        <v>65</v>
      </c>
    </row>
    <row r="43" spans="1:4">
      <c r="A43" s="115" t="s">
        <v>2026</v>
      </c>
      <c r="C43" s="53">
        <v>66</v>
      </c>
    </row>
    <row r="44" spans="1:4">
      <c r="A44" s="115" t="s">
        <v>2027</v>
      </c>
      <c r="D44" s="53">
        <v>67</v>
      </c>
    </row>
    <row r="45" spans="1:4">
      <c r="A45" s="115" t="s">
        <v>2028</v>
      </c>
      <c r="B45" s="53">
        <v>70</v>
      </c>
    </row>
    <row r="46" spans="1:4">
      <c r="A46" s="115" t="s">
        <v>2029</v>
      </c>
      <c r="B46" s="53">
        <v>72</v>
      </c>
    </row>
    <row r="47" spans="1:4">
      <c r="A47" s="115" t="s">
        <v>2030</v>
      </c>
      <c r="B47" s="53">
        <v>73</v>
      </c>
    </row>
    <row r="48" spans="1:4">
      <c r="A48" s="115" t="s">
        <v>2031</v>
      </c>
      <c r="B48" s="53">
        <v>74</v>
      </c>
    </row>
    <row r="49" spans="1:4">
      <c r="A49" s="115" t="s">
        <v>2032</v>
      </c>
      <c r="C49" s="53">
        <v>76</v>
      </c>
    </row>
    <row r="50" spans="1:4">
      <c r="A50" s="115" t="s">
        <v>2033</v>
      </c>
      <c r="D50" s="53">
        <v>77</v>
      </c>
    </row>
    <row r="51" spans="1:4">
      <c r="A51" s="115" t="s">
        <v>2034</v>
      </c>
      <c r="C51" s="53">
        <v>81</v>
      </c>
    </row>
    <row r="52" spans="1:4">
      <c r="A52" s="115" t="s">
        <v>2035</v>
      </c>
      <c r="C52" s="53">
        <v>82</v>
      </c>
    </row>
    <row r="53" spans="1:4">
      <c r="A53" s="115" t="s">
        <v>2036</v>
      </c>
      <c r="C53" s="53">
        <v>83</v>
      </c>
    </row>
    <row r="54" spans="1:4">
      <c r="A54" s="115" t="s">
        <v>2037</v>
      </c>
      <c r="C54" s="53">
        <v>84</v>
      </c>
    </row>
    <row r="55" spans="1:4">
      <c r="A55" s="115" t="s">
        <v>2038</v>
      </c>
      <c r="C55" s="53">
        <v>85</v>
      </c>
    </row>
    <row r="56" spans="1:4">
      <c r="A56" s="115" t="s">
        <v>2039</v>
      </c>
      <c r="C56" s="53">
        <v>86</v>
      </c>
    </row>
    <row r="57" spans="1:4">
      <c r="A57" s="115" t="s">
        <v>2040</v>
      </c>
      <c r="B57" s="53">
        <v>87</v>
      </c>
    </row>
    <row r="58" spans="1:4">
      <c r="A58" s="115" t="s">
        <v>2041</v>
      </c>
      <c r="D58" s="53">
        <v>89</v>
      </c>
    </row>
    <row r="59" spans="1:4">
      <c r="A59" s="115" t="s">
        <v>2042</v>
      </c>
      <c r="D59" s="53">
        <v>90</v>
      </c>
    </row>
    <row r="60" spans="1:4">
      <c r="A60" s="115" t="s">
        <v>2043</v>
      </c>
      <c r="D60" s="53">
        <v>91</v>
      </c>
    </row>
    <row r="61" spans="1:4">
      <c r="A61" s="115" t="s">
        <v>2044</v>
      </c>
      <c r="D61" s="53">
        <v>92</v>
      </c>
    </row>
    <row r="62" spans="1:4">
      <c r="A62" s="115" t="s">
        <v>2045</v>
      </c>
      <c r="D62" s="53">
        <v>93</v>
      </c>
    </row>
    <row r="63" spans="1:4">
      <c r="A63" s="115" t="s">
        <v>2046</v>
      </c>
      <c r="D63" s="53">
        <v>94</v>
      </c>
    </row>
    <row r="64" spans="1:4">
      <c r="A64" s="115" t="s">
        <v>2047</v>
      </c>
      <c r="C64" s="53">
        <v>96</v>
      </c>
    </row>
    <row r="65" spans="1:4">
      <c r="A65" s="115" t="s">
        <v>2048</v>
      </c>
      <c r="D65" s="53">
        <v>97</v>
      </c>
    </row>
    <row r="66" spans="1:4">
      <c r="A66" s="115" t="s">
        <v>2049</v>
      </c>
      <c r="C66" s="53">
        <v>101</v>
      </c>
    </row>
    <row r="67" spans="1:4">
      <c r="A67" s="115" t="s">
        <v>2050</v>
      </c>
      <c r="D67" s="53">
        <v>102</v>
      </c>
    </row>
    <row r="68" spans="1:4">
      <c r="A68" s="115" t="s">
        <v>2051</v>
      </c>
      <c r="C68" s="53">
        <v>103</v>
      </c>
    </row>
    <row r="69" spans="1:4">
      <c r="A69" s="115" t="s">
        <v>2052</v>
      </c>
      <c r="D69" s="53">
        <v>104</v>
      </c>
    </row>
    <row r="70" spans="1:4">
      <c r="A70" s="115" t="s">
        <v>2053</v>
      </c>
      <c r="C70" s="53">
        <v>105</v>
      </c>
    </row>
    <row r="71" spans="1:4">
      <c r="A71" s="115" t="s">
        <v>2054</v>
      </c>
      <c r="D71" s="53">
        <v>106</v>
      </c>
    </row>
    <row r="72" spans="1:4">
      <c r="A72" s="115" t="s">
        <v>2055</v>
      </c>
      <c r="C72" s="53">
        <v>107</v>
      </c>
    </row>
    <row r="73" spans="1:4">
      <c r="A73" s="115" t="s">
        <v>2056</v>
      </c>
      <c r="D73" s="53">
        <v>108</v>
      </c>
    </row>
    <row r="74" spans="1:4">
      <c r="A74" s="115" t="s">
        <v>2057</v>
      </c>
      <c r="C74" s="53">
        <v>109</v>
      </c>
    </row>
    <row r="75" spans="1:4">
      <c r="A75" s="115" t="s">
        <v>2058</v>
      </c>
      <c r="D75" s="53">
        <v>110</v>
      </c>
    </row>
    <row r="76" spans="1:4">
      <c r="A76" s="115" t="s">
        <v>2059</v>
      </c>
      <c r="C76" s="53">
        <v>113</v>
      </c>
    </row>
    <row r="77" spans="1:4">
      <c r="A77" s="115" t="s">
        <v>2060</v>
      </c>
      <c r="D77" s="53">
        <v>114</v>
      </c>
    </row>
    <row r="78" spans="1:4">
      <c r="A78" s="115" t="s">
        <v>2061</v>
      </c>
      <c r="C78" s="53">
        <v>115</v>
      </c>
    </row>
    <row r="79" spans="1:4">
      <c r="A79" s="115" t="s">
        <v>2062</v>
      </c>
      <c r="D79" s="53">
        <v>116</v>
      </c>
    </row>
    <row r="80" spans="1:4">
      <c r="A80" s="115" t="s">
        <v>2063</v>
      </c>
      <c r="C80" s="53">
        <v>117</v>
      </c>
    </row>
    <row r="81" spans="1:4">
      <c r="A81" s="115" t="s">
        <v>2064</v>
      </c>
      <c r="D81" s="53">
        <v>118</v>
      </c>
    </row>
    <row r="82" spans="1:4">
      <c r="A82" s="115" t="s">
        <v>2065</v>
      </c>
      <c r="C82" s="53">
        <v>119</v>
      </c>
    </row>
    <row r="83" spans="1:4">
      <c r="A83" s="115" t="s">
        <v>2066</v>
      </c>
      <c r="D83" s="53">
        <v>120</v>
      </c>
    </row>
    <row r="84" spans="1:4">
      <c r="A84" s="115" t="s">
        <v>2067</v>
      </c>
      <c r="C84" s="53">
        <v>121</v>
      </c>
    </row>
    <row r="85" spans="1:4">
      <c r="A85" s="115" t="s">
        <v>2068</v>
      </c>
      <c r="D85" s="53">
        <v>122</v>
      </c>
    </row>
    <row r="86" spans="1:4">
      <c r="A86" s="115" t="s">
        <v>2069</v>
      </c>
      <c r="C86" s="53">
        <v>123</v>
      </c>
    </row>
    <row r="87" spans="1:4">
      <c r="A87" s="115" t="s">
        <v>2070</v>
      </c>
      <c r="D87" s="53">
        <v>124</v>
      </c>
    </row>
    <row r="88" spans="1:4">
      <c r="A88" s="115" t="s">
        <v>2071</v>
      </c>
      <c r="C88" s="53">
        <v>125</v>
      </c>
    </row>
    <row r="89" spans="1:4">
      <c r="A89" s="115" t="s">
        <v>2072</v>
      </c>
      <c r="D89" s="53">
        <v>126</v>
      </c>
    </row>
    <row r="90" spans="1:4">
      <c r="A90" s="115" t="s">
        <v>2073</v>
      </c>
      <c r="C90" s="53">
        <v>129</v>
      </c>
    </row>
    <row r="91" spans="1:4">
      <c r="A91" s="115" t="s">
        <v>2074</v>
      </c>
      <c r="D91" s="53">
        <v>130</v>
      </c>
    </row>
    <row r="92" spans="1:4">
      <c r="A92" s="115" t="s">
        <v>2075</v>
      </c>
      <c r="C92" s="53">
        <v>133</v>
      </c>
    </row>
    <row r="93" spans="1:4">
      <c r="A93" s="115" t="s">
        <v>2076</v>
      </c>
      <c r="D93" s="53">
        <v>134</v>
      </c>
    </row>
    <row r="94" spans="1:4">
      <c r="A94" s="115" t="s">
        <v>2077</v>
      </c>
      <c r="C94" s="53">
        <v>135</v>
      </c>
    </row>
    <row r="95" spans="1:4">
      <c r="A95" s="115" t="s">
        <v>2078</v>
      </c>
      <c r="D95" s="53">
        <v>136</v>
      </c>
    </row>
    <row r="96" spans="1:4">
      <c r="A96" s="115" t="s">
        <v>2079</v>
      </c>
      <c r="C96" s="53">
        <v>137</v>
      </c>
    </row>
    <row r="97" spans="1:4">
      <c r="A97" s="115" t="s">
        <v>2080</v>
      </c>
      <c r="D97" s="53">
        <v>138</v>
      </c>
    </row>
    <row r="98" spans="1:4">
      <c r="A98" s="115" t="s">
        <v>2081</v>
      </c>
      <c r="C98" s="53">
        <v>139</v>
      </c>
    </row>
    <row r="99" spans="1:4">
      <c r="A99" s="115" t="s">
        <v>2082</v>
      </c>
      <c r="D99" s="53">
        <v>140</v>
      </c>
    </row>
    <row r="100" spans="1:4">
      <c r="A100" s="115" t="s">
        <v>2083</v>
      </c>
      <c r="C100" s="53">
        <v>141</v>
      </c>
    </row>
    <row r="101" spans="1:4">
      <c r="A101" s="115" t="s">
        <v>2084</v>
      </c>
      <c r="D101" s="53">
        <v>142</v>
      </c>
    </row>
    <row r="102" spans="1:4">
      <c r="A102" s="115" t="s">
        <v>2085</v>
      </c>
      <c r="C102" s="53">
        <v>143</v>
      </c>
    </row>
    <row r="103" spans="1:4">
      <c r="A103" s="115" t="s">
        <v>2086</v>
      </c>
      <c r="D103" s="53">
        <v>144</v>
      </c>
    </row>
    <row r="104" spans="1:4">
      <c r="A104" s="115" t="s">
        <v>2087</v>
      </c>
      <c r="C104" s="53">
        <v>145</v>
      </c>
    </row>
    <row r="105" spans="1:4">
      <c r="A105" s="115" t="s">
        <v>2088</v>
      </c>
      <c r="D105" s="53">
        <v>146</v>
      </c>
    </row>
    <row r="106" spans="1:4">
      <c r="A106" s="115" t="s">
        <v>2089</v>
      </c>
      <c r="C106" s="53">
        <v>147</v>
      </c>
    </row>
    <row r="107" spans="1:4">
      <c r="A107" s="115" t="s">
        <v>2090</v>
      </c>
      <c r="D107" s="53">
        <v>148</v>
      </c>
    </row>
    <row r="108" spans="1:4">
      <c r="A108" s="115" t="s">
        <v>2091</v>
      </c>
      <c r="C108" s="53">
        <v>149</v>
      </c>
    </row>
    <row r="109" spans="1:4">
      <c r="A109" s="115" t="s">
        <v>2092</v>
      </c>
      <c r="D109" s="53">
        <v>150</v>
      </c>
    </row>
    <row r="110" spans="1:4">
      <c r="A110" s="115" t="s">
        <v>2093</v>
      </c>
      <c r="C110" s="53">
        <v>151</v>
      </c>
    </row>
    <row r="111" spans="1:4">
      <c r="A111" s="115" t="s">
        <v>2094</v>
      </c>
      <c r="D111" s="53">
        <v>152</v>
      </c>
    </row>
    <row r="112" spans="1:4">
      <c r="A112" s="115" t="s">
        <v>2095</v>
      </c>
      <c r="C112" s="53">
        <v>153</v>
      </c>
    </row>
    <row r="113" spans="1:4">
      <c r="A113" s="115" t="s">
        <v>2096</v>
      </c>
      <c r="D113" s="53">
        <v>154</v>
      </c>
    </row>
    <row r="114" spans="1:4">
      <c r="A114" s="115" t="s">
        <v>2097</v>
      </c>
      <c r="C114" s="53">
        <v>155</v>
      </c>
    </row>
    <row r="115" spans="1:4">
      <c r="A115" s="115" t="s">
        <v>2098</v>
      </c>
      <c r="D115" s="53">
        <v>156</v>
      </c>
    </row>
    <row r="116" spans="1:4">
      <c r="A116" s="115" t="s">
        <v>2099</v>
      </c>
      <c r="C116" s="53">
        <v>157</v>
      </c>
    </row>
    <row r="117" spans="1:4">
      <c r="A117" s="115" t="s">
        <v>2100</v>
      </c>
      <c r="D117" s="53">
        <v>158</v>
      </c>
    </row>
    <row r="118" spans="1:4">
      <c r="A118" s="115" t="s">
        <v>2101</v>
      </c>
      <c r="C118" s="53">
        <v>161</v>
      </c>
    </row>
    <row r="119" spans="1:4">
      <c r="A119" s="115" t="s">
        <v>2102</v>
      </c>
      <c r="D119" s="53">
        <v>162</v>
      </c>
    </row>
    <row r="120" spans="1:4">
      <c r="A120" s="115" t="s">
        <v>2103</v>
      </c>
      <c r="C120" s="53">
        <v>163</v>
      </c>
    </row>
    <row r="121" spans="1:4">
      <c r="A121" s="115" t="s">
        <v>2104</v>
      </c>
      <c r="D121" s="53">
        <v>164</v>
      </c>
    </row>
    <row r="122" spans="1:4">
      <c r="A122" s="115" t="s">
        <v>2105</v>
      </c>
      <c r="C122" s="53">
        <v>165</v>
      </c>
    </row>
    <row r="123" spans="1:4">
      <c r="A123" s="115" t="s">
        <v>2106</v>
      </c>
      <c r="D123" s="53">
        <v>166</v>
      </c>
    </row>
    <row r="124" spans="1:4">
      <c r="A124" s="115" t="s">
        <v>2107</v>
      </c>
      <c r="C124" s="53">
        <v>167</v>
      </c>
    </row>
    <row r="125" spans="1:4">
      <c r="A125" s="115" t="s">
        <v>2108</v>
      </c>
      <c r="D125" s="53">
        <v>168</v>
      </c>
    </row>
    <row r="126" spans="1:4">
      <c r="A126" s="115" t="s">
        <v>2109</v>
      </c>
      <c r="C126" s="53">
        <v>169</v>
      </c>
    </row>
    <row r="127" spans="1:4">
      <c r="A127" s="115" t="s">
        <v>2110</v>
      </c>
      <c r="D127" s="53">
        <v>170</v>
      </c>
    </row>
    <row r="128" spans="1:4">
      <c r="A128" s="115" t="s">
        <v>2111</v>
      </c>
      <c r="C128" s="53">
        <v>171</v>
      </c>
    </row>
    <row r="129" spans="1:4">
      <c r="A129" s="115" t="s">
        <v>2112</v>
      </c>
      <c r="D129" s="53">
        <v>172</v>
      </c>
    </row>
    <row r="130" spans="1:4">
      <c r="A130" s="115" t="s">
        <v>2113</v>
      </c>
      <c r="C130" s="53">
        <v>173</v>
      </c>
    </row>
    <row r="131" spans="1:4">
      <c r="A131" s="115" t="s">
        <v>2114</v>
      </c>
      <c r="D131" s="53">
        <v>174</v>
      </c>
    </row>
    <row r="132" spans="1:4">
      <c r="A132" s="115" t="s">
        <v>2115</v>
      </c>
      <c r="C132" s="53">
        <v>175</v>
      </c>
    </row>
    <row r="133" spans="1:4">
      <c r="A133" s="115" t="s">
        <v>2116</v>
      </c>
      <c r="D133" s="53">
        <v>176</v>
      </c>
    </row>
    <row r="134" spans="1:4">
      <c r="A134" s="115" t="s">
        <v>2117</v>
      </c>
      <c r="C134" s="53">
        <v>177</v>
      </c>
    </row>
    <row r="135" spans="1:4">
      <c r="A135" s="115" t="s">
        <v>2118</v>
      </c>
      <c r="D135" s="53">
        <v>178</v>
      </c>
    </row>
    <row r="136" spans="1:4">
      <c r="A136" s="115" t="s">
        <v>2119</v>
      </c>
      <c r="C136" s="53">
        <v>179</v>
      </c>
    </row>
    <row r="137" spans="1:4">
      <c r="A137" s="115" t="s">
        <v>2120</v>
      </c>
      <c r="D137" s="53">
        <v>180</v>
      </c>
    </row>
    <row r="138" spans="1:4">
      <c r="A138" s="115" t="s">
        <v>2121</v>
      </c>
      <c r="C138" s="53">
        <v>181</v>
      </c>
    </row>
    <row r="139" spans="1:4">
      <c r="A139" s="115" t="s">
        <v>2122</v>
      </c>
      <c r="D139" s="53">
        <v>182</v>
      </c>
    </row>
    <row r="140" spans="1:4">
      <c r="A140" s="115" t="s">
        <v>2123</v>
      </c>
      <c r="C140" s="53">
        <v>183</v>
      </c>
    </row>
    <row r="141" spans="1:4">
      <c r="A141" s="115" t="s">
        <v>2124</v>
      </c>
      <c r="D141" s="53">
        <v>184</v>
      </c>
    </row>
    <row r="142" spans="1:4">
      <c r="A142" s="115" t="s">
        <v>2125</v>
      </c>
      <c r="C142" s="53">
        <v>185</v>
      </c>
    </row>
    <row r="143" spans="1:4">
      <c r="A143" s="115" t="s">
        <v>2126</v>
      </c>
      <c r="D143" s="53">
        <v>186</v>
      </c>
    </row>
    <row r="144" spans="1:4">
      <c r="A144" s="115" t="s">
        <v>2127</v>
      </c>
      <c r="C144" s="53">
        <v>187</v>
      </c>
    </row>
    <row r="145" spans="1:4">
      <c r="A145" s="115" t="s">
        <v>2128</v>
      </c>
      <c r="D145" s="53">
        <v>188</v>
      </c>
    </row>
    <row r="146" spans="1:4">
      <c r="A146" s="115" t="s">
        <v>2129</v>
      </c>
      <c r="C146" s="53">
        <v>191</v>
      </c>
    </row>
    <row r="147" spans="1:4">
      <c r="A147" s="115" t="s">
        <v>2130</v>
      </c>
      <c r="D147" s="53">
        <v>192</v>
      </c>
    </row>
    <row r="148" spans="1:4">
      <c r="A148" s="115" t="s">
        <v>2131</v>
      </c>
      <c r="C148" s="53">
        <v>193</v>
      </c>
    </row>
    <row r="149" spans="1:4">
      <c r="A149" s="115" t="s">
        <v>2132</v>
      </c>
      <c r="D149" s="53">
        <v>194</v>
      </c>
    </row>
    <row r="150" spans="1:4">
      <c r="A150" s="115" t="s">
        <v>2133</v>
      </c>
      <c r="C150" s="53">
        <v>195</v>
      </c>
    </row>
    <row r="151" spans="1:4">
      <c r="A151" s="115" t="s">
        <v>2134</v>
      </c>
      <c r="D151" s="53">
        <v>196</v>
      </c>
    </row>
    <row r="152" spans="1:4">
      <c r="A152" s="115" t="s">
        <v>2135</v>
      </c>
      <c r="C152" s="53">
        <v>197</v>
      </c>
    </row>
    <row r="153" spans="1:4">
      <c r="A153" s="115" t="s">
        <v>2136</v>
      </c>
      <c r="D153" s="53">
        <v>198</v>
      </c>
    </row>
    <row r="154" spans="1:4">
      <c r="A154" s="115" t="s">
        <v>2137</v>
      </c>
      <c r="C154" s="53">
        <v>199</v>
      </c>
    </row>
    <row r="155" spans="1:4">
      <c r="A155" s="115" t="s">
        <v>2138</v>
      </c>
      <c r="D155" s="53">
        <v>200</v>
      </c>
    </row>
    <row r="156" spans="1:4">
      <c r="A156" s="115" t="s">
        <v>2139</v>
      </c>
      <c r="C156" s="53">
        <v>201</v>
      </c>
    </row>
    <row r="157" spans="1:4">
      <c r="A157" s="115" t="s">
        <v>2140</v>
      </c>
      <c r="D157" s="53">
        <v>202</v>
      </c>
    </row>
    <row r="158" spans="1:4">
      <c r="A158" s="115" t="s">
        <v>2141</v>
      </c>
      <c r="C158" s="53">
        <v>203</v>
      </c>
    </row>
    <row r="159" spans="1:4">
      <c r="A159" s="115" t="s">
        <v>2142</v>
      </c>
      <c r="D159" s="53">
        <v>204</v>
      </c>
    </row>
    <row r="160" spans="1:4">
      <c r="A160" s="115" t="s">
        <v>2143</v>
      </c>
      <c r="C160" s="53">
        <v>205</v>
      </c>
    </row>
    <row r="161" spans="1:4">
      <c r="A161" s="115" t="s">
        <v>2144</v>
      </c>
      <c r="D161" s="53">
        <v>206</v>
      </c>
    </row>
    <row r="162" spans="1:4">
      <c r="A162" s="115" t="s">
        <v>2145</v>
      </c>
      <c r="C162" s="53">
        <v>207</v>
      </c>
    </row>
    <row r="163" spans="1:4">
      <c r="A163" s="115" t="s">
        <v>2146</v>
      </c>
      <c r="D163" s="53">
        <v>208</v>
      </c>
    </row>
    <row r="164" spans="1:4">
      <c r="A164" s="115" t="s">
        <v>1993</v>
      </c>
      <c r="C164" s="53">
        <v>24</v>
      </c>
    </row>
    <row r="165" spans="1:4">
      <c r="A165" s="115" t="s">
        <v>1994</v>
      </c>
      <c r="D165" s="53">
        <v>31</v>
      </c>
    </row>
    <row r="166" spans="1:4">
      <c r="A166" s="115" t="s">
        <v>1997</v>
      </c>
      <c r="B166" s="53">
        <v>35</v>
      </c>
    </row>
    <row r="167" spans="1:4">
      <c r="A167" s="115" t="s">
        <v>1998</v>
      </c>
      <c r="B167" s="53">
        <v>36</v>
      </c>
    </row>
    <row r="168" spans="1:4">
      <c r="A168" s="115" t="s">
        <v>1999</v>
      </c>
      <c r="C168" s="53">
        <v>37</v>
      </c>
    </row>
    <row r="169" spans="1:4">
      <c r="A169" s="115" t="s">
        <v>2000</v>
      </c>
      <c r="D169" s="53">
        <v>38</v>
      </c>
    </row>
    <row r="170" spans="1:4">
      <c r="A170" s="115" t="s">
        <v>2001</v>
      </c>
      <c r="C170" s="53">
        <v>39</v>
      </c>
    </row>
    <row r="171" spans="1:4">
      <c r="A171" s="115" t="s">
        <v>2002</v>
      </c>
      <c r="D171" s="53">
        <v>40</v>
      </c>
    </row>
    <row r="172" spans="1:4">
      <c r="A172" s="115" t="s">
        <v>2005</v>
      </c>
      <c r="C172" s="53">
        <v>43</v>
      </c>
    </row>
    <row r="173" spans="1:4">
      <c r="A173" s="115" t="s">
        <v>2006</v>
      </c>
      <c r="D173" s="53">
        <v>44</v>
      </c>
    </row>
    <row r="174" spans="1:4">
      <c r="A174" s="115" t="s">
        <v>2016</v>
      </c>
      <c r="C174" s="53">
        <v>56</v>
      </c>
    </row>
    <row r="175" spans="1:4">
      <c r="A175" s="115" t="s">
        <v>2017</v>
      </c>
      <c r="D175" s="53">
        <v>57</v>
      </c>
    </row>
    <row r="176" spans="1:4">
      <c r="A176" s="115" t="s">
        <v>2018</v>
      </c>
      <c r="C176" s="53">
        <v>58</v>
      </c>
    </row>
    <row r="177" spans="1:4">
      <c r="A177" s="115" t="s">
        <v>2019</v>
      </c>
      <c r="D177" s="53">
        <v>59</v>
      </c>
    </row>
    <row r="178" spans="1:4">
      <c r="A178" s="115" t="s">
        <v>2020</v>
      </c>
      <c r="C178" s="53">
        <v>60</v>
      </c>
    </row>
    <row r="179" spans="1:4">
      <c r="A179" s="115" t="s">
        <v>2021</v>
      </c>
      <c r="D179" s="53">
        <v>61</v>
      </c>
    </row>
    <row r="180" spans="1:4">
      <c r="A180" s="115" t="s">
        <v>2022</v>
      </c>
      <c r="C180" s="53">
        <v>62</v>
      </c>
    </row>
    <row r="181" spans="1:4">
      <c r="A181" s="115" t="s">
        <v>2023</v>
      </c>
      <c r="D181" s="53">
        <v>63</v>
      </c>
    </row>
    <row r="182" spans="1:4">
      <c r="A182" s="115" t="s">
        <v>2029</v>
      </c>
      <c r="B182" s="53">
        <v>72</v>
      </c>
    </row>
    <row r="183" spans="1:4">
      <c r="A183" s="115" t="s">
        <v>2030</v>
      </c>
      <c r="B183" s="53">
        <v>73</v>
      </c>
    </row>
    <row r="184" spans="1:4">
      <c r="A184" s="115" t="s">
        <v>2031</v>
      </c>
      <c r="B184" s="53">
        <v>74</v>
      </c>
    </row>
    <row r="185" spans="1:4">
      <c r="A185" s="115" t="s">
        <v>2040</v>
      </c>
      <c r="B185" s="53">
        <v>87</v>
      </c>
    </row>
    <row r="186" spans="1:4">
      <c r="A186" s="115" t="s">
        <v>2047</v>
      </c>
      <c r="C186" s="53">
        <v>96</v>
      </c>
    </row>
    <row r="187" spans="1:4">
      <c r="A187" s="115" t="s">
        <v>2048</v>
      </c>
      <c r="D187" s="53">
        <v>97</v>
      </c>
    </row>
    <row r="188" spans="1:4">
      <c r="A188" s="115" t="s">
        <v>2147</v>
      </c>
      <c r="D188" s="53">
        <v>76</v>
      </c>
    </row>
    <row r="189" spans="1:4">
      <c r="A189" s="115" t="s">
        <v>2033</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101"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2148</v>
      </c>
      <c r="B1" s="59" t="s">
        <v>2149</v>
      </c>
    </row>
    <row r="2" spans="1:2">
      <c r="A2" t="s">
        <v>1985</v>
      </c>
      <c r="B2" s="61">
        <v>0</v>
      </c>
    </row>
    <row r="3" spans="1:2">
      <c r="A3" t="s">
        <v>1986</v>
      </c>
      <c r="B3" s="61">
        <v>1</v>
      </c>
    </row>
    <row r="4" spans="1:2">
      <c r="A4" t="s">
        <v>1987</v>
      </c>
      <c r="B4" s="61">
        <v>2</v>
      </c>
    </row>
    <row r="5" spans="1:2">
      <c r="A5" t="s">
        <v>1988</v>
      </c>
      <c r="B5" s="61">
        <v>3</v>
      </c>
    </row>
    <row r="6" spans="1:2">
      <c r="A6" t="s">
        <v>1989</v>
      </c>
      <c r="B6" s="61">
        <v>4</v>
      </c>
    </row>
    <row r="7" spans="1:2">
      <c r="A7" t="s">
        <v>1990</v>
      </c>
      <c r="B7" s="61">
        <v>5</v>
      </c>
    </row>
    <row r="8" spans="1:2">
      <c r="A8" t="s">
        <v>1991</v>
      </c>
      <c r="B8" s="61">
        <v>12</v>
      </c>
    </row>
    <row r="9" spans="1:2">
      <c r="A9" t="s">
        <v>1992</v>
      </c>
      <c r="B9" s="61">
        <v>16</v>
      </c>
    </row>
    <row r="10" spans="1:2">
      <c r="A10" t="s">
        <v>1993</v>
      </c>
      <c r="B10" s="61">
        <v>24</v>
      </c>
    </row>
    <row r="11" spans="1:2">
      <c r="A11" t="s">
        <v>1994</v>
      </c>
      <c r="B11" s="61">
        <v>31</v>
      </c>
    </row>
    <row r="12" spans="1:2">
      <c r="A12" t="s">
        <v>1995</v>
      </c>
      <c r="B12" s="61">
        <v>32</v>
      </c>
    </row>
    <row r="13" spans="1:2">
      <c r="A13" t="s">
        <v>1996</v>
      </c>
      <c r="B13" s="61">
        <v>33</v>
      </c>
    </row>
    <row r="14" spans="1:2">
      <c r="A14" t="s">
        <v>1997</v>
      </c>
      <c r="B14" s="61">
        <v>35</v>
      </c>
    </row>
    <row r="15" spans="1:2">
      <c r="A15" t="s">
        <v>1998</v>
      </c>
      <c r="B15" s="61">
        <v>36</v>
      </c>
    </row>
    <row r="16" spans="1:2">
      <c r="A16" t="s">
        <v>1999</v>
      </c>
      <c r="B16" s="61">
        <v>37</v>
      </c>
    </row>
    <row r="17" spans="1:2">
      <c r="A17" t="s">
        <v>2000</v>
      </c>
      <c r="B17" s="61">
        <v>38</v>
      </c>
    </row>
    <row r="18" spans="1:2">
      <c r="A18" t="s">
        <v>2001</v>
      </c>
      <c r="B18" s="61">
        <v>39</v>
      </c>
    </row>
    <row r="19" spans="1:2">
      <c r="A19" t="s">
        <v>2002</v>
      </c>
      <c r="B19" s="61">
        <v>40</v>
      </c>
    </row>
    <row r="20" spans="1:2">
      <c r="A20" t="s">
        <v>2003</v>
      </c>
      <c r="B20" s="61">
        <v>41</v>
      </c>
    </row>
    <row r="21" spans="1:2">
      <c r="A21" t="s">
        <v>2004</v>
      </c>
      <c r="B21" s="61">
        <v>42</v>
      </c>
    </row>
    <row r="22" spans="1:2">
      <c r="A22" t="s">
        <v>2005</v>
      </c>
      <c r="B22" s="61">
        <v>43</v>
      </c>
    </row>
    <row r="23" spans="1:2">
      <c r="A23" t="s">
        <v>2006</v>
      </c>
      <c r="B23" s="61">
        <v>44</v>
      </c>
    </row>
    <row r="24" spans="1:2">
      <c r="A24" t="s">
        <v>2007</v>
      </c>
      <c r="B24" s="61">
        <v>47</v>
      </c>
    </row>
    <row r="25" spans="1:2">
      <c r="A25" t="s">
        <v>2008</v>
      </c>
      <c r="B25" s="61">
        <v>48</v>
      </c>
    </row>
    <row r="26" spans="1:2">
      <c r="A26" t="s">
        <v>2009</v>
      </c>
      <c r="B26" s="61">
        <v>49</v>
      </c>
    </row>
    <row r="27" spans="1:2">
      <c r="A27" t="s">
        <v>2010</v>
      </c>
      <c r="B27" s="61">
        <v>50</v>
      </c>
    </row>
    <row r="28" spans="1:2">
      <c r="A28" t="s">
        <v>2011</v>
      </c>
      <c r="B28" s="61">
        <v>51</v>
      </c>
    </row>
    <row r="29" spans="1:2" s="54" customFormat="1">
      <c r="A29" t="s">
        <v>2012</v>
      </c>
      <c r="B29" s="61">
        <v>52</v>
      </c>
    </row>
    <row r="30" spans="1:2" s="54" customFormat="1">
      <c r="A30" t="s">
        <v>2013</v>
      </c>
      <c r="B30" s="61">
        <v>53</v>
      </c>
    </row>
    <row r="31" spans="1:2">
      <c r="A31" t="s">
        <v>2014</v>
      </c>
      <c r="B31" s="61">
        <v>54</v>
      </c>
    </row>
    <row r="32" spans="1:2">
      <c r="A32" t="s">
        <v>2015</v>
      </c>
      <c r="B32" s="61">
        <v>55</v>
      </c>
    </row>
    <row r="33" spans="1:2" s="54" customFormat="1">
      <c r="A33" t="s">
        <v>2016</v>
      </c>
      <c r="B33" s="61">
        <v>56</v>
      </c>
    </row>
    <row r="34" spans="1:2">
      <c r="A34" t="s">
        <v>2017</v>
      </c>
      <c r="B34" s="61">
        <v>57</v>
      </c>
    </row>
    <row r="35" spans="1:2">
      <c r="A35" t="s">
        <v>2018</v>
      </c>
      <c r="B35" s="61">
        <v>58</v>
      </c>
    </row>
    <row r="36" spans="1:2">
      <c r="A36" t="s">
        <v>2019</v>
      </c>
      <c r="B36" s="61">
        <v>59</v>
      </c>
    </row>
    <row r="37" spans="1:2">
      <c r="A37" t="s">
        <v>2020</v>
      </c>
      <c r="B37" s="61">
        <v>60</v>
      </c>
    </row>
    <row r="38" spans="1:2">
      <c r="A38" t="s">
        <v>2021</v>
      </c>
      <c r="B38" s="61">
        <v>61</v>
      </c>
    </row>
    <row r="39" spans="1:2">
      <c r="A39" t="s">
        <v>2022</v>
      </c>
      <c r="B39" s="61">
        <v>62</v>
      </c>
    </row>
    <row r="40" spans="1:2">
      <c r="A40" t="s">
        <v>2023</v>
      </c>
      <c r="B40" s="61">
        <v>63</v>
      </c>
    </row>
    <row r="41" spans="1:2">
      <c r="A41" t="s">
        <v>2024</v>
      </c>
      <c r="B41" s="61">
        <v>64</v>
      </c>
    </row>
    <row r="42" spans="1:2">
      <c r="A42" t="s">
        <v>2025</v>
      </c>
      <c r="B42" s="61">
        <v>65</v>
      </c>
    </row>
    <row r="43" spans="1:2">
      <c r="A43" t="s">
        <v>2026</v>
      </c>
      <c r="B43" s="61">
        <v>66</v>
      </c>
    </row>
    <row r="44" spans="1:2">
      <c r="A44" t="s">
        <v>2027</v>
      </c>
      <c r="B44" s="61">
        <v>67</v>
      </c>
    </row>
    <row r="45" spans="1:2">
      <c r="A45" t="s">
        <v>2028</v>
      </c>
      <c r="B45" s="61">
        <v>70</v>
      </c>
    </row>
    <row r="46" spans="1:2">
      <c r="A46" t="s">
        <v>2029</v>
      </c>
      <c r="B46" s="61">
        <v>72</v>
      </c>
    </row>
    <row r="47" spans="1:2">
      <c r="A47" t="s">
        <v>2030</v>
      </c>
      <c r="B47" s="61">
        <v>73</v>
      </c>
    </row>
    <row r="48" spans="1:2">
      <c r="A48" t="s">
        <v>2031</v>
      </c>
      <c r="B48" s="61">
        <v>74</v>
      </c>
    </row>
    <row r="49" spans="1:2">
      <c r="A49" t="s">
        <v>2032</v>
      </c>
      <c r="B49" s="61">
        <v>76</v>
      </c>
    </row>
    <row r="50" spans="1:2">
      <c r="A50" t="s">
        <v>2033</v>
      </c>
      <c r="B50" s="61">
        <v>77</v>
      </c>
    </row>
    <row r="51" spans="1:2">
      <c r="A51" t="s">
        <v>2034</v>
      </c>
      <c r="B51" s="61">
        <v>81</v>
      </c>
    </row>
    <row r="52" spans="1:2">
      <c r="A52" t="s">
        <v>2035</v>
      </c>
      <c r="B52" s="61">
        <v>82</v>
      </c>
    </row>
    <row r="53" spans="1:2">
      <c r="A53" t="s">
        <v>2036</v>
      </c>
      <c r="B53" s="61">
        <v>83</v>
      </c>
    </row>
    <row r="54" spans="1:2">
      <c r="A54" t="s">
        <v>2037</v>
      </c>
      <c r="B54" s="61">
        <v>84</v>
      </c>
    </row>
    <row r="55" spans="1:2">
      <c r="A55" t="s">
        <v>2038</v>
      </c>
      <c r="B55" s="61">
        <v>85</v>
      </c>
    </row>
    <row r="56" spans="1:2">
      <c r="A56" t="s">
        <v>2039</v>
      </c>
      <c r="B56" s="61">
        <v>86</v>
      </c>
    </row>
    <row r="57" spans="1:2">
      <c r="A57" t="s">
        <v>2040</v>
      </c>
      <c r="B57" s="61">
        <v>87</v>
      </c>
    </row>
    <row r="58" spans="1:2">
      <c r="A58" t="s">
        <v>2041</v>
      </c>
      <c r="B58" s="61">
        <v>89</v>
      </c>
    </row>
    <row r="59" spans="1:2">
      <c r="A59" t="s">
        <v>2042</v>
      </c>
      <c r="B59" s="61">
        <v>90</v>
      </c>
    </row>
    <row r="60" spans="1:2">
      <c r="A60" t="s">
        <v>2043</v>
      </c>
      <c r="B60" s="61">
        <v>91</v>
      </c>
    </row>
    <row r="61" spans="1:2">
      <c r="A61" t="s">
        <v>2044</v>
      </c>
      <c r="B61" s="61">
        <v>92</v>
      </c>
    </row>
    <row r="62" spans="1:2">
      <c r="A62" t="s">
        <v>2045</v>
      </c>
      <c r="B62" s="61">
        <v>93</v>
      </c>
    </row>
    <row r="63" spans="1:2">
      <c r="A63" t="s">
        <v>2046</v>
      </c>
      <c r="B63" s="61">
        <v>94</v>
      </c>
    </row>
    <row r="64" spans="1:2">
      <c r="A64" t="s">
        <v>2047</v>
      </c>
      <c r="B64" s="61">
        <v>96</v>
      </c>
    </row>
    <row r="65" spans="1:2">
      <c r="A65" t="s">
        <v>2048</v>
      </c>
      <c r="B65" s="61">
        <v>97</v>
      </c>
    </row>
    <row r="66" spans="1:2">
      <c r="A66" t="s">
        <v>2049</v>
      </c>
      <c r="B66" s="61">
        <v>101</v>
      </c>
    </row>
    <row r="67" spans="1:2">
      <c r="A67" t="s">
        <v>2050</v>
      </c>
      <c r="B67" s="61">
        <v>102</v>
      </c>
    </row>
    <row r="68" spans="1:2">
      <c r="A68" t="s">
        <v>2051</v>
      </c>
      <c r="B68" s="61">
        <v>103</v>
      </c>
    </row>
    <row r="69" spans="1:2">
      <c r="A69" t="s">
        <v>2052</v>
      </c>
      <c r="B69" s="61">
        <v>104</v>
      </c>
    </row>
    <row r="70" spans="1:2">
      <c r="A70" t="s">
        <v>2053</v>
      </c>
      <c r="B70" s="61">
        <v>105</v>
      </c>
    </row>
    <row r="71" spans="1:2">
      <c r="A71" t="s">
        <v>2054</v>
      </c>
      <c r="B71" s="61">
        <v>106</v>
      </c>
    </row>
    <row r="72" spans="1:2">
      <c r="A72" t="s">
        <v>2055</v>
      </c>
      <c r="B72" s="61">
        <v>107</v>
      </c>
    </row>
    <row r="73" spans="1:2">
      <c r="A73" t="s">
        <v>2056</v>
      </c>
      <c r="B73" s="61">
        <v>108</v>
      </c>
    </row>
    <row r="74" spans="1:2">
      <c r="A74" t="s">
        <v>2057</v>
      </c>
      <c r="B74" s="61">
        <v>109</v>
      </c>
    </row>
    <row r="75" spans="1:2">
      <c r="A75" t="s">
        <v>2058</v>
      </c>
      <c r="B75" s="61">
        <v>110</v>
      </c>
    </row>
    <row r="76" spans="1:2">
      <c r="A76" t="s">
        <v>2059</v>
      </c>
      <c r="B76" s="61">
        <v>113</v>
      </c>
    </row>
    <row r="77" spans="1:2">
      <c r="A77" t="s">
        <v>2060</v>
      </c>
      <c r="B77" s="61">
        <v>114</v>
      </c>
    </row>
    <row r="78" spans="1:2">
      <c r="A78" t="s">
        <v>2061</v>
      </c>
      <c r="B78" s="61">
        <v>115</v>
      </c>
    </row>
    <row r="79" spans="1:2">
      <c r="A79" t="s">
        <v>2062</v>
      </c>
      <c r="B79" s="61">
        <v>116</v>
      </c>
    </row>
    <row r="80" spans="1:2">
      <c r="A80" t="s">
        <v>2063</v>
      </c>
      <c r="B80" s="61">
        <v>117</v>
      </c>
    </row>
    <row r="81" spans="1:2">
      <c r="A81" t="s">
        <v>2064</v>
      </c>
      <c r="B81" s="61">
        <v>118</v>
      </c>
    </row>
    <row r="82" spans="1:2">
      <c r="A82" t="s">
        <v>2065</v>
      </c>
      <c r="B82" s="61">
        <v>119</v>
      </c>
    </row>
    <row r="83" spans="1:2">
      <c r="A83" t="s">
        <v>2066</v>
      </c>
      <c r="B83" s="61">
        <v>120</v>
      </c>
    </row>
    <row r="84" spans="1:2">
      <c r="A84" t="s">
        <v>2067</v>
      </c>
      <c r="B84" s="61">
        <v>121</v>
      </c>
    </row>
    <row r="85" spans="1:2">
      <c r="A85" t="s">
        <v>2068</v>
      </c>
      <c r="B85" s="61">
        <v>122</v>
      </c>
    </row>
    <row r="86" spans="1:2">
      <c r="A86" t="s">
        <v>2069</v>
      </c>
      <c r="B86" s="61">
        <v>123</v>
      </c>
    </row>
    <row r="87" spans="1:2">
      <c r="A87" t="s">
        <v>2070</v>
      </c>
      <c r="B87" s="61">
        <v>124</v>
      </c>
    </row>
    <row r="88" spans="1:2">
      <c r="A88" t="s">
        <v>2071</v>
      </c>
      <c r="B88" s="61">
        <v>125</v>
      </c>
    </row>
    <row r="89" spans="1:2">
      <c r="A89" t="s">
        <v>2072</v>
      </c>
      <c r="B89" s="61">
        <v>126</v>
      </c>
    </row>
    <row r="90" spans="1:2">
      <c r="A90" t="s">
        <v>2073</v>
      </c>
      <c r="B90" s="61">
        <v>129</v>
      </c>
    </row>
    <row r="91" spans="1:2">
      <c r="A91" t="s">
        <v>2074</v>
      </c>
      <c r="B91" s="61">
        <v>130</v>
      </c>
    </row>
    <row r="92" spans="1:2">
      <c r="A92" t="s">
        <v>2075</v>
      </c>
      <c r="B92" s="61">
        <v>133</v>
      </c>
    </row>
    <row r="93" spans="1:2">
      <c r="A93" t="s">
        <v>2076</v>
      </c>
      <c r="B93" s="61">
        <v>134</v>
      </c>
    </row>
    <row r="94" spans="1:2">
      <c r="A94" t="s">
        <v>2077</v>
      </c>
      <c r="B94" s="61">
        <v>135</v>
      </c>
    </row>
    <row r="95" spans="1:2">
      <c r="A95" t="s">
        <v>2078</v>
      </c>
      <c r="B95" s="61">
        <v>136</v>
      </c>
    </row>
    <row r="96" spans="1:2">
      <c r="A96" t="s">
        <v>2079</v>
      </c>
      <c r="B96" s="61">
        <v>137</v>
      </c>
    </row>
    <row r="97" spans="1:2">
      <c r="A97" t="s">
        <v>2080</v>
      </c>
      <c r="B97" s="61">
        <v>138</v>
      </c>
    </row>
    <row r="98" spans="1:2">
      <c r="A98" t="s">
        <v>2081</v>
      </c>
      <c r="B98" s="61">
        <v>139</v>
      </c>
    </row>
    <row r="99" spans="1:2">
      <c r="A99" t="s">
        <v>2082</v>
      </c>
      <c r="B99" s="61">
        <v>140</v>
      </c>
    </row>
    <row r="100" spans="1:2" s="62" customFormat="1">
      <c r="A100" t="s">
        <v>2083</v>
      </c>
      <c r="B100" s="61">
        <v>141</v>
      </c>
    </row>
    <row r="101" spans="1:2">
      <c r="A101" t="s">
        <v>2084</v>
      </c>
      <c r="B101" s="61">
        <v>142</v>
      </c>
    </row>
    <row r="102" spans="1:2">
      <c r="A102" t="s">
        <v>2085</v>
      </c>
      <c r="B102" s="61">
        <v>143</v>
      </c>
    </row>
    <row r="103" spans="1:2">
      <c r="A103" t="s">
        <v>2086</v>
      </c>
      <c r="B103" s="61">
        <v>144</v>
      </c>
    </row>
    <row r="104" spans="1:2">
      <c r="A104" t="s">
        <v>2087</v>
      </c>
      <c r="B104" s="61">
        <v>145</v>
      </c>
    </row>
    <row r="105" spans="1:2">
      <c r="A105" t="s">
        <v>2088</v>
      </c>
      <c r="B105" s="61">
        <v>146</v>
      </c>
    </row>
    <row r="106" spans="1:2">
      <c r="A106" t="s">
        <v>2089</v>
      </c>
      <c r="B106" s="61">
        <v>147</v>
      </c>
    </row>
    <row r="107" spans="1:2">
      <c r="A107" t="s">
        <v>2090</v>
      </c>
      <c r="B107" s="61">
        <v>148</v>
      </c>
    </row>
    <row r="108" spans="1:2">
      <c r="A108" t="s">
        <v>2091</v>
      </c>
      <c r="B108" s="61">
        <v>149</v>
      </c>
    </row>
    <row r="109" spans="1:2">
      <c r="A109" t="s">
        <v>2092</v>
      </c>
      <c r="B109" s="61">
        <v>150</v>
      </c>
    </row>
    <row r="110" spans="1:2">
      <c r="A110" t="s">
        <v>2093</v>
      </c>
      <c r="B110" s="61">
        <v>151</v>
      </c>
    </row>
    <row r="111" spans="1:2">
      <c r="A111" t="s">
        <v>2094</v>
      </c>
      <c r="B111" s="61">
        <v>152</v>
      </c>
    </row>
    <row r="112" spans="1:2">
      <c r="A112" t="s">
        <v>2095</v>
      </c>
      <c r="B112" s="61">
        <v>153</v>
      </c>
    </row>
    <row r="113" spans="1:2">
      <c r="A113" t="s">
        <v>2096</v>
      </c>
      <c r="B113" s="61">
        <v>154</v>
      </c>
    </row>
    <row r="114" spans="1:2">
      <c r="A114" t="s">
        <v>2097</v>
      </c>
      <c r="B114" s="61">
        <v>155</v>
      </c>
    </row>
    <row r="115" spans="1:2">
      <c r="A115" t="s">
        <v>2098</v>
      </c>
      <c r="B115" s="61">
        <v>156</v>
      </c>
    </row>
    <row r="116" spans="1:2">
      <c r="A116" t="s">
        <v>2099</v>
      </c>
      <c r="B116" s="61">
        <v>157</v>
      </c>
    </row>
    <row r="117" spans="1:2">
      <c r="A117" t="s">
        <v>2100</v>
      </c>
      <c r="B117" s="61">
        <v>158</v>
      </c>
    </row>
    <row r="118" spans="1:2">
      <c r="A118" t="s">
        <v>2101</v>
      </c>
      <c r="B118" s="61">
        <v>161</v>
      </c>
    </row>
    <row r="119" spans="1:2">
      <c r="A119" t="s">
        <v>2102</v>
      </c>
      <c r="B119" s="61">
        <v>162</v>
      </c>
    </row>
    <row r="120" spans="1:2">
      <c r="A120" t="s">
        <v>2103</v>
      </c>
      <c r="B120" s="61">
        <v>163</v>
      </c>
    </row>
    <row r="121" spans="1:2">
      <c r="A121" t="s">
        <v>2104</v>
      </c>
      <c r="B121" s="61">
        <v>164</v>
      </c>
    </row>
    <row r="122" spans="1:2">
      <c r="A122" t="s">
        <v>2105</v>
      </c>
      <c r="B122" s="61">
        <v>165</v>
      </c>
    </row>
    <row r="123" spans="1:2">
      <c r="A123" t="s">
        <v>2106</v>
      </c>
      <c r="B123" s="61">
        <v>166</v>
      </c>
    </row>
    <row r="124" spans="1:2">
      <c r="A124" t="s">
        <v>2107</v>
      </c>
      <c r="B124" s="61">
        <v>167</v>
      </c>
    </row>
    <row r="125" spans="1:2">
      <c r="A125" t="s">
        <v>2108</v>
      </c>
      <c r="B125" s="61">
        <v>168</v>
      </c>
    </row>
    <row r="126" spans="1:2">
      <c r="A126" t="s">
        <v>2109</v>
      </c>
      <c r="B126" s="61">
        <v>169</v>
      </c>
    </row>
    <row r="127" spans="1:2">
      <c r="A127" t="s">
        <v>2110</v>
      </c>
      <c r="B127" s="61">
        <v>170</v>
      </c>
    </row>
    <row r="128" spans="1:2">
      <c r="A128" t="s">
        <v>2111</v>
      </c>
      <c r="B128" s="61">
        <v>171</v>
      </c>
    </row>
    <row r="129" spans="1:2">
      <c r="A129" t="s">
        <v>2112</v>
      </c>
      <c r="B129" s="61">
        <v>172</v>
      </c>
    </row>
    <row r="130" spans="1:2">
      <c r="A130" t="s">
        <v>2113</v>
      </c>
      <c r="B130" s="61">
        <v>173</v>
      </c>
    </row>
    <row r="131" spans="1:2">
      <c r="A131" t="s">
        <v>2114</v>
      </c>
      <c r="B131" s="61">
        <v>174</v>
      </c>
    </row>
    <row r="132" spans="1:2">
      <c r="A132" t="s">
        <v>2115</v>
      </c>
      <c r="B132" s="61">
        <v>175</v>
      </c>
    </row>
    <row r="133" spans="1:2">
      <c r="A133" t="s">
        <v>2116</v>
      </c>
      <c r="B133" s="61">
        <v>176</v>
      </c>
    </row>
    <row r="134" spans="1:2">
      <c r="A134" t="s">
        <v>2117</v>
      </c>
      <c r="B134" s="61">
        <v>177</v>
      </c>
    </row>
    <row r="135" spans="1:2">
      <c r="A135" t="s">
        <v>2118</v>
      </c>
      <c r="B135" s="61">
        <v>178</v>
      </c>
    </row>
    <row r="136" spans="1:2">
      <c r="A136" t="s">
        <v>2119</v>
      </c>
      <c r="B136" s="61">
        <v>179</v>
      </c>
    </row>
    <row r="137" spans="1:2">
      <c r="A137" t="s">
        <v>2120</v>
      </c>
      <c r="B137" s="53">
        <v>180</v>
      </c>
    </row>
    <row r="138" spans="1:2">
      <c r="A138" t="s">
        <v>2121</v>
      </c>
      <c r="B138" s="53">
        <v>181</v>
      </c>
    </row>
    <row r="139" spans="1:2">
      <c r="A139" t="s">
        <v>2122</v>
      </c>
      <c r="B139" s="53">
        <v>182</v>
      </c>
    </row>
    <row r="140" spans="1:2">
      <c r="A140" t="s">
        <v>2123</v>
      </c>
      <c r="B140" s="53">
        <v>183</v>
      </c>
    </row>
    <row r="141" spans="1:2">
      <c r="A141" t="s">
        <v>2124</v>
      </c>
      <c r="B141" s="53">
        <v>184</v>
      </c>
    </row>
    <row r="142" spans="1:2">
      <c r="A142" t="s">
        <v>2125</v>
      </c>
      <c r="B142" s="53">
        <v>185</v>
      </c>
    </row>
    <row r="143" spans="1:2">
      <c r="A143" t="s">
        <v>2126</v>
      </c>
      <c r="B143" s="53">
        <v>186</v>
      </c>
    </row>
    <row r="144" spans="1:2">
      <c r="A144" t="s">
        <v>2127</v>
      </c>
      <c r="B144" s="53">
        <v>187</v>
      </c>
    </row>
    <row r="145" spans="1:2">
      <c r="A145" t="s">
        <v>2128</v>
      </c>
      <c r="B145" s="53">
        <v>188</v>
      </c>
    </row>
    <row r="146" spans="1:2">
      <c r="A146" t="s">
        <v>2129</v>
      </c>
      <c r="B146" s="53">
        <v>191</v>
      </c>
    </row>
    <row r="147" spans="1:2">
      <c r="A147" t="s">
        <v>2130</v>
      </c>
      <c r="B147" s="53">
        <v>192</v>
      </c>
    </row>
    <row r="148" spans="1:2">
      <c r="A148" t="s">
        <v>2131</v>
      </c>
      <c r="B148" s="53">
        <v>193</v>
      </c>
    </row>
    <row r="149" spans="1:2">
      <c r="A149" t="s">
        <v>2132</v>
      </c>
      <c r="B149" s="53">
        <v>194</v>
      </c>
    </row>
    <row r="150" spans="1:2">
      <c r="A150" t="s">
        <v>2133</v>
      </c>
      <c r="B150" s="53">
        <v>195</v>
      </c>
    </row>
    <row r="151" spans="1:2">
      <c r="A151" t="s">
        <v>2134</v>
      </c>
      <c r="B151" s="53">
        <v>196</v>
      </c>
    </row>
    <row r="152" spans="1:2">
      <c r="A152" t="s">
        <v>2135</v>
      </c>
      <c r="B152" s="53">
        <v>197</v>
      </c>
    </row>
    <row r="153" spans="1:2">
      <c r="A153" t="s">
        <v>2136</v>
      </c>
      <c r="B153" s="53">
        <v>198</v>
      </c>
    </row>
    <row r="154" spans="1:2">
      <c r="A154" t="s">
        <v>2137</v>
      </c>
      <c r="B154" s="53">
        <v>199</v>
      </c>
    </row>
    <row r="155" spans="1:2">
      <c r="A155" t="s">
        <v>2138</v>
      </c>
      <c r="B155" s="53">
        <v>200</v>
      </c>
    </row>
    <row r="156" spans="1:2">
      <c r="A156" t="s">
        <v>2139</v>
      </c>
      <c r="B156" s="53">
        <v>201</v>
      </c>
    </row>
    <row r="157" spans="1:2">
      <c r="A157" t="s">
        <v>2140</v>
      </c>
      <c r="B157" s="53">
        <v>202</v>
      </c>
    </row>
    <row r="158" spans="1:2">
      <c r="A158" t="s">
        <v>2141</v>
      </c>
      <c r="B158" s="53">
        <v>203</v>
      </c>
    </row>
    <row r="159" spans="1:2">
      <c r="A159" t="s">
        <v>2142</v>
      </c>
      <c r="B159" s="53">
        <v>204</v>
      </c>
    </row>
    <row r="160" spans="1:2">
      <c r="A160" t="s">
        <v>2143</v>
      </c>
      <c r="B160" s="53">
        <v>205</v>
      </c>
    </row>
    <row r="161" spans="1:2">
      <c r="A161" t="s">
        <v>2144</v>
      </c>
      <c r="B161" s="53">
        <v>206</v>
      </c>
    </row>
    <row r="162" spans="1:2">
      <c r="A162" t="s">
        <v>2145</v>
      </c>
      <c r="B162" s="53">
        <v>207</v>
      </c>
    </row>
    <row r="163" spans="1:2">
      <c r="A163" t="s">
        <v>2146</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2148</v>
      </c>
      <c r="B1" s="59" t="s">
        <v>2149</v>
      </c>
      <c r="C1" s="52"/>
    </row>
    <row r="2" spans="1:3">
      <c r="A2" t="s">
        <v>1993</v>
      </c>
      <c r="B2" s="61">
        <v>24</v>
      </c>
      <c r="C2" s="61"/>
    </row>
    <row r="3" spans="1:3">
      <c r="A3" t="s">
        <v>1994</v>
      </c>
      <c r="B3" s="61">
        <v>31</v>
      </c>
      <c r="C3" s="61"/>
    </row>
    <row r="4" spans="1:3">
      <c r="A4" t="s">
        <v>1997</v>
      </c>
      <c r="B4" s="61">
        <v>35</v>
      </c>
      <c r="C4" s="61"/>
    </row>
    <row r="5" spans="1:3">
      <c r="A5" t="s">
        <v>1998</v>
      </c>
      <c r="B5" s="61">
        <v>36</v>
      </c>
      <c r="C5" s="61"/>
    </row>
    <row r="6" spans="1:3">
      <c r="A6" t="s">
        <v>1999</v>
      </c>
      <c r="B6" s="61">
        <v>37</v>
      </c>
      <c r="C6" s="61"/>
    </row>
    <row r="7" spans="1:3">
      <c r="A7" t="s">
        <v>2000</v>
      </c>
      <c r="B7" s="61">
        <v>38</v>
      </c>
      <c r="C7" s="61"/>
    </row>
    <row r="8" spans="1:3">
      <c r="A8" t="s">
        <v>2001</v>
      </c>
      <c r="B8" s="61">
        <v>39</v>
      </c>
      <c r="C8" s="61"/>
    </row>
    <row r="9" spans="1:3">
      <c r="A9" t="s">
        <v>2002</v>
      </c>
      <c r="B9" s="61">
        <v>40</v>
      </c>
      <c r="C9" s="61"/>
    </row>
    <row r="10" spans="1:3">
      <c r="A10" t="s">
        <v>2005</v>
      </c>
      <c r="B10" s="61">
        <v>43</v>
      </c>
      <c r="C10" s="61"/>
    </row>
    <row r="11" spans="1:3">
      <c r="A11" t="s">
        <v>2006</v>
      </c>
      <c r="B11" s="61">
        <v>44</v>
      </c>
      <c r="C11" s="61"/>
    </row>
    <row r="12" spans="1:3">
      <c r="A12" t="s">
        <v>2016</v>
      </c>
      <c r="B12" s="61">
        <v>56</v>
      </c>
      <c r="C12" s="53"/>
    </row>
    <row r="13" spans="1:3">
      <c r="A13" t="s">
        <v>2017</v>
      </c>
      <c r="B13" s="61">
        <v>57</v>
      </c>
      <c r="C13" s="53"/>
    </row>
    <row r="14" spans="1:3">
      <c r="A14" t="s">
        <v>2018</v>
      </c>
      <c r="B14" s="61">
        <v>58</v>
      </c>
      <c r="C14" s="53"/>
    </row>
    <row r="15" spans="1:3">
      <c r="A15" t="s">
        <v>2019</v>
      </c>
      <c r="B15" s="61">
        <v>59</v>
      </c>
      <c r="C15" s="53"/>
    </row>
    <row r="16" spans="1:3">
      <c r="A16" t="s">
        <v>2020</v>
      </c>
      <c r="B16" s="61">
        <v>60</v>
      </c>
      <c r="C16" s="53"/>
    </row>
    <row r="17" spans="1:3">
      <c r="A17" t="s">
        <v>2021</v>
      </c>
      <c r="B17" s="61">
        <v>61</v>
      </c>
      <c r="C17" s="53"/>
    </row>
    <row r="18" spans="1:3">
      <c r="A18" t="s">
        <v>2022</v>
      </c>
      <c r="B18" s="61">
        <v>62</v>
      </c>
      <c r="C18" s="53"/>
    </row>
    <row r="19" spans="1:3">
      <c r="A19" t="s">
        <v>2023</v>
      </c>
      <c r="B19" s="61">
        <v>63</v>
      </c>
      <c r="C19" s="53"/>
    </row>
    <row r="20" spans="1:3">
      <c r="A20" t="s">
        <v>2029</v>
      </c>
      <c r="B20" s="61">
        <v>72</v>
      </c>
      <c r="C20" s="53"/>
    </row>
    <row r="21" spans="1:3">
      <c r="A21" t="s">
        <v>2030</v>
      </c>
      <c r="B21" s="61">
        <v>73</v>
      </c>
      <c r="C21" s="53"/>
    </row>
    <row r="22" spans="1:3">
      <c r="A22" t="s">
        <v>2031</v>
      </c>
      <c r="B22" s="61">
        <v>74</v>
      </c>
    </row>
    <row r="23" spans="1:3">
      <c r="A23" t="s">
        <v>2040</v>
      </c>
      <c r="B23" s="61">
        <v>87</v>
      </c>
    </row>
    <row r="24" spans="1:3">
      <c r="A24" t="s">
        <v>2047</v>
      </c>
      <c r="B24" s="61">
        <v>96</v>
      </c>
    </row>
    <row r="25" spans="1:3" s="54" customFormat="1">
      <c r="A25" t="s">
        <v>2048</v>
      </c>
      <c r="B25" s="61">
        <v>97</v>
      </c>
      <c r="C25"/>
    </row>
    <row r="26" spans="1:3" s="54" customFormat="1">
      <c r="A26" t="s">
        <v>2147</v>
      </c>
      <c r="B26" s="61">
        <v>76</v>
      </c>
      <c r="C26"/>
    </row>
    <row r="27" spans="1:3">
      <c r="A27" t="s">
        <v>2033</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L25" sqref="L25"/>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6"/>
      <c r="E1" s="165"/>
      <c r="F1" s="165"/>
      <c r="G1" s="165"/>
      <c r="H1" s="165"/>
      <c r="I1" s="165"/>
      <c r="J1" s="165"/>
      <c r="K1" s="165"/>
      <c r="L1" s="165"/>
      <c r="M1" s="165"/>
      <c r="N1" s="165"/>
      <c r="O1" s="165"/>
      <c r="P1" s="165"/>
      <c r="Q1" s="165"/>
      <c r="R1" s="165"/>
      <c r="S1" s="165"/>
      <c r="T1" s="165"/>
      <c r="U1" s="165"/>
      <c r="V1" s="165"/>
    </row>
    <row r="2" spans="1:23" ht="96" customHeight="1">
      <c r="A2" s="58"/>
      <c r="B2" s="59"/>
      <c r="C2" s="52"/>
      <c r="D2" s="96"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1995</v>
      </c>
      <c r="B3" s="61">
        <v>32</v>
      </c>
      <c r="D3" s="61">
        <v>32</v>
      </c>
      <c r="M3" s="61">
        <v>32</v>
      </c>
      <c r="N3" s="157">
        <v>32</v>
      </c>
      <c r="O3" s="158"/>
      <c r="R3" s="61">
        <v>32</v>
      </c>
      <c r="S3" s="61"/>
      <c r="U3" s="64"/>
    </row>
    <row r="4" spans="1:23">
      <c r="A4" t="s">
        <v>1996</v>
      </c>
      <c r="B4" s="61">
        <v>33</v>
      </c>
      <c r="D4" s="61">
        <v>33</v>
      </c>
      <c r="M4" s="61">
        <v>33</v>
      </c>
      <c r="N4" s="157">
        <v>33</v>
      </c>
      <c r="O4" s="158"/>
      <c r="R4" s="61">
        <v>33</v>
      </c>
      <c r="S4" s="61"/>
      <c r="U4" s="64"/>
    </row>
    <row r="5" spans="1:23">
      <c r="A5" t="s">
        <v>2008</v>
      </c>
      <c r="B5" s="61">
        <v>48</v>
      </c>
      <c r="D5" s="61">
        <v>48</v>
      </c>
      <c r="M5" s="61">
        <v>48</v>
      </c>
      <c r="N5" s="158"/>
      <c r="O5" s="157">
        <v>48</v>
      </c>
      <c r="T5" s="61">
        <v>48</v>
      </c>
      <c r="U5" s="64"/>
    </row>
    <row r="6" spans="1:23">
      <c r="A6" t="s">
        <v>2009</v>
      </c>
      <c r="B6" s="61">
        <v>49</v>
      </c>
      <c r="D6" s="61">
        <v>49</v>
      </c>
      <c r="M6" s="61">
        <v>49</v>
      </c>
      <c r="N6" s="158"/>
      <c r="O6" s="157">
        <v>49</v>
      </c>
      <c r="T6" s="61">
        <v>49</v>
      </c>
      <c r="U6" s="64"/>
    </row>
    <row r="7" spans="1:23">
      <c r="A7" t="s">
        <v>2063</v>
      </c>
      <c r="B7" s="61">
        <v>117</v>
      </c>
      <c r="D7" s="61">
        <v>117</v>
      </c>
      <c r="M7" s="61">
        <v>117</v>
      </c>
      <c r="N7" s="157">
        <v>117</v>
      </c>
      <c r="O7" s="158"/>
      <c r="P7" s="61">
        <v>117</v>
      </c>
      <c r="U7" s="64"/>
    </row>
    <row r="8" spans="1:23">
      <c r="A8" t="s">
        <v>2064</v>
      </c>
      <c r="B8" s="61">
        <v>118</v>
      </c>
      <c r="D8" s="61">
        <v>118</v>
      </c>
      <c r="M8" s="61">
        <v>118</v>
      </c>
      <c r="N8" s="157">
        <v>118</v>
      </c>
      <c r="O8" s="158"/>
      <c r="P8" s="61">
        <v>118</v>
      </c>
      <c r="U8" s="64"/>
    </row>
    <row r="9" spans="1:23">
      <c r="A9" t="s">
        <v>2069</v>
      </c>
      <c r="B9" s="61">
        <v>123</v>
      </c>
      <c r="D9" s="61">
        <v>123</v>
      </c>
      <c r="M9" s="61"/>
      <c r="N9" s="157"/>
      <c r="O9" s="61">
        <v>123</v>
      </c>
      <c r="Q9" s="53">
        <v>123</v>
      </c>
      <c r="U9" s="61">
        <v>123</v>
      </c>
      <c r="V9" s="61">
        <v>123</v>
      </c>
      <c r="W9" s="61">
        <v>123</v>
      </c>
    </row>
    <row r="10" spans="1:23">
      <c r="A10" t="s">
        <v>2070</v>
      </c>
      <c r="B10" s="61">
        <v>124</v>
      </c>
      <c r="D10" s="61">
        <v>124</v>
      </c>
      <c r="M10" s="61"/>
      <c r="N10" s="157"/>
      <c r="O10" s="61">
        <v>124</v>
      </c>
      <c r="Q10" s="53">
        <v>124</v>
      </c>
      <c r="U10" s="61">
        <v>124</v>
      </c>
      <c r="V10" s="61">
        <v>124</v>
      </c>
      <c r="W10" s="61">
        <v>124</v>
      </c>
    </row>
    <row r="11" spans="1:23">
      <c r="A11" t="s">
        <v>2075</v>
      </c>
      <c r="B11" s="61">
        <v>133</v>
      </c>
      <c r="D11" s="61">
        <v>133</v>
      </c>
      <c r="F11" s="61">
        <v>133</v>
      </c>
      <c r="L11" s="61">
        <v>133</v>
      </c>
      <c r="N11" s="158"/>
      <c r="O11" s="158"/>
      <c r="U11" s="61">
        <v>133</v>
      </c>
      <c r="V11" s="61">
        <v>133</v>
      </c>
    </row>
    <row r="12" spans="1:23">
      <c r="A12" t="s">
        <v>2076</v>
      </c>
      <c r="B12" s="61">
        <v>134</v>
      </c>
      <c r="D12" s="61">
        <v>134</v>
      </c>
      <c r="F12" s="61">
        <v>134</v>
      </c>
      <c r="L12" s="61">
        <v>134</v>
      </c>
      <c r="N12" s="158"/>
      <c r="O12" s="158"/>
      <c r="U12" s="61">
        <v>134</v>
      </c>
      <c r="V12" s="61">
        <v>134</v>
      </c>
    </row>
    <row r="13" spans="1:23">
      <c r="A13" t="s">
        <v>2097</v>
      </c>
      <c r="B13" s="61">
        <v>155</v>
      </c>
      <c r="D13" s="61">
        <v>155</v>
      </c>
      <c r="F13" s="61">
        <v>155</v>
      </c>
      <c r="K13" s="61">
        <v>155</v>
      </c>
      <c r="N13" s="158"/>
      <c r="O13" s="158"/>
      <c r="U13" s="61">
        <v>155</v>
      </c>
    </row>
    <row r="14" spans="1:23">
      <c r="A14" t="s">
        <v>2098</v>
      </c>
      <c r="B14" s="61">
        <v>156</v>
      </c>
      <c r="D14" s="61">
        <v>156</v>
      </c>
      <c r="F14" s="61">
        <v>156</v>
      </c>
      <c r="K14" s="61">
        <v>156</v>
      </c>
      <c r="N14" s="158"/>
      <c r="O14" s="158"/>
      <c r="U14" s="61">
        <v>156</v>
      </c>
    </row>
    <row r="15" spans="1:23">
      <c r="A15" t="s">
        <v>2111</v>
      </c>
      <c r="B15" s="61">
        <v>171</v>
      </c>
      <c r="D15" s="61">
        <v>171</v>
      </c>
      <c r="M15" s="61">
        <v>171</v>
      </c>
      <c r="N15" s="157"/>
      <c r="O15" s="157">
        <v>171</v>
      </c>
      <c r="S15" s="61">
        <v>171</v>
      </c>
      <c r="U15" s="64"/>
      <c r="V15" s="61">
        <v>171</v>
      </c>
    </row>
    <row r="16" spans="1:23">
      <c r="A16" t="s">
        <v>2112</v>
      </c>
      <c r="B16" s="61">
        <v>172</v>
      </c>
      <c r="D16" s="61">
        <v>172</v>
      </c>
      <c r="M16" s="61">
        <v>172</v>
      </c>
      <c r="N16" s="157"/>
      <c r="O16" s="157">
        <v>172</v>
      </c>
      <c r="S16" s="61">
        <v>172</v>
      </c>
      <c r="U16" s="64"/>
      <c r="V16" s="61">
        <v>172</v>
      </c>
    </row>
    <row r="17" spans="1:24">
      <c r="A17" t="s">
        <v>2121</v>
      </c>
      <c r="B17" s="53">
        <v>181</v>
      </c>
      <c r="D17" s="53">
        <v>181</v>
      </c>
      <c r="F17" s="53">
        <v>181</v>
      </c>
      <c r="G17" s="53">
        <v>181</v>
      </c>
      <c r="J17" s="53">
        <v>181</v>
      </c>
      <c r="N17" s="158"/>
      <c r="O17" s="158"/>
    </row>
    <row r="18" spans="1:24">
      <c r="A18" t="s">
        <v>2122</v>
      </c>
      <c r="B18" s="53">
        <v>182</v>
      </c>
      <c r="D18" s="53">
        <v>182</v>
      </c>
      <c r="F18" s="53">
        <v>182</v>
      </c>
      <c r="G18" s="53">
        <v>182</v>
      </c>
      <c r="J18" s="53">
        <v>182</v>
      </c>
      <c r="N18" s="158"/>
      <c r="O18" s="158"/>
    </row>
    <row r="19" spans="1:24">
      <c r="A19" t="s">
        <v>2125</v>
      </c>
      <c r="B19" s="53">
        <v>185</v>
      </c>
      <c r="D19" s="53">
        <v>185</v>
      </c>
      <c r="F19" s="53">
        <v>185</v>
      </c>
      <c r="G19" s="53">
        <v>185</v>
      </c>
      <c r="I19" s="53">
        <v>185</v>
      </c>
      <c r="N19" s="158"/>
      <c r="O19" s="158"/>
      <c r="U19" s="53">
        <v>185</v>
      </c>
    </row>
    <row r="20" spans="1:24">
      <c r="A20" t="s">
        <v>2126</v>
      </c>
      <c r="B20" s="53">
        <v>186</v>
      </c>
      <c r="D20" s="53">
        <v>186</v>
      </c>
      <c r="F20" s="53">
        <v>186</v>
      </c>
      <c r="G20" s="53">
        <v>186</v>
      </c>
      <c r="I20" s="53">
        <v>186</v>
      </c>
      <c r="U20" s="53">
        <v>186</v>
      </c>
    </row>
    <row r="21" spans="1:24">
      <c r="A21" t="s">
        <v>2139</v>
      </c>
      <c r="B21" s="53">
        <v>201</v>
      </c>
      <c r="D21" s="53">
        <v>201</v>
      </c>
      <c r="F21" s="53">
        <v>201</v>
      </c>
      <c r="G21" s="53">
        <v>201</v>
      </c>
      <c r="U21" s="53">
        <v>201</v>
      </c>
    </row>
    <row r="22" spans="1:24">
      <c r="A22" t="s">
        <v>2140</v>
      </c>
      <c r="B22" s="53">
        <v>202</v>
      </c>
      <c r="D22" s="53">
        <v>202</v>
      </c>
      <c r="F22" s="53">
        <v>202</v>
      </c>
      <c r="G22" s="53">
        <v>202</v>
      </c>
      <c r="U22" s="53">
        <v>202</v>
      </c>
    </row>
    <row r="23" spans="1:24">
      <c r="A23" t="s">
        <v>2141</v>
      </c>
      <c r="B23" s="53">
        <v>203</v>
      </c>
      <c r="D23" s="53">
        <v>203</v>
      </c>
      <c r="E23" s="53">
        <v>203</v>
      </c>
    </row>
    <row r="24" spans="1:24">
      <c r="A24" t="s">
        <v>2142</v>
      </c>
      <c r="B24" s="53">
        <v>204</v>
      </c>
      <c r="D24" s="53">
        <v>204</v>
      </c>
      <c r="E24" s="53">
        <v>204</v>
      </c>
    </row>
    <row r="25" spans="1:24">
      <c r="A25" t="s">
        <v>2145</v>
      </c>
      <c r="B25" s="53">
        <v>207</v>
      </c>
      <c r="D25" s="53">
        <v>207</v>
      </c>
      <c r="F25" s="53">
        <v>207</v>
      </c>
      <c r="G25" s="53">
        <v>207</v>
      </c>
      <c r="H25" s="53">
        <v>207</v>
      </c>
    </row>
    <row r="26" spans="1:24">
      <c r="A26" t="s">
        <v>2146</v>
      </c>
      <c r="B26" s="53">
        <v>208</v>
      </c>
      <c r="D26" s="53">
        <v>208</v>
      </c>
      <c r="F26" s="53">
        <v>208</v>
      </c>
      <c r="G26" s="53">
        <v>208</v>
      </c>
      <c r="H26" s="53">
        <v>208</v>
      </c>
    </row>
    <row r="27" spans="1:24">
      <c r="A27" s="160" t="s">
        <v>2101</v>
      </c>
      <c r="B27" s="159">
        <v>161</v>
      </c>
      <c r="C27" s="160"/>
      <c r="D27" s="159">
        <v>161</v>
      </c>
      <c r="Q27" s="159">
        <v>161</v>
      </c>
      <c r="V27" s="159">
        <v>161</v>
      </c>
      <c r="W27" s="159">
        <v>161</v>
      </c>
    </row>
    <row r="28" spans="1:24">
      <c r="A28" s="160" t="s">
        <v>2102</v>
      </c>
      <c r="B28" s="159">
        <v>162</v>
      </c>
      <c r="C28" s="160"/>
      <c r="D28" s="159">
        <v>162</v>
      </c>
      <c r="Q28" s="159">
        <v>162</v>
      </c>
      <c r="V28" s="159">
        <v>162</v>
      </c>
      <c r="W28" s="159">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1916</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M42" sqref="M4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6" t="s">
        <v>3</v>
      </c>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row>
    <row r="2" spans="1:33" ht="144" customHeight="1">
      <c r="C2" s="96" t="s">
        <v>43</v>
      </c>
      <c r="D2" s="27" t="s">
        <v>44</v>
      </c>
      <c r="E2" s="27" t="s">
        <v>45</v>
      </c>
      <c r="F2" s="25" t="s">
        <v>46</v>
      </c>
      <c r="G2" s="129" t="s">
        <v>47</v>
      </c>
      <c r="H2" s="25" t="s">
        <v>48</v>
      </c>
      <c r="I2" s="28" t="s">
        <v>49</v>
      </c>
      <c r="J2" s="28" t="s">
        <v>50</v>
      </c>
      <c r="K2" s="28" t="s">
        <v>51</v>
      </c>
      <c r="L2" s="28" t="s">
        <v>52</v>
      </c>
      <c r="M2" s="27" t="s">
        <v>53</v>
      </c>
      <c r="N2" s="27" t="s">
        <v>54</v>
      </c>
      <c r="O2" s="83" t="s">
        <v>55</v>
      </c>
      <c r="P2" s="25" t="s">
        <v>56</v>
      </c>
      <c r="Q2" s="27" t="s">
        <v>57</v>
      </c>
      <c r="R2" s="25" t="s">
        <v>2150</v>
      </c>
      <c r="S2" s="25" t="s">
        <v>58</v>
      </c>
      <c r="T2" s="27" t="s">
        <v>59</v>
      </c>
      <c r="U2" s="25" t="s">
        <v>60</v>
      </c>
      <c r="V2" s="27" t="s">
        <v>61</v>
      </c>
      <c r="W2" s="25" t="s">
        <v>62</v>
      </c>
      <c r="X2" s="25" t="s">
        <v>63</v>
      </c>
      <c r="Y2" s="51" t="s">
        <v>64</v>
      </c>
      <c r="Z2" s="27" t="s">
        <v>65</v>
      </c>
      <c r="AA2" s="25" t="s">
        <v>2151</v>
      </c>
      <c r="AB2" s="25" t="s">
        <v>66</v>
      </c>
      <c r="AC2" s="110" t="s">
        <v>67</v>
      </c>
      <c r="AD2" s="110" t="s">
        <v>68</v>
      </c>
      <c r="AE2" s="25" t="s">
        <v>69</v>
      </c>
      <c r="AF2" s="27" t="s">
        <v>70</v>
      </c>
      <c r="AG2" s="27" t="s">
        <v>71</v>
      </c>
    </row>
    <row r="5" spans="1:33">
      <c r="A5" t="s">
        <v>2053</v>
      </c>
      <c r="B5" s="53">
        <v>105</v>
      </c>
      <c r="C5" s="53">
        <v>105</v>
      </c>
      <c r="D5" s="53"/>
      <c r="E5" s="53"/>
      <c r="G5" s="5"/>
      <c r="H5" s="53">
        <v>105</v>
      </c>
      <c r="I5" s="53">
        <v>105</v>
      </c>
    </row>
    <row r="6" spans="1:33">
      <c r="A6" t="s">
        <v>2054</v>
      </c>
      <c r="B6" s="53">
        <v>106</v>
      </c>
      <c r="C6" s="53">
        <v>106</v>
      </c>
      <c r="D6" s="53"/>
      <c r="E6" s="53"/>
      <c r="G6" s="5"/>
      <c r="H6" s="53">
        <v>106</v>
      </c>
      <c r="I6" s="53">
        <v>106</v>
      </c>
    </row>
    <row r="7" spans="1:33">
      <c r="A7" t="s">
        <v>2065</v>
      </c>
      <c r="B7" s="53">
        <v>119</v>
      </c>
      <c r="C7" s="53">
        <v>119</v>
      </c>
      <c r="D7" s="53"/>
      <c r="G7" s="5"/>
      <c r="P7" s="53">
        <v>119</v>
      </c>
    </row>
    <row r="8" spans="1:33">
      <c r="A8" t="s">
        <v>2066</v>
      </c>
      <c r="B8" s="53">
        <v>120</v>
      </c>
      <c r="C8" s="53">
        <v>120</v>
      </c>
      <c r="D8" s="53"/>
      <c r="G8" s="5"/>
      <c r="P8" s="53">
        <v>120</v>
      </c>
    </row>
    <row r="9" spans="1:33">
      <c r="A9" t="s">
        <v>2067</v>
      </c>
      <c r="B9" s="53">
        <v>121</v>
      </c>
      <c r="C9" s="53">
        <v>121</v>
      </c>
      <c r="D9" s="53">
        <v>121</v>
      </c>
      <c r="E9" s="53"/>
      <c r="F9" s="53"/>
      <c r="G9" s="5"/>
      <c r="S9" s="53">
        <v>121</v>
      </c>
      <c r="U9" s="53">
        <v>121</v>
      </c>
    </row>
    <row r="10" spans="1:33">
      <c r="A10" t="s">
        <v>2068</v>
      </c>
      <c r="B10" s="53">
        <v>122</v>
      </c>
      <c r="C10" s="53">
        <v>122</v>
      </c>
      <c r="D10" s="53">
        <v>122</v>
      </c>
      <c r="E10" s="53"/>
      <c r="F10" s="53"/>
      <c r="G10" s="5"/>
      <c r="S10" s="53">
        <v>122</v>
      </c>
      <c r="U10" s="53">
        <v>122</v>
      </c>
    </row>
    <row r="11" spans="1:33">
      <c r="A11" s="117" t="s">
        <v>2071</v>
      </c>
      <c r="B11" s="53">
        <v>125</v>
      </c>
      <c r="C11" s="53">
        <v>125</v>
      </c>
      <c r="D11" s="53"/>
      <c r="E11" s="53"/>
      <c r="G11" s="5">
        <v>125</v>
      </c>
    </row>
    <row r="12" spans="1:33">
      <c r="A12" s="117" t="s">
        <v>2072</v>
      </c>
      <c r="B12" s="53">
        <v>126</v>
      </c>
      <c r="C12" s="53">
        <v>126</v>
      </c>
      <c r="D12" s="53"/>
      <c r="E12" s="53"/>
      <c r="G12" s="5">
        <v>126</v>
      </c>
    </row>
    <row r="13" spans="1:33">
      <c r="A13" t="s">
        <v>2079</v>
      </c>
      <c r="B13" s="53">
        <v>137</v>
      </c>
      <c r="C13" s="53">
        <v>137</v>
      </c>
      <c r="D13" s="53"/>
      <c r="E13" s="53"/>
      <c r="G13" s="5"/>
      <c r="H13" s="53">
        <v>137</v>
      </c>
      <c r="K13" s="53">
        <v>137</v>
      </c>
      <c r="AC13" s="53">
        <v>137</v>
      </c>
    </row>
    <row r="14" spans="1:33">
      <c r="A14" t="s">
        <v>2080</v>
      </c>
      <c r="B14" s="53">
        <v>138</v>
      </c>
      <c r="C14" s="53">
        <v>138</v>
      </c>
      <c r="D14" s="53"/>
      <c r="E14" s="53"/>
      <c r="G14" s="5"/>
      <c r="H14" s="53">
        <v>138</v>
      </c>
      <c r="K14" s="53">
        <v>138</v>
      </c>
      <c r="AC14" s="53">
        <v>138</v>
      </c>
    </row>
    <row r="15" spans="1:33">
      <c r="A15" s="67" t="s">
        <v>2083</v>
      </c>
      <c r="B15" s="53">
        <v>141</v>
      </c>
      <c r="C15" s="53">
        <v>141</v>
      </c>
      <c r="D15" s="53"/>
      <c r="G15" s="5"/>
      <c r="M15">
        <v>141</v>
      </c>
    </row>
    <row r="16" spans="1:33">
      <c r="A16" s="67" t="s">
        <v>2084</v>
      </c>
      <c r="B16" s="53">
        <v>142</v>
      </c>
      <c r="C16" s="53">
        <v>142</v>
      </c>
      <c r="D16" s="53"/>
      <c r="M16">
        <v>142</v>
      </c>
    </row>
    <row r="17" spans="1:31">
      <c r="A17" t="s">
        <v>2085</v>
      </c>
      <c r="B17" s="53">
        <v>143</v>
      </c>
      <c r="C17" s="53">
        <v>143</v>
      </c>
      <c r="D17" s="53"/>
      <c r="E17" s="53">
        <v>143</v>
      </c>
      <c r="F17" s="53">
        <v>143</v>
      </c>
      <c r="T17" s="53">
        <v>143</v>
      </c>
      <c r="U17" s="53">
        <v>143</v>
      </c>
      <c r="Z17" s="53">
        <v>143</v>
      </c>
      <c r="AA17" s="53">
        <v>143</v>
      </c>
      <c r="AB17" s="53">
        <v>143</v>
      </c>
      <c r="AC17" s="53">
        <v>143</v>
      </c>
      <c r="AD17" s="53">
        <v>143</v>
      </c>
    </row>
    <row r="18" spans="1:31">
      <c r="A18" t="s">
        <v>2086</v>
      </c>
      <c r="B18" s="53">
        <v>144</v>
      </c>
      <c r="C18" s="53">
        <v>144</v>
      </c>
      <c r="D18" s="53"/>
      <c r="E18" s="53">
        <v>144</v>
      </c>
      <c r="F18" s="53">
        <v>144</v>
      </c>
      <c r="T18" s="53">
        <v>144</v>
      </c>
      <c r="U18" s="53">
        <v>144</v>
      </c>
      <c r="Z18" s="53">
        <v>144</v>
      </c>
      <c r="AA18" s="53">
        <v>144</v>
      </c>
      <c r="AB18" s="53">
        <v>144</v>
      </c>
      <c r="AC18" s="53">
        <v>144</v>
      </c>
      <c r="AD18" s="53">
        <v>144</v>
      </c>
    </row>
    <row r="19" spans="1:31">
      <c r="A19" t="s">
        <v>2089</v>
      </c>
      <c r="B19" s="53">
        <v>147</v>
      </c>
      <c r="C19" s="53">
        <v>147</v>
      </c>
      <c r="D19" s="53"/>
      <c r="H19" s="53">
        <v>147</v>
      </c>
      <c r="L19" s="53">
        <v>147</v>
      </c>
    </row>
    <row r="20" spans="1:31">
      <c r="A20" t="s">
        <v>2090</v>
      </c>
      <c r="B20" s="53">
        <v>148</v>
      </c>
      <c r="C20" s="53">
        <v>148</v>
      </c>
      <c r="D20" s="53"/>
      <c r="H20" s="53">
        <v>148</v>
      </c>
      <c r="L20" s="53">
        <v>148</v>
      </c>
    </row>
    <row r="21" spans="1:31">
      <c r="A21" t="s">
        <v>2093</v>
      </c>
      <c r="B21" s="53">
        <v>151</v>
      </c>
      <c r="C21" s="53">
        <v>151</v>
      </c>
      <c r="D21" s="53"/>
      <c r="N21" s="53"/>
      <c r="O21" s="53">
        <v>151</v>
      </c>
    </row>
    <row r="22" spans="1:31">
      <c r="A22" t="s">
        <v>2094</v>
      </c>
      <c r="B22" s="53">
        <v>152</v>
      </c>
      <c r="C22" s="53">
        <v>152</v>
      </c>
      <c r="D22" s="53"/>
      <c r="N22" s="53"/>
      <c r="O22" s="53">
        <v>152</v>
      </c>
    </row>
    <row r="23" spans="1:31">
      <c r="A23" t="s">
        <v>2095</v>
      </c>
      <c r="B23" s="53">
        <v>153</v>
      </c>
      <c r="C23" s="53">
        <v>153</v>
      </c>
      <c r="D23" s="53"/>
      <c r="E23" s="53">
        <v>153</v>
      </c>
      <c r="R23">
        <v>153</v>
      </c>
      <c r="Z23" s="53">
        <v>153</v>
      </c>
      <c r="AA23" s="53">
        <v>153</v>
      </c>
      <c r="AE23" s="53">
        <v>153</v>
      </c>
    </row>
    <row r="24" spans="1:31">
      <c r="A24" t="s">
        <v>2096</v>
      </c>
      <c r="B24" s="53">
        <v>154</v>
      </c>
      <c r="C24" s="53">
        <v>154</v>
      </c>
      <c r="D24" s="53"/>
      <c r="E24" s="53">
        <v>154</v>
      </c>
      <c r="R24">
        <v>154</v>
      </c>
      <c r="Z24" s="53">
        <v>154</v>
      </c>
      <c r="AA24" s="53">
        <v>154</v>
      </c>
      <c r="AE24" s="53">
        <v>154</v>
      </c>
    </row>
    <row r="25" spans="1:31">
      <c r="A25" t="s">
        <v>2103</v>
      </c>
      <c r="B25" s="53">
        <v>163</v>
      </c>
      <c r="C25" s="53">
        <v>163</v>
      </c>
      <c r="D25" s="53"/>
      <c r="E25" s="53">
        <v>163</v>
      </c>
      <c r="F25" s="53">
        <v>163</v>
      </c>
      <c r="V25" s="53">
        <v>163</v>
      </c>
      <c r="Y25" s="53">
        <v>163</v>
      </c>
      <c r="Z25" s="53">
        <v>163</v>
      </c>
      <c r="AB25" s="53">
        <v>163</v>
      </c>
      <c r="AD25" s="53">
        <v>163</v>
      </c>
      <c r="AE25" s="53"/>
    </row>
    <row r="26" spans="1:31">
      <c r="A26" t="s">
        <v>2104</v>
      </c>
      <c r="B26" s="53">
        <v>164</v>
      </c>
      <c r="C26" s="53">
        <v>164</v>
      </c>
      <c r="D26" s="53"/>
      <c r="E26" s="53">
        <v>164</v>
      </c>
      <c r="F26" s="53">
        <v>164</v>
      </c>
      <c r="V26" s="53">
        <v>164</v>
      </c>
      <c r="Y26" s="53">
        <v>164</v>
      </c>
      <c r="Z26" s="53">
        <v>164</v>
      </c>
      <c r="AB26" s="53">
        <v>164</v>
      </c>
      <c r="AD26" s="53">
        <v>164</v>
      </c>
      <c r="AE26" s="53"/>
    </row>
    <row r="27" spans="1:31">
      <c r="A27" t="s">
        <v>2105</v>
      </c>
      <c r="B27" s="53">
        <v>165</v>
      </c>
      <c r="C27" s="53">
        <v>165</v>
      </c>
      <c r="D27" s="53"/>
      <c r="V27" s="53">
        <v>165</v>
      </c>
      <c r="W27" s="53">
        <v>165</v>
      </c>
      <c r="AC27" s="53">
        <v>165</v>
      </c>
    </row>
    <row r="28" spans="1:31">
      <c r="A28" t="s">
        <v>2106</v>
      </c>
      <c r="B28" s="53">
        <v>166</v>
      </c>
      <c r="C28" s="53">
        <v>166</v>
      </c>
      <c r="D28" s="53"/>
      <c r="V28" s="53">
        <v>166</v>
      </c>
      <c r="W28" s="53">
        <v>166</v>
      </c>
      <c r="AC28" s="53">
        <v>166</v>
      </c>
    </row>
    <row r="29" spans="1:31">
      <c r="A29" t="s">
        <v>2119</v>
      </c>
      <c r="B29" s="53">
        <v>179</v>
      </c>
      <c r="C29" s="53">
        <v>179</v>
      </c>
      <c r="D29" s="53"/>
      <c r="H29" s="53">
        <v>179</v>
      </c>
      <c r="J29" s="53">
        <v>179</v>
      </c>
    </row>
    <row r="30" spans="1:31">
      <c r="A30" t="s">
        <v>2120</v>
      </c>
      <c r="B30" s="53">
        <v>180</v>
      </c>
      <c r="C30" s="53">
        <v>180</v>
      </c>
      <c r="D30" s="53"/>
      <c r="H30" s="53">
        <v>180</v>
      </c>
      <c r="J30" s="53">
        <v>180</v>
      </c>
    </row>
    <row r="31" spans="1:31">
      <c r="A31" t="s">
        <v>2123</v>
      </c>
      <c r="B31" s="53">
        <v>183</v>
      </c>
      <c r="C31" s="53">
        <v>183</v>
      </c>
      <c r="D31" s="53"/>
      <c r="N31" s="53">
        <v>183</v>
      </c>
      <c r="O31" s="53"/>
      <c r="P31" s="53">
        <v>183</v>
      </c>
    </row>
    <row r="32" spans="1:31">
      <c r="A32" t="s">
        <v>2124</v>
      </c>
      <c r="B32" s="53">
        <v>184</v>
      </c>
      <c r="C32" s="53">
        <v>184</v>
      </c>
      <c r="D32" s="53"/>
      <c r="N32" s="53">
        <v>184</v>
      </c>
      <c r="O32" s="53"/>
      <c r="P32" s="53">
        <v>184</v>
      </c>
    </row>
    <row r="33" spans="1:33">
      <c r="A33" s="65" t="s">
        <v>2127</v>
      </c>
      <c r="B33" s="53">
        <v>187</v>
      </c>
      <c r="C33" s="53">
        <v>187</v>
      </c>
      <c r="D33" s="53"/>
    </row>
    <row r="34" spans="1:33">
      <c r="A34" s="65" t="s">
        <v>2128</v>
      </c>
      <c r="B34" s="53">
        <v>188</v>
      </c>
      <c r="C34" s="53">
        <v>188</v>
      </c>
      <c r="D34" s="53"/>
    </row>
    <row r="35" spans="1:33">
      <c r="A35" t="s">
        <v>2129</v>
      </c>
      <c r="B35" s="53">
        <v>191</v>
      </c>
      <c r="C35" s="53">
        <v>191</v>
      </c>
      <c r="D35" s="53"/>
      <c r="E35" s="53">
        <v>191</v>
      </c>
      <c r="F35" s="53"/>
      <c r="Q35" s="53">
        <v>191</v>
      </c>
      <c r="R35" s="53"/>
      <c r="S35" s="53">
        <v>191</v>
      </c>
      <c r="Z35" s="53">
        <v>191</v>
      </c>
      <c r="AA35" s="53">
        <v>191</v>
      </c>
      <c r="AB35" s="53"/>
      <c r="AC35" s="53"/>
      <c r="AD35" s="53"/>
      <c r="AE35" s="53">
        <v>191</v>
      </c>
    </row>
    <row r="36" spans="1:33">
      <c r="A36" t="s">
        <v>2130</v>
      </c>
      <c r="B36" s="53">
        <v>192</v>
      </c>
      <c r="C36" s="53">
        <v>192</v>
      </c>
      <c r="D36" s="53"/>
      <c r="E36" s="53">
        <v>192</v>
      </c>
      <c r="F36" s="53"/>
      <c r="Q36" s="53">
        <v>192</v>
      </c>
      <c r="R36" s="53"/>
      <c r="S36" s="53">
        <v>192</v>
      </c>
      <c r="Z36" s="53">
        <v>192</v>
      </c>
      <c r="AA36" s="53">
        <v>192</v>
      </c>
      <c r="AB36" s="53"/>
      <c r="AC36" s="53"/>
      <c r="AD36" s="53"/>
      <c r="AE36" s="53">
        <v>192</v>
      </c>
    </row>
    <row r="37" spans="1:33">
      <c r="A37" t="s">
        <v>2131</v>
      </c>
      <c r="B37" s="53">
        <v>193</v>
      </c>
      <c r="C37" s="53">
        <v>193</v>
      </c>
      <c r="D37" s="53"/>
      <c r="E37" s="68">
        <v>193</v>
      </c>
      <c r="F37" s="68"/>
      <c r="Z37" s="68">
        <v>193</v>
      </c>
      <c r="AA37" s="68">
        <v>193</v>
      </c>
      <c r="AB37" s="68"/>
      <c r="AC37" s="68"/>
      <c r="AD37" s="68"/>
      <c r="AE37" s="68">
        <v>193</v>
      </c>
      <c r="AF37" s="53">
        <v>193</v>
      </c>
      <c r="AG37" s="53">
        <v>193</v>
      </c>
    </row>
    <row r="38" spans="1:33">
      <c r="A38" t="s">
        <v>2132</v>
      </c>
      <c r="B38" s="53">
        <v>194</v>
      </c>
      <c r="C38" s="53">
        <v>194</v>
      </c>
      <c r="D38" s="53"/>
      <c r="E38" s="68">
        <v>194</v>
      </c>
      <c r="F38" s="68"/>
      <c r="Z38" s="68">
        <v>194</v>
      </c>
      <c r="AA38" s="68">
        <v>194</v>
      </c>
      <c r="AB38" s="68"/>
      <c r="AC38" s="68"/>
      <c r="AD38" s="68"/>
      <c r="AE38" s="68">
        <v>194</v>
      </c>
      <c r="AF38" s="53">
        <v>194</v>
      </c>
      <c r="AG38" s="53">
        <v>194</v>
      </c>
    </row>
    <row r="39" spans="1:33">
      <c r="A39" t="s">
        <v>2143</v>
      </c>
      <c r="B39" s="53">
        <v>205</v>
      </c>
      <c r="C39" s="53">
        <v>205</v>
      </c>
      <c r="D39" s="53"/>
      <c r="E39" s="53">
        <v>205</v>
      </c>
      <c r="F39" s="53">
        <v>205</v>
      </c>
      <c r="V39" s="53">
        <v>205</v>
      </c>
      <c r="X39" s="53">
        <v>205</v>
      </c>
      <c r="Z39" s="53">
        <v>205</v>
      </c>
      <c r="AA39" s="53">
        <v>205</v>
      </c>
      <c r="AC39" s="53">
        <v>205</v>
      </c>
      <c r="AD39" s="53">
        <v>205</v>
      </c>
    </row>
    <row r="40" spans="1:33">
      <c r="A40" t="s">
        <v>2144</v>
      </c>
      <c r="B40" s="53">
        <v>206</v>
      </c>
      <c r="C40" s="53">
        <v>206</v>
      </c>
      <c r="D40" s="53"/>
      <c r="E40" s="53">
        <v>206</v>
      </c>
      <c r="F40" s="53">
        <v>206</v>
      </c>
      <c r="V40" s="53">
        <v>206</v>
      </c>
      <c r="X40" s="53">
        <v>206</v>
      </c>
      <c r="Z40" s="53">
        <v>206</v>
      </c>
      <c r="AA40" s="53">
        <v>206</v>
      </c>
      <c r="AC40" s="53">
        <v>206</v>
      </c>
      <c r="AD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E8" sqref="E8"/>
    </sheetView>
  </sheetViews>
  <sheetFormatPr defaultColWidth="11.42578125" defaultRowHeight="15"/>
  <cols>
    <col min="1" max="1" width="36.7109375" bestFit="1" customWidth="1"/>
  </cols>
  <sheetData>
    <row r="1" spans="1:11" ht="15" customHeight="1">
      <c r="C1" s="113"/>
      <c r="D1" s="72"/>
      <c r="E1" s="72"/>
      <c r="F1" s="72"/>
      <c r="G1" s="72"/>
      <c r="H1" s="72"/>
      <c r="I1" s="72"/>
      <c r="J1" s="72"/>
      <c r="K1" s="73"/>
    </row>
    <row r="2" spans="1:11" ht="96" customHeight="1">
      <c r="C2" s="113" t="s">
        <v>80</v>
      </c>
      <c r="D2" s="69" t="s">
        <v>81</v>
      </c>
      <c r="E2" s="80" t="s">
        <v>82</v>
      </c>
      <c r="F2" s="69" t="s">
        <v>83</v>
      </c>
      <c r="G2" s="118" t="s">
        <v>2152</v>
      </c>
      <c r="H2" s="69" t="s">
        <v>85</v>
      </c>
      <c r="I2" s="70" t="s">
        <v>86</v>
      </c>
      <c r="J2" s="70" t="s">
        <v>87</v>
      </c>
      <c r="K2" s="71" t="s">
        <v>88</v>
      </c>
    </row>
    <row r="3" spans="1:11">
      <c r="A3" t="s">
        <v>2055</v>
      </c>
      <c r="B3" s="61">
        <v>107</v>
      </c>
      <c r="C3" s="61">
        <v>107</v>
      </c>
      <c r="D3" s="74"/>
      <c r="E3" s="74"/>
      <c r="F3" s="74"/>
      <c r="G3" s="74"/>
      <c r="H3" s="61">
        <v>107</v>
      </c>
      <c r="I3" s="74"/>
      <c r="J3" s="61">
        <v>107</v>
      </c>
      <c r="K3" s="74"/>
    </row>
    <row r="4" spans="1:11">
      <c r="A4" t="s">
        <v>2056</v>
      </c>
      <c r="B4" s="61">
        <v>108</v>
      </c>
      <c r="C4" s="61">
        <v>108</v>
      </c>
      <c r="H4" s="61">
        <v>108</v>
      </c>
      <c r="J4" s="61">
        <v>108</v>
      </c>
    </row>
    <row r="5" spans="1:11">
      <c r="A5" s="65" t="s">
        <v>2059</v>
      </c>
      <c r="B5" s="61">
        <v>113</v>
      </c>
      <c r="C5" s="61">
        <v>113</v>
      </c>
      <c r="K5" s="61"/>
    </row>
    <row r="6" spans="1:11">
      <c r="A6" s="65" t="s">
        <v>2060</v>
      </c>
      <c r="B6" s="61">
        <v>114</v>
      </c>
      <c r="C6" s="61">
        <v>114</v>
      </c>
      <c r="K6" s="61"/>
    </row>
    <row r="7" spans="1:11">
      <c r="A7" t="s">
        <v>2091</v>
      </c>
      <c r="B7" s="61">
        <v>149</v>
      </c>
      <c r="C7" s="61">
        <v>149</v>
      </c>
      <c r="D7" s="61">
        <v>149</v>
      </c>
      <c r="E7" s="61">
        <v>149</v>
      </c>
    </row>
    <row r="8" spans="1:11">
      <c r="A8" t="s">
        <v>2092</v>
      </c>
      <c r="B8" s="61">
        <v>150</v>
      </c>
      <c r="C8" s="61">
        <v>150</v>
      </c>
      <c r="D8" s="61">
        <v>150</v>
      </c>
      <c r="E8" s="61">
        <v>150</v>
      </c>
    </row>
    <row r="9" spans="1:11">
      <c r="A9" t="s">
        <v>2109</v>
      </c>
      <c r="B9" s="61">
        <v>169</v>
      </c>
      <c r="C9" s="61">
        <v>169</v>
      </c>
      <c r="E9" s="61"/>
      <c r="G9" s="61">
        <v>169</v>
      </c>
    </row>
    <row r="10" spans="1:11">
      <c r="A10" t="s">
        <v>2110</v>
      </c>
      <c r="B10" s="61">
        <v>170</v>
      </c>
      <c r="C10" s="61">
        <v>170</v>
      </c>
      <c r="E10" s="61"/>
      <c r="G10" s="61">
        <v>170</v>
      </c>
    </row>
    <row r="11" spans="1:11">
      <c r="A11" t="s">
        <v>2115</v>
      </c>
      <c r="B11" s="61">
        <v>175</v>
      </c>
      <c r="C11" s="61">
        <v>175</v>
      </c>
      <c r="H11" s="61"/>
      <c r="K11" s="61">
        <v>175</v>
      </c>
    </row>
    <row r="12" spans="1:11">
      <c r="A12" t="s">
        <v>2116</v>
      </c>
      <c r="B12" s="61">
        <v>176</v>
      </c>
      <c r="C12" s="61">
        <v>176</v>
      </c>
      <c r="H12" s="61"/>
      <c r="K12" s="61">
        <v>176</v>
      </c>
    </row>
    <row r="13" spans="1:11">
      <c r="A13" t="s">
        <v>2117</v>
      </c>
      <c r="B13" s="61">
        <v>177</v>
      </c>
      <c r="C13" s="61">
        <v>177</v>
      </c>
      <c r="D13" s="61">
        <v>177</v>
      </c>
      <c r="E13" s="61"/>
      <c r="H13" s="61"/>
    </row>
    <row r="14" spans="1:11">
      <c r="A14" t="s">
        <v>2118</v>
      </c>
      <c r="B14" s="61">
        <v>178</v>
      </c>
      <c r="C14" s="61">
        <v>178</v>
      </c>
      <c r="D14" s="61">
        <v>178</v>
      </c>
      <c r="E14" s="61"/>
    </row>
    <row r="15" spans="1:11">
      <c r="A15" t="s">
        <v>2133</v>
      </c>
      <c r="B15" s="53">
        <v>195</v>
      </c>
      <c r="C15" s="53">
        <v>195</v>
      </c>
      <c r="H15" s="53">
        <v>195</v>
      </c>
      <c r="I15" s="53">
        <v>195</v>
      </c>
    </row>
    <row r="16" spans="1:11">
      <c r="A16" t="s">
        <v>2134</v>
      </c>
      <c r="B16" s="53">
        <v>196</v>
      </c>
      <c r="C16" s="53">
        <v>196</v>
      </c>
      <c r="H16" s="53">
        <v>196</v>
      </c>
      <c r="I16" s="53">
        <v>196</v>
      </c>
    </row>
    <row r="17" spans="1:7">
      <c r="A17" t="s">
        <v>2137</v>
      </c>
      <c r="B17" s="53">
        <v>199</v>
      </c>
      <c r="C17" s="53">
        <v>199</v>
      </c>
      <c r="F17" s="53">
        <v>199</v>
      </c>
      <c r="G17" s="53"/>
    </row>
    <row r="18" spans="1:7">
      <c r="A18" t="s">
        <v>2138</v>
      </c>
      <c r="B18" s="53">
        <v>200</v>
      </c>
      <c r="C18" s="53">
        <v>200</v>
      </c>
      <c r="F18" s="53">
        <v>200</v>
      </c>
      <c r="G18" s="53"/>
    </row>
    <row r="19" spans="1:7">
      <c r="A19" s="115" t="s">
        <v>2039</v>
      </c>
      <c r="B19" s="53">
        <v>86</v>
      </c>
      <c r="C19" s="53">
        <v>86</v>
      </c>
    </row>
    <row r="20" spans="1:7">
      <c r="A20" s="115" t="s">
        <v>2046</v>
      </c>
      <c r="B20" s="53">
        <v>94</v>
      </c>
      <c r="C20" s="53">
        <v>94</v>
      </c>
    </row>
    <row r="21" spans="1:7">
      <c r="B21"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2020-08-06T00:25:34Z</dcterms:modified>
  <cp:category/>
  <cp:contentStatus/>
</cp:coreProperties>
</file>