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New Volume\Data Tables\Abstract tables 2024\"/>
    </mc:Choice>
  </mc:AlternateContent>
  <bookViews>
    <workbookView xWindow="0" yWindow="0" windowWidth="23040" windowHeight="9072" firstSheet="13" activeTab="20"/>
  </bookViews>
  <sheets>
    <sheet name="Table 12.1" sheetId="1" r:id="rId1"/>
    <sheet name="Table 12.2" sheetId="2" r:id="rId2"/>
    <sheet name="Table 12.3" sheetId="4" r:id="rId3"/>
    <sheet name="Table 12.4" sheetId="5" r:id="rId4"/>
    <sheet name="Table 12.5" sheetId="6" r:id="rId5"/>
    <sheet name="Table 12.6" sheetId="7" r:id="rId6"/>
    <sheet name="Table 12.7" sheetId="20" r:id="rId7"/>
    <sheet name="Table 12.8" sheetId="8" r:id="rId8"/>
    <sheet name="Table 12.9" sheetId="9" r:id="rId9"/>
    <sheet name="Table 12.10" sheetId="10" r:id="rId10"/>
    <sheet name="Table 12.11a" sheetId="12" r:id="rId11"/>
    <sheet name="Table 12.11b" sheetId="21" r:id="rId12"/>
    <sheet name="Table 12.12a" sheetId="13" r:id="rId13"/>
    <sheet name="Table 12.12b" sheetId="22" r:id="rId14"/>
    <sheet name="Table 12.12c" sheetId="23" r:id="rId15"/>
    <sheet name="Table 12.12d" sheetId="24" r:id="rId16"/>
    <sheet name="Table 12.13" sheetId="14" r:id="rId17"/>
    <sheet name="Table 12.14" sheetId="15" r:id="rId18"/>
    <sheet name="Table 12.15" sheetId="16" r:id="rId19"/>
    <sheet name="Table 12.16" sheetId="17" r:id="rId20"/>
    <sheet name="Table 12.17" sheetId="18" r:id="rId2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14" l="1"/>
  <c r="G10" i="14" s="1"/>
  <c r="F8" i="14"/>
  <c r="F10" i="14" s="1"/>
  <c r="E8" i="14"/>
  <c r="E10" i="14" s="1"/>
  <c r="D8" i="14"/>
  <c r="D10" i="14" s="1"/>
  <c r="C8" i="14"/>
  <c r="C10" i="14" s="1"/>
  <c r="B8" i="14"/>
  <c r="B10" i="14" s="1"/>
  <c r="W37" i="10"/>
  <c r="V37" i="10"/>
  <c r="X37" i="10" s="1"/>
  <c r="W36" i="10"/>
  <c r="V36" i="10"/>
  <c r="X36" i="10" s="1"/>
  <c r="W35" i="10"/>
  <c r="V35" i="10"/>
  <c r="X35" i="10" s="1"/>
  <c r="W34" i="10"/>
  <c r="W12" i="10" s="1"/>
  <c r="V34" i="10"/>
  <c r="X34" i="10" s="1"/>
  <c r="X12" i="10" s="1"/>
  <c r="W32" i="10"/>
  <c r="V32" i="10"/>
  <c r="X32" i="10" s="1"/>
  <c r="W31" i="10"/>
  <c r="V31" i="10"/>
  <c r="X31" i="10" s="1"/>
  <c r="W30" i="10"/>
  <c r="V30" i="10"/>
  <c r="X30" i="10" s="1"/>
  <c r="W29" i="10"/>
  <c r="W11" i="10" s="1"/>
  <c r="V29" i="10"/>
  <c r="X29" i="10" s="1"/>
  <c r="W27" i="10"/>
  <c r="V27" i="10"/>
  <c r="X27" i="10" s="1"/>
  <c r="W26" i="10"/>
  <c r="V26" i="10"/>
  <c r="X26" i="10" s="1"/>
  <c r="W25" i="10"/>
  <c r="V25" i="10"/>
  <c r="X25" i="10" s="1"/>
  <c r="W24" i="10"/>
  <c r="V24" i="10"/>
  <c r="V10" i="10" s="1"/>
  <c r="W22" i="10"/>
  <c r="V22" i="10"/>
  <c r="X22" i="10" s="1"/>
  <c r="W21" i="10"/>
  <c r="V21" i="10"/>
  <c r="X21" i="10" s="1"/>
  <c r="W20" i="10"/>
  <c r="V20" i="10"/>
  <c r="X20" i="10" s="1"/>
  <c r="W19" i="10"/>
  <c r="V19" i="10"/>
  <c r="X19" i="10" s="1"/>
  <c r="X9" i="10" s="1"/>
  <c r="W17" i="10"/>
  <c r="V17" i="10"/>
  <c r="X17" i="10" s="1"/>
  <c r="W16" i="10"/>
  <c r="V16" i="10"/>
  <c r="X16" i="10" s="1"/>
  <c r="W15" i="10"/>
  <c r="V15" i="10"/>
  <c r="X15" i="10" s="1"/>
  <c r="W14" i="10"/>
  <c r="W8" i="10" s="1"/>
  <c r="V14" i="10"/>
  <c r="X14" i="10" s="1"/>
  <c r="U12" i="10"/>
  <c r="T12" i="10"/>
  <c r="S12" i="10"/>
  <c r="R12" i="10"/>
  <c r="Q12" i="10"/>
  <c r="P12" i="10"/>
  <c r="O12" i="10"/>
  <c r="N12" i="10"/>
  <c r="M12" i="10"/>
  <c r="L12" i="10"/>
  <c r="K12" i="10"/>
  <c r="J12" i="10"/>
  <c r="I12" i="10"/>
  <c r="H12" i="10"/>
  <c r="G12" i="10"/>
  <c r="F12" i="10"/>
  <c r="E12" i="10"/>
  <c r="D12" i="10"/>
  <c r="C12" i="10"/>
  <c r="B12" i="10"/>
  <c r="U11" i="10"/>
  <c r="T11" i="10"/>
  <c r="S11" i="10"/>
  <c r="R11" i="10"/>
  <c r="Q11" i="10"/>
  <c r="P11" i="10"/>
  <c r="O11" i="10"/>
  <c r="N11" i="10"/>
  <c r="M11" i="10"/>
  <c r="L11" i="10"/>
  <c r="K11" i="10"/>
  <c r="J11" i="10"/>
  <c r="I11" i="10"/>
  <c r="H11" i="10"/>
  <c r="G11" i="10"/>
  <c r="F11" i="10"/>
  <c r="E11" i="10"/>
  <c r="D11" i="10"/>
  <c r="C11" i="10"/>
  <c r="B11" i="10"/>
  <c r="W10" i="10"/>
  <c r="U10" i="10"/>
  <c r="T10" i="10"/>
  <c r="S10" i="10"/>
  <c r="R10" i="10"/>
  <c r="Q10" i="10"/>
  <c r="P10" i="10"/>
  <c r="O10" i="10"/>
  <c r="N10" i="10"/>
  <c r="M10" i="10"/>
  <c r="L10" i="10"/>
  <c r="K10" i="10"/>
  <c r="J10" i="10"/>
  <c r="I10" i="10"/>
  <c r="H10" i="10"/>
  <c r="G10" i="10"/>
  <c r="F10" i="10"/>
  <c r="E10" i="10"/>
  <c r="D10" i="10"/>
  <c r="C10" i="10"/>
  <c r="B10" i="10"/>
  <c r="W9" i="10"/>
  <c r="V9" i="10"/>
  <c r="U9" i="10"/>
  <c r="T9" i="10"/>
  <c r="S9" i="10"/>
  <c r="R9" i="10"/>
  <c r="Q9" i="10"/>
  <c r="P9" i="10"/>
  <c r="O9" i="10"/>
  <c r="N9" i="10"/>
  <c r="M9" i="10"/>
  <c r="L9" i="10"/>
  <c r="K9" i="10"/>
  <c r="J9" i="10"/>
  <c r="I9" i="10"/>
  <c r="H9" i="10"/>
  <c r="G9" i="10"/>
  <c r="F9" i="10"/>
  <c r="E9" i="10"/>
  <c r="D9" i="10"/>
  <c r="C9" i="10"/>
  <c r="B9" i="10"/>
  <c r="U8" i="10"/>
  <c r="T8" i="10"/>
  <c r="S8" i="10"/>
  <c r="R8" i="10"/>
  <c r="Q8" i="10"/>
  <c r="P8" i="10"/>
  <c r="O8" i="10"/>
  <c r="N8" i="10"/>
  <c r="M8" i="10"/>
  <c r="L8" i="10"/>
  <c r="K8" i="10"/>
  <c r="J8" i="10"/>
  <c r="I8" i="10"/>
  <c r="H8" i="10"/>
  <c r="G8" i="10"/>
  <c r="F8" i="10"/>
  <c r="E8" i="10"/>
  <c r="D8" i="10"/>
  <c r="C8" i="10"/>
  <c r="B8" i="10"/>
  <c r="X8" i="10" l="1"/>
  <c r="X11" i="10"/>
  <c r="V8" i="10"/>
  <c r="V12" i="10"/>
  <c r="V11" i="10"/>
  <c r="X24" i="10"/>
  <c r="X10" i="10" s="1"/>
</calcChain>
</file>

<file path=xl/sharedStrings.xml><?xml version="1.0" encoding="utf-8"?>
<sst xmlns="http://schemas.openxmlformats.org/spreadsheetml/2006/main" count="768" uniqueCount="263">
  <si>
    <r>
      <t>Table 12.1: Reported Visitor Arrivals</t>
    </r>
    <r>
      <rPr>
        <b/>
        <sz val="10"/>
        <color indexed="16"/>
        <rFont val="Arial Narrow"/>
        <family val="2"/>
      </rPr>
      <t xml:space="preserve"> by Purpose,  2016 - 2023</t>
    </r>
  </si>
  <si>
    <t>Number</t>
  </si>
  <si>
    <t>Purpose</t>
  </si>
  <si>
    <t>2023*</t>
  </si>
  <si>
    <t xml:space="preserve">Holiday/ Business Visitors               </t>
  </si>
  <si>
    <t xml:space="preserve">Visitors in Transit </t>
  </si>
  <si>
    <t xml:space="preserve">Other Visitors                      </t>
  </si>
  <si>
    <t xml:space="preserve">Total             </t>
  </si>
  <si>
    <t>Source: Directorate of Immigration Services</t>
  </si>
  <si>
    <t>* Provisional</t>
  </si>
  <si>
    <t xml:space="preserve">  </t>
  </si>
  <si>
    <r>
      <t>Table 12.2: Reported Visitor Departures</t>
    </r>
    <r>
      <rPr>
        <b/>
        <sz val="10"/>
        <color indexed="16"/>
        <rFont val="Arial Narrow"/>
        <family val="2"/>
      </rPr>
      <t xml:space="preserve"> by Purpose,  2016 - 2023</t>
    </r>
  </si>
  <si>
    <r>
      <t>2020</t>
    </r>
    <r>
      <rPr>
        <b/>
        <vertAlign val="superscript"/>
        <sz val="10"/>
        <color indexed="16"/>
        <rFont val="Arena condens"/>
      </rPr>
      <t>+</t>
    </r>
  </si>
  <si>
    <t xml:space="preserve">Holiday/Business Visitors          </t>
  </si>
  <si>
    <t xml:space="preserve">Visitors in Transit           </t>
  </si>
  <si>
    <t xml:space="preserve">Other Visitors             </t>
  </si>
  <si>
    <r>
      <rPr>
        <vertAlign val="superscript"/>
        <sz val="8"/>
        <rFont val="Arial Narrow"/>
        <family val="2"/>
      </rPr>
      <t>+</t>
    </r>
    <r>
      <rPr>
        <sz val="8"/>
        <rFont val="Arial Narrow"/>
        <family val="2"/>
      </rPr>
      <t xml:space="preserve"> Revised</t>
    </r>
  </si>
  <si>
    <r>
      <t>Table 12.3: Reported Visitor Arrivals and Departures</t>
    </r>
    <r>
      <rPr>
        <b/>
        <sz val="10"/>
        <color indexed="16"/>
        <rFont val="Arial Narrow"/>
        <family val="2"/>
      </rPr>
      <t xml:space="preserve"> by Mode of Travel, 2016 - 2023</t>
    </r>
  </si>
  <si>
    <t>Mode of Travel</t>
  </si>
  <si>
    <t>Arrivals</t>
  </si>
  <si>
    <t xml:space="preserve">Air          </t>
  </si>
  <si>
    <t xml:space="preserve">Sea          </t>
  </si>
  <si>
    <t xml:space="preserve">Other          </t>
  </si>
  <si>
    <t xml:space="preserve">Total Arrivals          </t>
  </si>
  <si>
    <t xml:space="preserve">Departures </t>
  </si>
  <si>
    <t xml:space="preserve">Total Departures          </t>
  </si>
  <si>
    <r>
      <t>Table 12.4: Number of  Reported Visitor Arrivals and Departures</t>
    </r>
    <r>
      <rPr>
        <b/>
        <vertAlign val="superscript"/>
        <sz val="10"/>
        <color indexed="16"/>
        <rFont val="Arial Narrow"/>
        <family val="2"/>
      </rPr>
      <t xml:space="preserve">+ </t>
    </r>
    <r>
      <rPr>
        <b/>
        <sz val="10"/>
        <color indexed="16"/>
        <rFont val="Arial Narrow"/>
        <family val="2"/>
      </rPr>
      <t>by Continent of Residence and Mode of Travel, 2018 - 2023</t>
    </r>
  </si>
  <si>
    <t>Departures</t>
  </si>
  <si>
    <r>
      <t>2021</t>
    </r>
    <r>
      <rPr>
        <b/>
        <vertAlign val="superscript"/>
        <sz val="10"/>
        <color indexed="16"/>
        <rFont val="Arial Narrow"/>
        <family val="2"/>
      </rPr>
      <t>+</t>
    </r>
  </si>
  <si>
    <t>Africa</t>
  </si>
  <si>
    <t>Air</t>
  </si>
  <si>
    <t>Sea</t>
  </si>
  <si>
    <t>Other</t>
  </si>
  <si>
    <t>Sub-Total</t>
  </si>
  <si>
    <t>America</t>
  </si>
  <si>
    <t>Asia</t>
  </si>
  <si>
    <t>Europe</t>
  </si>
  <si>
    <t>Totals</t>
  </si>
  <si>
    <t>Grand Total</t>
  </si>
  <si>
    <r>
      <rPr>
        <vertAlign val="superscript"/>
        <sz val="9"/>
        <rFont val="Arial Narrow"/>
        <family val="2"/>
      </rPr>
      <t>+</t>
    </r>
    <r>
      <rPr>
        <sz val="9"/>
        <rFont val="Arial Narrow"/>
        <family val="2"/>
      </rPr>
      <t xml:space="preserve"> Revised </t>
    </r>
  </si>
  <si>
    <t xml:space="preserve">    </t>
  </si>
  <si>
    <t>Table 12.5: Number of Reported  Visitor Arrivals and Departures, 2019 - 2023</t>
  </si>
  <si>
    <t>Year/           Quarter</t>
  </si>
  <si>
    <t>Visitors in Transit</t>
  </si>
  <si>
    <t>Holiday/ Business Visitors</t>
  </si>
  <si>
    <t>Other Visitors</t>
  </si>
  <si>
    <t>Total</t>
  </si>
  <si>
    <r>
      <t>1</t>
    </r>
    <r>
      <rPr>
        <vertAlign val="superscript"/>
        <sz val="10"/>
        <rFont val="Arial Narrow"/>
        <family val="2"/>
      </rPr>
      <t xml:space="preserve">st </t>
    </r>
    <r>
      <rPr>
        <sz val="10"/>
        <rFont val="Arial Narrow"/>
        <family val="2"/>
      </rPr>
      <t>Qr.</t>
    </r>
  </si>
  <si>
    <r>
      <t>2</t>
    </r>
    <r>
      <rPr>
        <vertAlign val="superscript"/>
        <sz val="10"/>
        <rFont val="Arial Narrow"/>
        <family val="2"/>
      </rPr>
      <t>nd</t>
    </r>
    <r>
      <rPr>
        <sz val="10"/>
        <rFont val="Arial Narrow"/>
        <family val="2"/>
      </rPr>
      <t xml:space="preserve"> Qr.</t>
    </r>
  </si>
  <si>
    <r>
      <t>3</t>
    </r>
    <r>
      <rPr>
        <vertAlign val="superscript"/>
        <sz val="10"/>
        <rFont val="Arial Narrow"/>
        <family val="2"/>
      </rPr>
      <t>rd</t>
    </r>
    <r>
      <rPr>
        <sz val="10"/>
        <rFont val="Arial Narrow"/>
        <family val="2"/>
      </rPr>
      <t xml:space="preserve"> Qr.</t>
    </r>
  </si>
  <si>
    <r>
      <t>4</t>
    </r>
    <r>
      <rPr>
        <vertAlign val="superscript"/>
        <sz val="10"/>
        <rFont val="Arial Narrow"/>
        <family val="2"/>
      </rPr>
      <t>th</t>
    </r>
    <r>
      <rPr>
        <sz val="10"/>
        <rFont val="Arial Narrow"/>
        <family val="2"/>
      </rPr>
      <t xml:space="preserve"> Qr.</t>
    </r>
  </si>
  <si>
    <r>
      <t>Table 12.6: Total Length of Stay</t>
    </r>
    <r>
      <rPr>
        <b/>
        <vertAlign val="superscript"/>
        <sz val="10"/>
        <color indexed="16"/>
        <rFont val="Arial Narrow"/>
        <family val="2"/>
      </rPr>
      <t>1</t>
    </r>
    <r>
      <rPr>
        <b/>
        <sz val="10"/>
        <color indexed="16"/>
        <rFont val="Arial Narrow"/>
        <family val="2"/>
      </rPr>
      <t xml:space="preserve"> of Departing Visitors by Purpose and Country of Residence, 2019 - 2023</t>
    </r>
  </si>
  <si>
    <t>'000</t>
  </si>
  <si>
    <t>Year/ Quarter</t>
  </si>
  <si>
    <t>Length of Stay</t>
  </si>
  <si>
    <r>
      <t>Purpose</t>
    </r>
    <r>
      <rPr>
        <b/>
        <vertAlign val="superscript"/>
        <sz val="10"/>
        <color indexed="16"/>
        <rFont val="Arial Narrow"/>
        <family val="2"/>
      </rPr>
      <t>2</t>
    </r>
  </si>
  <si>
    <t>Country of Residence</t>
  </si>
  <si>
    <t>0-14</t>
  </si>
  <si>
    <t>15-28</t>
  </si>
  <si>
    <t>Over 28</t>
  </si>
  <si>
    <t>Holiday</t>
  </si>
  <si>
    <t>Business</t>
  </si>
  <si>
    <t>Transit</t>
  </si>
  <si>
    <t>East</t>
  </si>
  <si>
    <t xml:space="preserve">Other </t>
  </si>
  <si>
    <t>U.K.</t>
  </si>
  <si>
    <t>Germany</t>
  </si>
  <si>
    <t>North</t>
  </si>
  <si>
    <t>All</t>
  </si>
  <si>
    <t>Days</t>
  </si>
  <si>
    <t xml:space="preserve"> </t>
  </si>
  <si>
    <t>Others</t>
  </si>
  <si>
    <r>
      <rPr>
        <vertAlign val="superscript"/>
        <sz val="10"/>
        <rFont val="Arial Narrow"/>
        <family val="2"/>
      </rPr>
      <t>1</t>
    </r>
    <r>
      <rPr>
        <sz val="10"/>
        <rFont val="Arial Narrow"/>
        <family val="2"/>
      </rPr>
      <t xml:space="preserve"> Excludes visitors whose purpose of visit is "Other"</t>
    </r>
  </si>
  <si>
    <r>
      <rPr>
        <vertAlign val="superscript"/>
        <sz val="10"/>
        <rFont val="Arial Narrow"/>
        <family val="2"/>
      </rPr>
      <t xml:space="preserve">2 </t>
    </r>
    <r>
      <rPr>
        <sz val="10"/>
        <rFont val="Arial Narrow"/>
        <family val="2"/>
      </rPr>
      <t>This is the number of days a person stays in the country for the specific purpose</t>
    </r>
  </si>
  <si>
    <r>
      <t>Table 12.8: Visitor Departures</t>
    </r>
    <r>
      <rPr>
        <b/>
        <vertAlign val="superscript"/>
        <sz val="10"/>
        <color indexed="16"/>
        <rFont val="Arial Narrow"/>
        <family val="2"/>
      </rPr>
      <t>1</t>
    </r>
    <r>
      <rPr>
        <b/>
        <sz val="10"/>
        <color indexed="16"/>
        <rFont val="Arial Narrow"/>
        <family val="2"/>
      </rPr>
      <t xml:space="preserve"> by Purpose and Country of Residence</t>
    </r>
    <r>
      <rPr>
        <b/>
        <vertAlign val="superscript"/>
        <sz val="10"/>
        <color indexed="16"/>
        <rFont val="Arial Narrow"/>
        <family val="2"/>
      </rPr>
      <t>1</t>
    </r>
    <r>
      <rPr>
        <b/>
        <sz val="10"/>
        <color indexed="16"/>
        <rFont val="Arial Narrow"/>
        <family val="2"/>
      </rPr>
      <t>, 2020- 2023</t>
    </r>
  </si>
  <si>
    <t>United Kingdom</t>
  </si>
  <si>
    <t>Italy</t>
  </si>
  <si>
    <t>France</t>
  </si>
  <si>
    <t>Switzerland</t>
  </si>
  <si>
    <t>Scandinavia</t>
  </si>
  <si>
    <t>Other Europe</t>
  </si>
  <si>
    <t xml:space="preserve">  Total Europe</t>
  </si>
  <si>
    <t>U.S.A.</t>
  </si>
  <si>
    <t>Canada</t>
  </si>
  <si>
    <t xml:space="preserve">  Total North America</t>
  </si>
  <si>
    <t>India</t>
  </si>
  <si>
    <t>Japan</t>
  </si>
  <si>
    <t>Israel</t>
  </si>
  <si>
    <t>Other Asia</t>
  </si>
  <si>
    <t xml:space="preserve">  Total Asia</t>
  </si>
  <si>
    <t xml:space="preserve">Uganda  </t>
  </si>
  <si>
    <t>Tanzania</t>
  </si>
  <si>
    <t>Other Africa</t>
  </si>
  <si>
    <t xml:space="preserve">  Total Africa</t>
  </si>
  <si>
    <t>Australia and New Zealand</t>
  </si>
  <si>
    <t>All Other Countries</t>
  </si>
  <si>
    <t xml:space="preserve">  All Visitors</t>
  </si>
  <si>
    <r>
      <rPr>
        <vertAlign val="superscript"/>
        <sz val="8"/>
        <rFont val="Arial Narrow"/>
        <family val="2"/>
      </rPr>
      <t>1</t>
    </r>
    <r>
      <rPr>
        <sz val="8"/>
        <rFont val="Arial Narrow"/>
        <family val="2"/>
      </rPr>
      <t xml:space="preserve"> Excludes visitors whose purpose of visit is "Other"</t>
    </r>
  </si>
  <si>
    <t>Table 12.9: Hotel Rooms, Beds Available and Occupied, 2019 - 2023</t>
  </si>
  <si>
    <t>Nairobi</t>
  </si>
  <si>
    <t>Coastal</t>
  </si>
  <si>
    <t>High  Class</t>
  </si>
  <si>
    <t>Beach</t>
  </si>
  <si>
    <t>Coast Hinterland</t>
  </si>
  <si>
    <t>Maasai land</t>
  </si>
  <si>
    <t>Nyanza Basin</t>
  </si>
  <si>
    <t>Western</t>
  </si>
  <si>
    <t>Central</t>
  </si>
  <si>
    <t>Northern</t>
  </si>
  <si>
    <t>Hotels</t>
  </si>
  <si>
    <t>Room Nights Available ('000 )</t>
  </si>
  <si>
    <t>Occupancy Rate (per cent)</t>
  </si>
  <si>
    <t>Bed Nights Available ('000 )</t>
  </si>
  <si>
    <t>Table 12.10: Hotel Beds Occupied by Foreign and  East African (EA) Residents, 2019 - 2023</t>
  </si>
  <si>
    <t xml:space="preserve"> '000 Bed-Nights</t>
  </si>
  <si>
    <t>Total Beds Occupied</t>
  </si>
  <si>
    <t>Coast</t>
  </si>
  <si>
    <t>Hinterland</t>
  </si>
  <si>
    <t>For-</t>
  </si>
  <si>
    <t>EA</t>
  </si>
  <si>
    <t>eign</t>
  </si>
  <si>
    <t>1st Qr.</t>
  </si>
  <si>
    <t>2nd Qr.</t>
  </si>
  <si>
    <t>3rd Qr.</t>
  </si>
  <si>
    <t>4th Qr.</t>
  </si>
  <si>
    <t>*Provisional</t>
  </si>
  <si>
    <r>
      <t>Table 12.7: Average Length of Stay</t>
    </r>
    <r>
      <rPr>
        <b/>
        <vertAlign val="superscript"/>
        <sz val="10"/>
        <color indexed="16"/>
        <rFont val="Arial Narrow"/>
        <family val="2"/>
      </rPr>
      <t>1</t>
    </r>
    <r>
      <rPr>
        <b/>
        <sz val="10"/>
        <color indexed="16"/>
        <rFont val="Arial Narrow"/>
        <family val="2"/>
      </rPr>
      <t xml:space="preserve"> of Departing Visitors</t>
    </r>
    <r>
      <rPr>
        <b/>
        <vertAlign val="superscript"/>
        <sz val="10"/>
        <color indexed="16"/>
        <rFont val="Arial Narrow"/>
        <family val="2"/>
      </rPr>
      <t>+</t>
    </r>
    <r>
      <rPr>
        <b/>
        <sz val="10"/>
        <color indexed="16"/>
        <rFont val="Arial Narrow"/>
        <family val="2"/>
      </rPr>
      <t xml:space="preserve"> by Purpose and Country of Residence, 2018 - 2023</t>
    </r>
  </si>
  <si>
    <r>
      <rPr>
        <vertAlign val="superscript"/>
        <sz val="9"/>
        <rFont val="Arial Narrow"/>
        <family val="2"/>
      </rPr>
      <t>+</t>
    </r>
    <r>
      <rPr>
        <sz val="9"/>
        <rFont val="Arial Narrow"/>
        <family val="2"/>
      </rPr>
      <t xml:space="preserve"> Revised</t>
    </r>
  </si>
  <si>
    <r>
      <rPr>
        <vertAlign val="superscript"/>
        <sz val="9"/>
        <rFont val="Arial Narrow"/>
        <family val="2"/>
      </rPr>
      <t>1</t>
    </r>
    <r>
      <rPr>
        <sz val="9"/>
        <rFont val="Arial Narrow"/>
        <family val="2"/>
      </rPr>
      <t xml:space="preserve"> Excludes visitors whose purpose of visit is "Other"</t>
    </r>
  </si>
  <si>
    <t>Table 12.11a: Hotel Rooms and Beds Available and Occupied by Zone, 2022</t>
  </si>
  <si>
    <t>'000 Bed-Nights</t>
  </si>
  <si>
    <r>
      <t>Zone</t>
    </r>
    <r>
      <rPr>
        <b/>
        <vertAlign val="superscript"/>
        <sz val="10"/>
        <color indexed="60"/>
        <rFont val="Arial Narrow"/>
        <family val="2"/>
      </rPr>
      <t>1</t>
    </r>
  </si>
  <si>
    <t xml:space="preserve">    Rooms</t>
  </si>
  <si>
    <t xml:space="preserve">   Beds</t>
  </si>
  <si>
    <t>Beds Occupied by</t>
  </si>
  <si>
    <t>Bed</t>
  </si>
  <si>
    <t>Room</t>
  </si>
  <si>
    <t>Number 
of Hotels</t>
  </si>
  <si>
    <t>Available</t>
  </si>
  <si>
    <t>Occupied</t>
  </si>
  <si>
    <t>Foreign 
Residents</t>
  </si>
  <si>
    <t>Residents 
of 
Tanzania 
and 
Uganda</t>
  </si>
  <si>
    <t>Residents 
of Kenya</t>
  </si>
  <si>
    <t>Permanent 
Occupants</t>
  </si>
  <si>
    <t>Occupancy Rate         (per cent)</t>
  </si>
  <si>
    <t>Occupancy Rate                (per cent)</t>
  </si>
  <si>
    <t>High Class</t>
  </si>
  <si>
    <t>Coast Beach</t>
  </si>
  <si>
    <t>Mombasa Island</t>
  </si>
  <si>
    <t>West</t>
  </si>
  <si>
    <t>Maasailand</t>
  </si>
  <si>
    <t>North Kenya</t>
  </si>
  <si>
    <t>Table 12.11b: Hotel Rooms and Beds Available and Occupied by Zone, 2023</t>
  </si>
  <si>
    <r>
      <rPr>
        <vertAlign val="superscript"/>
        <sz val="10"/>
        <rFont val="Arial Narrow"/>
        <family val="2"/>
      </rPr>
      <t xml:space="preserve">1 </t>
    </r>
    <r>
      <rPr>
        <sz val="10"/>
        <rFont val="Arial Narrow"/>
        <family val="2"/>
      </rPr>
      <t>For definitions see the first page of this chapter.</t>
    </r>
  </si>
  <si>
    <t>Table 12.12a: Hotel Guest-Nights by Area and Country of Residence, 2020</t>
  </si>
  <si>
    <r>
      <t>Other</t>
    </r>
    <r>
      <rPr>
        <b/>
        <vertAlign val="superscript"/>
        <sz val="10"/>
        <color indexed="60"/>
        <rFont val="Arial Narrow"/>
        <family val="2"/>
      </rPr>
      <t>1</t>
    </r>
  </si>
  <si>
    <t>Bednights</t>
  </si>
  <si>
    <t xml:space="preserve">  '000</t>
  </si>
  <si>
    <t>per cent</t>
  </si>
  <si>
    <t>Kenya</t>
  </si>
  <si>
    <t>Uganda</t>
  </si>
  <si>
    <t>East &amp; Central</t>
  </si>
  <si>
    <t>West Africa</t>
  </si>
  <si>
    <t>North Africa</t>
  </si>
  <si>
    <t>South Africa</t>
  </si>
  <si>
    <t>Other America</t>
  </si>
  <si>
    <t>Middle East</t>
  </si>
  <si>
    <t>China</t>
  </si>
  <si>
    <t>Permanent Occupants</t>
  </si>
  <si>
    <t xml:space="preserve">  Total</t>
  </si>
  <si>
    <r>
      <rPr>
        <vertAlign val="superscript"/>
        <sz val="10"/>
        <rFont val="Arial Narrow"/>
        <family val="2"/>
      </rPr>
      <t>1</t>
    </r>
    <r>
      <rPr>
        <sz val="10"/>
        <rFont val="Arial Narrow"/>
        <family val="2"/>
      </rPr>
      <t xml:space="preserve"> Includes Persons staying in Lodges, Game Reserves and Parks</t>
    </r>
  </si>
  <si>
    <t>Table 12.12b: Hotel Guest-Nights by Area and Country of Residence, 2021</t>
  </si>
  <si>
    <t>Table 12.12c: Hotel Guest-Nights by Area and Country of Residence, 2022</t>
  </si>
  <si>
    <t>Table 12.12d: Hotel Guest-Nights by Area and Country of Residence, 2023</t>
  </si>
  <si>
    <t>Table 12.13: Hotel  Bed Occupancy, 2018-2023</t>
  </si>
  <si>
    <t xml:space="preserve"> '000</t>
  </si>
  <si>
    <t xml:space="preserve">Permanent Occupants      </t>
  </si>
  <si>
    <t xml:space="preserve">Kenya Residents         </t>
  </si>
  <si>
    <t xml:space="preserve">Residents of Tanzania and Uganda   </t>
  </si>
  <si>
    <t xml:space="preserve">Other Foreign Residents            </t>
  </si>
  <si>
    <t xml:space="preserve">           Total Beds Occupants     </t>
  </si>
  <si>
    <t>Total Beds Available</t>
  </si>
  <si>
    <t>Bed Occupancy Rate (per cent)</t>
  </si>
  <si>
    <t>Table 12.14: Number of Visitors to Parks and Game Reserves, 2017 - 2023</t>
  </si>
  <si>
    <t>Park/Game Reserve</t>
  </si>
  <si>
    <t>Nairobi National Park</t>
  </si>
  <si>
    <t>Nairobi Safari Walk</t>
  </si>
  <si>
    <t>Nairobi Mini Orphanage</t>
  </si>
  <si>
    <t>Amboseli National Park</t>
  </si>
  <si>
    <t>Tsavo West National Park</t>
  </si>
  <si>
    <t>Tsavo East National Park</t>
  </si>
  <si>
    <t xml:space="preserve">Aberdare              </t>
  </si>
  <si>
    <t>Lake Nakuru National Park</t>
  </si>
  <si>
    <t xml:space="preserve">Masai Mara            </t>
  </si>
  <si>
    <t>Haller's Park - Bamburi</t>
  </si>
  <si>
    <t xml:space="preserve">Malindi Marine         </t>
  </si>
  <si>
    <t xml:space="preserve">Lake Bogoria          </t>
  </si>
  <si>
    <t>Meru National Park</t>
  </si>
  <si>
    <t xml:space="preserve">Shimba Hills            </t>
  </si>
  <si>
    <t>Mount Kenya</t>
  </si>
  <si>
    <t xml:space="preserve">Samburu              </t>
  </si>
  <si>
    <t>Kisite Marine</t>
  </si>
  <si>
    <t xml:space="preserve">Mombasa Marine         </t>
  </si>
  <si>
    <t xml:space="preserve">Watamu Marine        </t>
  </si>
  <si>
    <t xml:space="preserve">Hell's Gate         </t>
  </si>
  <si>
    <t xml:space="preserve">Impala Sanctuary (Kisumu)   </t>
  </si>
  <si>
    <t>Other**</t>
  </si>
  <si>
    <t xml:space="preserve">Total              </t>
  </si>
  <si>
    <t>Source: Kenya Wildlife Service</t>
  </si>
  <si>
    <t>**Other includes:  Mt. Longonot, Arabuko Sokoke, Ol-Donyo Sabuk, Marsabit, Saiwa swamp, Sibiloi, Chyulu, Ruma National Park, Mwea National Reserve, Central lsland National Park, Kiunga, Mt.Elgon, Nasolot, Ndere and Kakamega.</t>
  </si>
  <si>
    <t>TOURISM</t>
  </si>
  <si>
    <t>Table 12.15: Number of Visitors to Parks and Game Reserves, 2022 - 2023</t>
  </si>
  <si>
    <t>Park / Game Reserve</t>
  </si>
  <si>
    <t>Adult Residents</t>
  </si>
  <si>
    <t>Adult Non-Residents</t>
  </si>
  <si>
    <t>Children</t>
  </si>
  <si>
    <t>Total Visitors</t>
  </si>
  <si>
    <t>Aberdare</t>
  </si>
  <si>
    <t>Maasai Mara</t>
  </si>
  <si>
    <t>Malindi Marine</t>
  </si>
  <si>
    <t>Lake Bogoria</t>
  </si>
  <si>
    <t>Shimba Hills</t>
  </si>
  <si>
    <t>Samburu</t>
  </si>
  <si>
    <t>Mombasa Marine</t>
  </si>
  <si>
    <t>Watamu Marine Park</t>
  </si>
  <si>
    <t>Hell's Gate</t>
  </si>
  <si>
    <t>Impala Sanctuary (Kisumu)</t>
  </si>
  <si>
    <r>
      <t>Others</t>
    </r>
    <r>
      <rPr>
        <vertAlign val="superscript"/>
        <sz val="10"/>
        <rFont val="Arial Narrow"/>
        <family val="2"/>
      </rPr>
      <t>1</t>
    </r>
  </si>
  <si>
    <t>TOTAL</t>
  </si>
  <si>
    <r>
      <rPr>
        <vertAlign val="superscript"/>
        <sz val="8"/>
        <rFont val="Arial Narrow"/>
        <family val="2"/>
      </rPr>
      <t>1</t>
    </r>
    <r>
      <rPr>
        <sz val="8"/>
        <rFont val="Arial Narrow"/>
        <family val="2"/>
      </rPr>
      <t xml:space="preserve"> Other includes:  Mt. Longonot, Arabuko Sokoke, Ol-Donyo Sabuk, Marsabit, Saiwa swamp, Sibiloi, Chyulu, Ruma National Park, Mwea National Reserve, Central lsland National Park, Kiunga, Mt.Elgon, Nasolot, Ndere and Kakamega.</t>
    </r>
  </si>
  <si>
    <t>Table 12.16: Visitors to Museums, Snake Park and Sites, 2016 - 2023</t>
  </si>
  <si>
    <t xml:space="preserve">National Museum   </t>
  </si>
  <si>
    <t xml:space="preserve">Lamu Museum  </t>
  </si>
  <si>
    <t xml:space="preserve">Snake Park   </t>
  </si>
  <si>
    <t xml:space="preserve">Fort Jesus    </t>
  </si>
  <si>
    <t xml:space="preserve">Gede   </t>
  </si>
  <si>
    <t xml:space="preserve">Orlogesaile    </t>
  </si>
  <si>
    <t xml:space="preserve">Kariandusi    </t>
  </si>
  <si>
    <t xml:space="preserve">Hyrax Hill   </t>
  </si>
  <si>
    <t xml:space="preserve">Jumba La Mtwana  </t>
  </si>
  <si>
    <t xml:space="preserve">Kisumu    </t>
  </si>
  <si>
    <t xml:space="preserve">Meru     </t>
  </si>
  <si>
    <t xml:space="preserve">Kitale    </t>
  </si>
  <si>
    <t xml:space="preserve">Karen Blixen   </t>
  </si>
  <si>
    <t>Kilifi Mwarani</t>
  </si>
  <si>
    <t xml:space="preserve">Total   </t>
  </si>
  <si>
    <t>Source: National Museums of Kenya.</t>
  </si>
  <si>
    <r>
      <rPr>
        <vertAlign val="superscript"/>
        <sz val="10"/>
        <rFont val="Arial Narrow"/>
        <family val="2"/>
      </rPr>
      <t>1</t>
    </r>
    <r>
      <rPr>
        <sz val="10"/>
        <rFont val="Arial Narrow"/>
        <family val="2"/>
      </rPr>
      <t xml:space="preserve"> Includes Kabarnet, Kapenguria, Pete Sites, Swahili house, German Post, Lamu Post, Narok, Takwa Ruins and Malindi Museum</t>
    </r>
  </si>
  <si>
    <r>
      <t>Table 12.17: Game Lodge</t>
    </r>
    <r>
      <rPr>
        <b/>
        <vertAlign val="superscript"/>
        <sz val="10"/>
        <color indexed="16"/>
        <rFont val="Arial Narrow"/>
        <family val="2"/>
      </rPr>
      <t>1</t>
    </r>
    <r>
      <rPr>
        <b/>
        <sz val="10"/>
        <color indexed="16"/>
        <rFont val="Arial Narrow"/>
        <family val="2"/>
      </rPr>
      <t xml:space="preserve"> Occupancy, 2021- 2023</t>
    </r>
  </si>
  <si>
    <t>Game Lodge Location/Type of Catering</t>
  </si>
  <si>
    <t>Beds Occupied ('000 Nights)</t>
  </si>
  <si>
    <t>Hotel Bed Occupancy</t>
  </si>
  <si>
    <t>EA Residents</t>
  </si>
  <si>
    <t>Foreign Residents</t>
  </si>
  <si>
    <t>Percentage</t>
  </si>
  <si>
    <t xml:space="preserve">National Parks  </t>
  </si>
  <si>
    <t xml:space="preserve">Game Reserves  </t>
  </si>
  <si>
    <t xml:space="preserve">Total    </t>
  </si>
  <si>
    <t>Of Which:</t>
  </si>
  <si>
    <t>`</t>
  </si>
  <si>
    <t xml:space="preserve">Full Catering   </t>
  </si>
  <si>
    <t xml:space="preserve">Self Service  </t>
  </si>
  <si>
    <r>
      <rPr>
        <vertAlign val="superscript"/>
        <sz val="10"/>
        <rFont val="Arial Narrow"/>
        <family val="2"/>
      </rPr>
      <t xml:space="preserve">1 </t>
    </r>
    <r>
      <rPr>
        <sz val="10"/>
        <rFont val="Arial Narrow"/>
        <family val="2"/>
      </rPr>
      <t>Lodges in National Parks and Game Reserves only.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</si>
</sst>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4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  <numFmt numFmtId="166" formatCode="#,##0;\ \ \ \ \ \ \ \ \ \ \ \ #,##0"/>
    <numFmt numFmtId="167" formatCode="0.0"/>
    <numFmt numFmtId="168" formatCode="#,##0;\(#,##0\)"/>
    <numFmt numFmtId="169" formatCode="#,##0.0;\(#,##0.0\)"/>
    <numFmt numFmtId="170" formatCode="#,##0.0\ \ \ \ \ \ \ ;\(#,##0.0\)"/>
    <numFmt numFmtId="171" formatCode="_(* #,##0.0_);_(* \(#,##0.0\);_(* &quot;-&quot;??_);_(@_)"/>
    <numFmt numFmtId="172" formatCode="#,##0.0;\ \ \ \ #,##0.0"/>
    <numFmt numFmtId="173" formatCode="_(* #,##0.000_);_(* \(#,##0.000\);_(* &quot;-&quot;??_);_(@_)"/>
    <numFmt numFmtId="174" formatCode="#,##0.0;\ \ \ \ #,##0"/>
    <numFmt numFmtId="175" formatCode="#,##0.000;\ \ \ \ #,##0.000"/>
    <numFmt numFmtId="176" formatCode="#,##0.0\ \ ;\(#,##0.0\)"/>
    <numFmt numFmtId="177" formatCode="_(* #,##0.0000_);_(* \(#,##0.0000\);_(* &quot;-&quot;??_);_(@_)"/>
    <numFmt numFmtId="178" formatCode="#,##0;\ \ \ \ \ \ \ #,##0"/>
    <numFmt numFmtId="179" formatCode="#,##0.0\ ;\(#,##0.0\)"/>
    <numFmt numFmtId="180" formatCode="0.000"/>
    <numFmt numFmtId="181" formatCode="#,##0.000\ \ \ \ \ \ \ ;\(#,##0.000\)"/>
    <numFmt numFmtId="182" formatCode="#,##0.0_);\(#,##0.0\)"/>
    <numFmt numFmtId="183" formatCode="#,##0\ \ \ \ ;\ \ \ \ \ #,##0"/>
    <numFmt numFmtId="184" formatCode="#,##0.0\ \ \ \ ;\ \ \ \ \ #,##0.0"/>
    <numFmt numFmtId="185" formatCode="#,##0.0\ \ \ \ ;\ \ \ \ \ #,##0"/>
    <numFmt numFmtId="186" formatCode="#,##0\ \ \ ;\(#,##0\)"/>
  </numFmts>
  <fonts count="3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rgb="FF993300"/>
      <name val="Arial Narrow"/>
      <family val="2"/>
    </font>
    <font>
      <b/>
      <sz val="10"/>
      <color indexed="16"/>
      <name val="Arial Narrow"/>
      <family val="2"/>
    </font>
    <font>
      <b/>
      <sz val="10"/>
      <color theme="5" tint="-0.249977111117893"/>
      <name val="Arial Narrow"/>
      <family val="2"/>
    </font>
    <font>
      <sz val="10"/>
      <color theme="5" tint="-0.249977111117893"/>
      <name val="Arena condens"/>
    </font>
    <font>
      <b/>
      <sz val="10"/>
      <color theme="5" tint="-0.249977111117893"/>
      <name val="Arena condens"/>
    </font>
    <font>
      <b/>
      <sz val="10"/>
      <name val="Arena condens"/>
    </font>
    <font>
      <b/>
      <sz val="10"/>
      <color rgb="FF993300"/>
      <name val="Arena condens"/>
    </font>
    <font>
      <sz val="10"/>
      <name val="Arial Narrow"/>
      <family val="2"/>
    </font>
    <font>
      <sz val="11"/>
      <color indexed="8"/>
      <name val="Calibri"/>
      <family val="2"/>
    </font>
    <font>
      <b/>
      <sz val="10"/>
      <name val="Arial Narrow"/>
      <family val="2"/>
    </font>
    <font>
      <sz val="8"/>
      <name val="Arial Narrow"/>
      <family val="2"/>
    </font>
    <font>
      <sz val="8"/>
      <name val="Arial"/>
      <family val="2"/>
    </font>
    <font>
      <b/>
      <vertAlign val="superscript"/>
      <sz val="10"/>
      <color indexed="16"/>
      <name val="Arena condens"/>
    </font>
    <font>
      <vertAlign val="superscript"/>
      <sz val="8"/>
      <name val="Arial Narrow"/>
      <family val="2"/>
    </font>
    <font>
      <sz val="10"/>
      <color rgb="FF993300"/>
      <name val="Arena condens"/>
    </font>
    <font>
      <sz val="9"/>
      <name val="Arial Narrow"/>
      <family val="2"/>
    </font>
    <font>
      <b/>
      <vertAlign val="superscript"/>
      <sz val="10"/>
      <color indexed="16"/>
      <name val="Arial Narrow"/>
      <family val="2"/>
    </font>
    <font>
      <sz val="10"/>
      <color theme="5" tint="-0.249977111117893"/>
      <name val="Arial Narrow"/>
      <family val="2"/>
    </font>
    <font>
      <b/>
      <sz val="9"/>
      <name val="Arial Narrow"/>
      <family val="2"/>
    </font>
    <font>
      <vertAlign val="superscript"/>
      <sz val="9"/>
      <name val="Arial Narrow"/>
      <family val="2"/>
    </font>
    <font>
      <sz val="10"/>
      <color rgb="FF993300"/>
      <name val="Arial Narrow"/>
      <family val="2"/>
    </font>
    <font>
      <vertAlign val="superscript"/>
      <sz val="10"/>
      <name val="Arial Narrow"/>
      <family val="2"/>
    </font>
    <font>
      <sz val="8"/>
      <name val="Arno Pro"/>
      <family val="1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name val="Courier"/>
      <family val="3"/>
    </font>
    <font>
      <b/>
      <vertAlign val="superscript"/>
      <sz val="10"/>
      <color indexed="60"/>
      <name val="Arial Narrow"/>
      <family val="2"/>
    </font>
    <font>
      <b/>
      <sz val="10"/>
      <color theme="0"/>
      <name val="Arial Narrow"/>
      <family val="2"/>
    </font>
    <font>
      <sz val="10"/>
      <color theme="0"/>
      <name val="Arial Narrow"/>
      <family val="2"/>
    </font>
    <font>
      <sz val="10"/>
      <name val="Arno Pro"/>
      <family val="1"/>
    </font>
    <font>
      <sz val="10"/>
      <name val="MS Sans Serif"/>
      <family val="2"/>
    </font>
    <font>
      <b/>
      <sz val="8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-0.249977111117893"/>
        <bgColor indexed="64"/>
      </patternFill>
    </fill>
  </fills>
  <borders count="121">
    <border>
      <left/>
      <right/>
      <top/>
      <bottom/>
      <diagonal/>
    </border>
    <border>
      <left/>
      <right/>
      <top/>
      <bottom style="thin">
        <color theme="5" tint="-0.249977111117893"/>
      </bottom>
      <diagonal/>
    </border>
    <border>
      <left/>
      <right/>
      <top style="thin">
        <color theme="5" tint="-0.249977111117893"/>
      </top>
      <bottom style="thin">
        <color theme="5" tint="-0.249977111117893"/>
      </bottom>
      <diagonal/>
    </border>
    <border>
      <left/>
      <right style="thin">
        <color theme="5" tint="-0.499984740745262"/>
      </right>
      <top/>
      <bottom/>
      <diagonal/>
    </border>
    <border>
      <left/>
      <right style="thin">
        <color theme="5" tint="-0.499984740745262"/>
      </right>
      <top/>
      <bottom style="thin">
        <color theme="5" tint="-0.249977111117893"/>
      </bottom>
      <diagonal/>
    </border>
    <border>
      <left/>
      <right style="thin">
        <color theme="5" tint="-0.249977111117893"/>
      </right>
      <top/>
      <bottom/>
      <diagonal/>
    </border>
    <border>
      <left/>
      <right style="thin">
        <color theme="5" tint="-0.249977111117893"/>
      </right>
      <top/>
      <bottom style="thin">
        <color theme="5" tint="-0.249977111117893"/>
      </bottom>
      <diagonal/>
    </border>
    <border>
      <left/>
      <right style="thin">
        <color rgb="FFFFC000"/>
      </right>
      <top/>
      <bottom/>
      <diagonal/>
    </border>
    <border>
      <left style="thin">
        <color theme="9" tint="-0.499984740745262"/>
      </left>
      <right/>
      <top style="thin">
        <color theme="5" tint="-0.249977111117893"/>
      </top>
      <bottom/>
      <diagonal/>
    </border>
    <border>
      <left style="thin">
        <color theme="9" tint="-0.499984740745262"/>
      </left>
      <right/>
      <top/>
      <bottom/>
      <diagonal/>
    </border>
    <border>
      <left/>
      <right style="thin">
        <color rgb="FFFFC000"/>
      </right>
      <top/>
      <bottom style="thin">
        <color theme="5" tint="-0.249977111117893"/>
      </bottom>
      <diagonal/>
    </border>
    <border>
      <left style="thin">
        <color theme="9" tint="-0.499984740745262"/>
      </left>
      <right/>
      <top/>
      <bottom style="thin">
        <color theme="5" tint="-0.249977111117893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theme="5" tint="-0.249977111117893"/>
      </right>
      <top style="thin">
        <color theme="5" tint="-0.249977111117893"/>
      </top>
      <bottom/>
      <diagonal/>
    </border>
    <border>
      <left/>
      <right/>
      <top style="thin">
        <color theme="5" tint="-0.249977111117893"/>
      </top>
      <bottom/>
      <diagonal/>
    </border>
    <border>
      <left style="thin">
        <color theme="5" tint="-0.249977111117893"/>
      </left>
      <right/>
      <top/>
      <bottom/>
      <diagonal/>
    </border>
    <border>
      <left style="thin">
        <color indexed="64"/>
      </left>
      <right/>
      <top style="thin">
        <color theme="5" tint="-0.249977111117893"/>
      </top>
      <bottom style="thin">
        <color theme="5" tint="-0.249977111117893"/>
      </bottom>
      <diagonal/>
    </border>
    <border>
      <left/>
      <right/>
      <top style="thin">
        <color theme="5" tint="-0.249977111117893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rgb="FF953735"/>
      </bottom>
      <diagonal/>
    </border>
    <border>
      <left style="thin">
        <color indexed="64"/>
      </left>
      <right/>
      <top/>
      <bottom style="thin">
        <color rgb="FF953735"/>
      </bottom>
      <diagonal/>
    </border>
    <border>
      <left/>
      <right/>
      <top style="thin">
        <color rgb="FF953735"/>
      </top>
      <bottom/>
      <diagonal/>
    </border>
    <border>
      <left/>
      <right style="thin">
        <color theme="5" tint="-0.249977111117893"/>
      </right>
      <top/>
      <bottom style="thin">
        <color rgb="FF953735"/>
      </bottom>
      <diagonal/>
    </border>
    <border>
      <left style="thin">
        <color indexed="64"/>
      </left>
      <right/>
      <top/>
      <bottom style="thin">
        <color theme="5" tint="-0.249977111117893"/>
      </bottom>
      <diagonal/>
    </border>
    <border>
      <left style="thin">
        <color rgb="FF953735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thin">
        <color rgb="FF953735"/>
      </left>
      <right/>
      <top style="thin">
        <color theme="5" tint="-0.249977111117893"/>
      </top>
      <bottom style="thin">
        <color theme="5" tint="-0.249977111117893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953735"/>
      </left>
      <right style="thin">
        <color theme="5" tint="-0.249977111117893"/>
      </right>
      <top/>
      <bottom/>
      <diagonal/>
    </border>
    <border>
      <left style="thin">
        <color rgb="FF953735"/>
      </left>
      <right/>
      <top/>
      <bottom/>
      <diagonal/>
    </border>
    <border>
      <left style="thin">
        <color rgb="FF953735"/>
      </left>
      <right style="thin">
        <color theme="5" tint="-0.249977111117893"/>
      </right>
      <top/>
      <bottom style="thin">
        <color theme="5" tint="-0.249977111117893"/>
      </bottom>
      <diagonal/>
    </border>
    <border>
      <left style="thin">
        <color rgb="FF953735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theme="5" tint="-0.249977111117893"/>
      </top>
      <bottom/>
      <diagonal/>
    </border>
    <border>
      <left style="thin">
        <color indexed="64"/>
      </left>
      <right style="thin">
        <color indexed="64"/>
      </right>
      <top style="thin">
        <color theme="5" tint="-0.249977111117893"/>
      </top>
      <bottom/>
      <diagonal/>
    </border>
    <border>
      <left style="thin">
        <color indexed="64"/>
      </left>
      <right/>
      <top style="thin">
        <color theme="5" tint="-0.249977111117893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theme="5" tint="-0.249977111117893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5" tint="-0.249977111117893"/>
      </left>
      <right/>
      <top style="thin">
        <color theme="5" tint="-0.249977111117893"/>
      </top>
      <bottom style="thin">
        <color theme="5" tint="-0.249977111117893"/>
      </bottom>
      <diagonal/>
    </border>
    <border>
      <left/>
      <right/>
      <top/>
      <bottom style="thin">
        <color theme="9" tint="-0.499984740745262"/>
      </bottom>
      <diagonal/>
    </border>
    <border>
      <left style="thin">
        <color theme="5" tint="-0.249977111117893"/>
      </left>
      <right/>
      <top/>
      <bottom style="thin">
        <color indexed="64"/>
      </bottom>
      <diagonal/>
    </border>
    <border>
      <left/>
      <right style="thin">
        <color theme="5" tint="-0.24994659260841701"/>
      </right>
      <top style="thin">
        <color indexed="64"/>
      </top>
      <bottom/>
      <diagonal/>
    </border>
    <border>
      <left/>
      <right style="thin">
        <color theme="5" tint="-0.24994659260841701"/>
      </right>
      <top style="thin">
        <color theme="5" tint="-0.249977111117893"/>
      </top>
      <bottom style="thin">
        <color theme="5" tint="-0.249977111117893"/>
      </bottom>
      <diagonal/>
    </border>
    <border>
      <left/>
      <right style="thin">
        <color indexed="64"/>
      </right>
      <top style="thin">
        <color theme="5" tint="-0.249977111117893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theme="5" tint="-0.249977111117893"/>
      </top>
      <bottom style="thin">
        <color theme="5" tint="-0.249977111117893"/>
      </bottom>
      <diagonal/>
    </border>
    <border>
      <left/>
      <right/>
      <top style="thin">
        <color theme="5" tint="-0.24994659260841701"/>
      </top>
      <bottom style="thin">
        <color theme="5" tint="-0.24994659260841701"/>
      </bottom>
      <diagonal/>
    </border>
    <border>
      <left style="thin">
        <color indexed="64"/>
      </left>
      <right/>
      <top style="thin">
        <color theme="5" tint="-0.24994659260841701"/>
      </top>
      <bottom style="thin">
        <color theme="5" tint="-0.24994659260841701"/>
      </bottom>
      <diagonal/>
    </border>
    <border>
      <left/>
      <right/>
      <top style="thin">
        <color theme="5" tint="-0.24994659260841701"/>
      </top>
      <bottom style="thin">
        <color indexed="64"/>
      </bottom>
      <diagonal/>
    </border>
    <border>
      <left/>
      <right style="thin">
        <color rgb="FF993300"/>
      </right>
      <top/>
      <bottom/>
      <diagonal/>
    </border>
    <border>
      <left/>
      <right style="thin">
        <color rgb="FF982F34"/>
      </right>
      <top/>
      <bottom/>
      <diagonal/>
    </border>
    <border>
      <left/>
      <right style="thin">
        <color theme="5" tint="-0.249977111117893"/>
      </right>
      <top style="thin">
        <color indexed="64"/>
      </top>
      <bottom/>
      <diagonal/>
    </border>
    <border>
      <left/>
      <right style="thin">
        <color rgb="FF982F3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rgb="FF982F34"/>
      </bottom>
      <diagonal/>
    </border>
    <border>
      <left/>
      <right/>
      <top/>
      <bottom style="thin">
        <color rgb="FF982F34"/>
      </bottom>
      <diagonal/>
    </border>
    <border>
      <left style="thin">
        <color indexed="64"/>
      </left>
      <right/>
      <top/>
      <bottom style="thin">
        <color rgb="FF993300"/>
      </bottom>
      <diagonal/>
    </border>
    <border>
      <left/>
      <right/>
      <top/>
      <bottom style="thin">
        <color rgb="FF993300"/>
      </bottom>
      <diagonal/>
    </border>
    <border>
      <left style="thin">
        <color theme="5" tint="-0.249977111117893"/>
      </left>
      <right/>
      <top style="thin">
        <color theme="5" tint="-0.249977111117893"/>
      </top>
      <bottom/>
      <diagonal/>
    </border>
    <border>
      <left style="thin">
        <color theme="5" tint="-0.249977111117893"/>
      </left>
      <right/>
      <top/>
      <bottom style="thin">
        <color theme="5" tint="-0.249977111117893"/>
      </bottom>
      <diagonal/>
    </border>
    <border>
      <left/>
      <right style="thin">
        <color rgb="FF953735"/>
      </right>
      <top style="thin">
        <color theme="5" tint="-0.249977111117893"/>
      </top>
      <bottom/>
      <diagonal/>
    </border>
    <border>
      <left style="thin">
        <color theme="5" tint="-0.249977111117893"/>
      </left>
      <right/>
      <top/>
      <bottom style="thin">
        <color rgb="FF953735"/>
      </bottom>
      <diagonal/>
    </border>
    <border>
      <left/>
      <right style="thin">
        <color rgb="FF953735"/>
      </right>
      <top/>
      <bottom style="thin">
        <color rgb="FF953735"/>
      </bottom>
      <diagonal/>
    </border>
    <border>
      <left style="thin">
        <color theme="9" tint="-0.499984740745262"/>
      </left>
      <right/>
      <top style="thin">
        <color indexed="64"/>
      </top>
      <bottom/>
      <diagonal/>
    </border>
    <border>
      <left style="thin">
        <color theme="5" tint="-0.249977111117893"/>
      </left>
      <right/>
      <top/>
      <bottom style="thin">
        <color rgb="FF982F34"/>
      </bottom>
      <diagonal/>
    </border>
    <border>
      <left/>
      <right style="thin">
        <color theme="5" tint="-0.249977111117893"/>
      </right>
      <top/>
      <bottom style="thin">
        <color rgb="FF982F34"/>
      </bottom>
      <diagonal/>
    </border>
    <border>
      <left style="thin">
        <color theme="5" tint="-0.249977111117893"/>
      </left>
      <right/>
      <top/>
      <bottom style="thin">
        <color theme="9" tint="-0.499984740745262"/>
      </bottom>
      <diagonal/>
    </border>
    <border>
      <left/>
      <right style="thin">
        <color theme="9" tint="-0.499984740745262"/>
      </right>
      <top/>
      <bottom style="thin">
        <color theme="9" tint="-0.499984740745262"/>
      </bottom>
      <diagonal/>
    </border>
    <border>
      <left style="thin">
        <color theme="9" tint="-0.499984740745262"/>
      </left>
      <right/>
      <top/>
      <bottom style="thin">
        <color theme="5" tint="-0.499984740745262"/>
      </bottom>
      <diagonal/>
    </border>
    <border>
      <left/>
      <right style="thin">
        <color theme="9" tint="-0.499984740745262"/>
      </right>
      <top/>
      <bottom/>
      <diagonal/>
    </border>
    <border>
      <left/>
      <right style="thin">
        <color theme="9" tint="-0.499984740745262"/>
      </right>
      <top/>
      <bottom style="thin">
        <color indexed="64"/>
      </bottom>
      <diagonal/>
    </border>
    <border>
      <left/>
      <right/>
      <top/>
      <bottom style="thin">
        <color theme="5" tint="-0.499984740745262"/>
      </bottom>
      <diagonal/>
    </border>
    <border>
      <left style="thin">
        <color indexed="64"/>
      </left>
      <right/>
      <top style="thin">
        <color theme="5" tint="-0.499984740745262"/>
      </top>
      <bottom/>
      <diagonal/>
    </border>
    <border>
      <left/>
      <right style="thin">
        <color theme="5" tint="-0.249977111117893"/>
      </right>
      <top/>
      <bottom style="thin">
        <color theme="9" tint="-0.499984740745262"/>
      </bottom>
      <diagonal/>
    </border>
    <border>
      <left/>
      <right style="thin">
        <color theme="5" tint="-0.249977111117893"/>
      </right>
      <top style="thin">
        <color rgb="FFFFC000"/>
      </top>
      <bottom/>
      <diagonal/>
    </border>
    <border>
      <left/>
      <right/>
      <top style="thin">
        <color rgb="FFFFC000"/>
      </top>
      <bottom style="thin">
        <color theme="5" tint="-0.249977111117893"/>
      </bottom>
      <diagonal/>
    </border>
    <border>
      <left/>
      <right style="thin">
        <color theme="5" tint="-0.249977111117893"/>
      </right>
      <top style="thin">
        <color rgb="FFFFC000"/>
      </top>
      <bottom style="thin">
        <color theme="5" tint="-0.249977111117893"/>
      </bottom>
      <diagonal/>
    </border>
    <border>
      <left style="thin">
        <color rgb="FF982F34"/>
      </left>
      <right/>
      <top/>
      <bottom/>
      <diagonal/>
    </border>
    <border>
      <left/>
      <right style="thin">
        <color rgb="FF993300"/>
      </right>
      <top/>
      <bottom style="thin">
        <color rgb="FF993300"/>
      </bottom>
      <diagonal/>
    </border>
    <border>
      <left style="thin">
        <color rgb="FF993300"/>
      </left>
      <right/>
      <top/>
      <bottom style="thin">
        <color rgb="FF993300"/>
      </bottom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thin">
        <color theme="5" tint="-0.249977111117893"/>
      </left>
      <right style="thin">
        <color theme="5" tint="-0.249977111117893"/>
      </right>
      <top/>
      <bottom style="thin">
        <color theme="5" tint="-0.249977111117893"/>
      </bottom>
      <diagonal/>
    </border>
    <border>
      <left style="thin">
        <color theme="5" tint="-0.249977111117893"/>
      </left>
      <right style="thin">
        <color theme="5" tint="-0.249977111117893"/>
      </right>
      <top/>
      <bottom/>
      <diagonal/>
    </border>
    <border>
      <left style="thin">
        <color theme="5" tint="-0.249977111117893"/>
      </left>
      <right style="thin">
        <color theme="5" tint="-0.249977111117893"/>
      </right>
      <top/>
      <bottom style="thin">
        <color rgb="FF953735"/>
      </bottom>
      <diagonal/>
    </border>
    <border>
      <left/>
      <right style="thin">
        <color indexed="64"/>
      </right>
      <top/>
      <bottom style="thin">
        <color rgb="FF953735"/>
      </bottom>
      <diagonal/>
    </border>
    <border>
      <left style="thin">
        <color theme="5" tint="-0.249977111117893"/>
      </left>
      <right style="thin">
        <color theme="5" tint="-0.249977111117893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5" tint="-0.249977111117893"/>
      </right>
      <top/>
      <bottom/>
      <diagonal/>
    </border>
    <border>
      <left/>
      <right style="thin">
        <color theme="5" tint="-0.249977111117893"/>
      </right>
      <top/>
      <bottom style="thin">
        <color theme="5" tint="-0.24994659260841701"/>
      </bottom>
      <diagonal/>
    </border>
    <border>
      <left style="thin">
        <color theme="5" tint="-0.249977111117893"/>
      </left>
      <right/>
      <top style="thin">
        <color theme="5" tint="-0.249977111117893"/>
      </top>
      <bottom style="thin">
        <color indexed="64"/>
      </bottom>
      <diagonal/>
    </border>
    <border>
      <left/>
      <right style="thin">
        <color theme="5" tint="-0.249977111117893"/>
      </right>
      <top style="thin">
        <color theme="5" tint="-0.249977111117893"/>
      </top>
      <bottom style="thin">
        <color indexed="64"/>
      </bottom>
      <diagonal/>
    </border>
    <border>
      <left style="thin">
        <color rgb="FFFFC000"/>
      </left>
      <right/>
      <top/>
      <bottom style="thin">
        <color theme="5" tint="-0.24994659260841701"/>
      </bottom>
      <diagonal/>
    </border>
    <border>
      <left/>
      <right/>
      <top/>
      <bottom style="thin">
        <color theme="5" tint="-0.24994659260841701"/>
      </bottom>
      <diagonal/>
    </border>
    <border>
      <left style="thin">
        <color rgb="FF993300"/>
      </left>
      <right/>
      <top style="thin">
        <color theme="5" tint="-0.24994659260841701"/>
      </top>
      <bottom/>
      <diagonal/>
    </border>
    <border>
      <left/>
      <right style="thin">
        <color theme="5" tint="-0.249977111117893"/>
      </right>
      <top style="thin">
        <color theme="5" tint="-0.24994659260841701"/>
      </top>
      <bottom/>
      <diagonal/>
    </border>
    <border>
      <left style="thin">
        <color rgb="FF993300"/>
      </left>
      <right/>
      <top/>
      <bottom/>
      <diagonal/>
    </border>
    <border>
      <left style="thin">
        <color rgb="FF993300"/>
      </left>
      <right/>
      <top/>
      <bottom style="thin">
        <color theme="5" tint="-0.249977111117893"/>
      </bottom>
      <diagonal/>
    </border>
    <border>
      <left/>
      <right style="thin">
        <color indexed="64"/>
      </right>
      <top style="thin">
        <color theme="5" tint="-0.24994659260841701"/>
      </top>
      <bottom/>
      <diagonal/>
    </border>
    <border>
      <left/>
      <right style="thin">
        <color rgb="FFFFC000"/>
      </right>
      <top style="thin">
        <color theme="5" tint="-0.249977111117893"/>
      </top>
      <bottom style="thin">
        <color theme="5" tint="-0.249977111117893"/>
      </bottom>
      <diagonal/>
    </border>
    <border>
      <left style="thin">
        <color theme="5" tint="-0.499984740745262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thin">
        <color theme="5" tint="-0.499984740745262"/>
      </left>
      <right/>
      <top style="thin">
        <color theme="5" tint="-0.249977111117893"/>
      </top>
      <bottom style="thin">
        <color theme="5" tint="-0.249977111117893"/>
      </bottom>
      <diagonal/>
    </border>
    <border>
      <left style="thin">
        <color theme="9" tint="-0.499984740745262"/>
      </left>
      <right/>
      <top style="thin">
        <color theme="5" tint="-0.249977111117893"/>
      </top>
      <bottom style="thin">
        <color theme="5" tint="-0.249977111117893"/>
      </bottom>
      <diagonal/>
    </border>
    <border>
      <left style="thin">
        <color theme="9" tint="-0.499984740745262"/>
      </left>
      <right/>
      <top style="thin">
        <color theme="9" tint="-0.499984740745262"/>
      </top>
      <bottom/>
      <diagonal/>
    </border>
    <border>
      <left/>
      <right/>
      <top style="thin">
        <color theme="5" tint="-0.249977111117893"/>
      </top>
      <bottom style="thin">
        <color rgb="FF982F34"/>
      </bottom>
      <diagonal/>
    </border>
    <border>
      <left/>
      <right style="thin">
        <color rgb="FF982F34"/>
      </right>
      <top/>
      <bottom style="thin">
        <color rgb="FF982F34"/>
      </bottom>
      <diagonal/>
    </border>
    <border>
      <left/>
      <right style="thin">
        <color rgb="FF982F34"/>
      </right>
      <top style="thin">
        <color theme="5" tint="-0.249977111117893"/>
      </top>
      <bottom style="thin">
        <color rgb="FF982F34"/>
      </bottom>
      <diagonal/>
    </border>
    <border>
      <left style="thin">
        <color rgb="FF982F34"/>
      </left>
      <right/>
      <top style="thin">
        <color theme="5" tint="-0.249977111117893"/>
      </top>
      <bottom style="thin">
        <color theme="5" tint="-0.249977111117893"/>
      </bottom>
      <diagonal/>
    </border>
    <border>
      <left style="thin">
        <color theme="9" tint="-0.499984740745262"/>
      </left>
      <right/>
      <top style="thin">
        <color theme="5" tint="-0.249977111117893"/>
      </top>
      <bottom style="thin">
        <color rgb="FF983210"/>
      </bottom>
      <diagonal/>
    </border>
    <border>
      <left/>
      <right/>
      <top/>
      <bottom style="thin">
        <color rgb="FF983210"/>
      </bottom>
      <diagonal/>
    </border>
    <border>
      <left/>
      <right/>
      <top style="thin">
        <color theme="9" tint="-0.499984740745262"/>
      </top>
      <bottom/>
      <diagonal/>
    </border>
    <border>
      <left/>
      <right style="thin">
        <color theme="9" tint="-0.499984740745262"/>
      </right>
      <top style="thin">
        <color theme="9" tint="-0.499984740745262"/>
      </top>
      <bottom/>
      <diagonal/>
    </border>
    <border>
      <left style="thin">
        <color theme="9" tint="-0.499984740745262"/>
      </left>
      <right/>
      <top style="thin">
        <color theme="9" tint="-0.499984740745262"/>
      </top>
      <bottom style="thin">
        <color theme="9" tint="-0.499984740745262"/>
      </bottom>
      <diagonal/>
    </border>
    <border>
      <left/>
      <right/>
      <top style="thin">
        <color theme="9" tint="-0.499984740745262"/>
      </top>
      <bottom style="thin">
        <color theme="9" tint="-0.499984740745262"/>
      </bottom>
      <diagonal/>
    </border>
    <border>
      <left/>
      <right style="thin">
        <color theme="9" tint="-0.499984740745262"/>
      </right>
      <top style="thin">
        <color theme="9" tint="-0.499984740745262"/>
      </top>
      <bottom style="thin">
        <color theme="9" tint="-0.499984740745262"/>
      </bottom>
      <diagonal/>
    </border>
    <border>
      <left style="thin">
        <color theme="9" tint="-0.499984740745262"/>
      </left>
      <right/>
      <top/>
      <bottom style="thin">
        <color theme="9" tint="-0.499984740745262"/>
      </bottom>
      <diagonal/>
    </border>
  </borders>
  <cellStyleXfs count="10">
    <xf numFmtId="0" fontId="0" fillId="0" borderId="0"/>
    <xf numFmtId="43" fontId="1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" fillId="0" borderId="0" applyFont="0" applyFill="0" applyBorder="0" applyAlignment="0" applyProtection="0"/>
    <xf numFmtId="37" fontId="28" fillId="0" borderId="0"/>
    <xf numFmtId="186" fontId="28" fillId="0" borderId="0"/>
    <xf numFmtId="0" fontId="33" fillId="0" borderId="0"/>
    <xf numFmtId="0" fontId="28" fillId="0" borderId="0"/>
  </cellStyleXfs>
  <cellXfs count="762">
    <xf numFmtId="0" fontId="0" fillId="0" borderId="0" xfId="0"/>
    <xf numFmtId="0" fontId="3" fillId="0" borderId="0" xfId="2" applyFont="1" applyAlignment="1"/>
    <xf numFmtId="0" fontId="5" fillId="0" borderId="0" xfId="2" applyFont="1" applyAlignment="1"/>
    <xf numFmtId="0" fontId="6" fillId="2" borderId="0" xfId="0" applyFont="1" applyFill="1"/>
    <xf numFmtId="0" fontId="7" fillId="0" borderId="1" xfId="0" applyFont="1" applyBorder="1"/>
    <xf numFmtId="0" fontId="7" fillId="0" borderId="1" xfId="0" applyFont="1" applyBorder="1" applyAlignment="1">
      <alignment horizontal="right"/>
    </xf>
    <xf numFmtId="0" fontId="8" fillId="0" borderId="1" xfId="0" applyFont="1" applyBorder="1" applyAlignment="1">
      <alignment horizontal="right"/>
    </xf>
    <xf numFmtId="0" fontId="9" fillId="0" borderId="1" xfId="0" applyFont="1" applyBorder="1" applyAlignment="1">
      <alignment horizontal="right"/>
    </xf>
    <xf numFmtId="0" fontId="6" fillId="0" borderId="0" xfId="0" applyFont="1"/>
    <xf numFmtId="0" fontId="8" fillId="0" borderId="0" xfId="0" applyFont="1" applyBorder="1" applyAlignment="1">
      <alignment horizontal="right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>
      <alignment horizontal="right"/>
    </xf>
    <xf numFmtId="0" fontId="10" fillId="0" borderId="3" xfId="0" applyFont="1" applyBorder="1" applyAlignment="1" applyProtection="1">
      <alignment horizontal="left"/>
    </xf>
    <xf numFmtId="165" fontId="10" fillId="0" borderId="0" xfId="1" applyNumberFormat="1" applyFont="1" applyBorder="1" applyAlignment="1">
      <alignment horizontal="right"/>
    </xf>
    <xf numFmtId="165" fontId="10" fillId="0" borderId="0" xfId="0" applyNumberFormat="1" applyFont="1" applyBorder="1" applyAlignment="1">
      <alignment horizontal="right"/>
    </xf>
    <xf numFmtId="0" fontId="12" fillId="0" borderId="4" xfId="0" applyFont="1" applyBorder="1" applyAlignment="1" applyProtection="1">
      <alignment horizontal="center"/>
    </xf>
    <xf numFmtId="166" fontId="12" fillId="0" borderId="1" xfId="0" applyNumberFormat="1" applyFont="1" applyBorder="1" applyAlignment="1">
      <alignment horizontal="right"/>
    </xf>
    <xf numFmtId="165" fontId="12" fillId="0" borderId="1" xfId="1" applyNumberFormat="1" applyFont="1" applyBorder="1" applyAlignment="1">
      <alignment horizontal="right"/>
    </xf>
    <xf numFmtId="0" fontId="13" fillId="0" borderId="0" xfId="0" applyFont="1" applyFill="1" applyBorder="1" applyAlignment="1" applyProtection="1">
      <alignment horizontal="left"/>
    </xf>
    <xf numFmtId="166" fontId="12" fillId="0" borderId="0" xfId="0" applyNumberFormat="1" applyFont="1" applyBorder="1" applyAlignment="1">
      <alignment horizontal="right"/>
    </xf>
    <xf numFmtId="165" fontId="12" fillId="0" borderId="0" xfId="1" applyNumberFormat="1" applyFont="1" applyBorder="1" applyAlignment="1">
      <alignment horizontal="right"/>
    </xf>
    <xf numFmtId="0" fontId="13" fillId="0" borderId="0" xfId="0" applyFont="1" applyBorder="1"/>
    <xf numFmtId="0" fontId="14" fillId="0" borderId="0" xfId="0" applyFont="1" applyFill="1" applyBorder="1" applyAlignment="1">
      <alignment horizontal="right"/>
    </xf>
    <xf numFmtId="0" fontId="7" fillId="0" borderId="2" xfId="0" applyFont="1" applyBorder="1" applyAlignment="1">
      <alignment horizontal="left"/>
    </xf>
    <xf numFmtId="0" fontId="7" fillId="0" borderId="2" xfId="0" applyFont="1" applyBorder="1" applyAlignment="1">
      <alignment horizontal="right"/>
    </xf>
    <xf numFmtId="0" fontId="7" fillId="0" borderId="0" xfId="0" applyFont="1" applyBorder="1" applyAlignment="1">
      <alignment horizontal="right"/>
    </xf>
    <xf numFmtId="0" fontId="10" fillId="0" borderId="5" xfId="0" applyFont="1" applyBorder="1" applyAlignment="1" applyProtection="1">
      <alignment horizontal="left"/>
    </xf>
    <xf numFmtId="166" fontId="10" fillId="0" borderId="0" xfId="0" applyNumberFormat="1" applyFont="1" applyAlignment="1">
      <alignment horizontal="right"/>
    </xf>
    <xf numFmtId="165" fontId="10" fillId="0" borderId="0" xfId="1" applyNumberFormat="1" applyFont="1" applyAlignment="1">
      <alignment horizontal="right"/>
    </xf>
    <xf numFmtId="166" fontId="10" fillId="0" borderId="0" xfId="0" applyNumberFormat="1" applyFont="1" applyBorder="1" applyAlignment="1">
      <alignment horizontal="right"/>
    </xf>
    <xf numFmtId="0" fontId="12" fillId="0" borderId="6" xfId="0" applyFont="1" applyBorder="1" applyAlignment="1" applyProtection="1">
      <alignment horizontal="left" indent="2"/>
    </xf>
    <xf numFmtId="167" fontId="13" fillId="0" borderId="0" xfId="0" applyNumberFormat="1" applyFont="1" applyFill="1" applyBorder="1" applyAlignment="1">
      <alignment horizontal="right"/>
    </xf>
    <xf numFmtId="0" fontId="14" fillId="0" borderId="0" xfId="0" applyFont="1" applyBorder="1" applyAlignment="1">
      <alignment horizontal="right"/>
    </xf>
    <xf numFmtId="165" fontId="14" fillId="0" borderId="0" xfId="1" applyNumberFormat="1" applyFont="1" applyBorder="1" applyAlignment="1">
      <alignment horizontal="right"/>
    </xf>
    <xf numFmtId="0" fontId="13" fillId="0" borderId="0" xfId="0" quotePrefix="1" applyFont="1" applyFill="1" applyBorder="1" applyAlignment="1" applyProtection="1">
      <alignment horizontal="left"/>
    </xf>
    <xf numFmtId="0" fontId="17" fillId="2" borderId="0" xfId="0" applyFont="1" applyFill="1" applyAlignment="1"/>
    <xf numFmtId="0" fontId="17" fillId="2" borderId="0" xfId="0" applyFont="1" applyFill="1"/>
    <xf numFmtId="0" fontId="12" fillId="0" borderId="7" xfId="0" applyFont="1" applyBorder="1" applyAlignment="1" applyProtection="1">
      <alignment horizontal="left"/>
    </xf>
    <xf numFmtId="0" fontId="10" fillId="0" borderId="8" xfId="0" applyFont="1" applyBorder="1" applyAlignment="1">
      <alignment horizontal="right"/>
    </xf>
    <xf numFmtId="0" fontId="10" fillId="0" borderId="0" xfId="0" applyFont="1" applyAlignment="1">
      <alignment horizontal="right"/>
    </xf>
    <xf numFmtId="0" fontId="10" fillId="0" borderId="7" xfId="0" applyFont="1" applyBorder="1" applyAlignment="1" applyProtection="1">
      <alignment horizontal="left" indent="1"/>
    </xf>
    <xf numFmtId="166" fontId="10" fillId="0" borderId="9" xfId="3" applyNumberFormat="1" applyFont="1" applyBorder="1" applyAlignment="1">
      <alignment horizontal="right"/>
    </xf>
    <xf numFmtId="166" fontId="10" fillId="0" borderId="0" xfId="3" applyNumberFormat="1" applyFont="1" applyAlignment="1">
      <alignment horizontal="right"/>
    </xf>
    <xf numFmtId="166" fontId="12" fillId="0" borderId="9" xfId="3" applyNumberFormat="1" applyFont="1" applyBorder="1" applyAlignment="1">
      <alignment horizontal="right"/>
    </xf>
    <xf numFmtId="166" fontId="12" fillId="0" borderId="0" xfId="3" applyNumberFormat="1" applyFont="1" applyAlignment="1">
      <alignment horizontal="right"/>
    </xf>
    <xf numFmtId="0" fontId="10" fillId="0" borderId="9" xfId="0" applyFont="1" applyBorder="1" applyAlignment="1">
      <alignment horizontal="right"/>
    </xf>
    <xf numFmtId="0" fontId="12" fillId="0" borderId="10" xfId="0" applyFont="1" applyBorder="1" applyAlignment="1" applyProtection="1">
      <alignment horizontal="left"/>
    </xf>
    <xf numFmtId="166" fontId="12" fillId="0" borderId="11" xfId="3" applyNumberFormat="1" applyFont="1" applyBorder="1" applyAlignment="1">
      <alignment horizontal="right"/>
    </xf>
    <xf numFmtId="166" fontId="12" fillId="0" borderId="1" xfId="3" applyNumberFormat="1" applyFont="1" applyBorder="1" applyAlignment="1">
      <alignment horizontal="right"/>
    </xf>
    <xf numFmtId="166" fontId="12" fillId="0" borderId="0" xfId="3" applyNumberFormat="1" applyFont="1" applyBorder="1" applyAlignment="1">
      <alignment horizontal="right"/>
    </xf>
    <xf numFmtId="0" fontId="18" fillId="0" borderId="0" xfId="0" applyFont="1" applyFill="1" applyBorder="1" applyAlignment="1" applyProtection="1">
      <alignment horizontal="left"/>
    </xf>
    <xf numFmtId="0" fontId="3" fillId="2" borderId="0" xfId="2" applyFont="1" applyFill="1" applyAlignment="1">
      <alignment horizontal="left"/>
    </xf>
    <xf numFmtId="0" fontId="20" fillId="2" borderId="0" xfId="2" applyFont="1" applyFill="1"/>
    <xf numFmtId="0" fontId="5" fillId="2" borderId="1" xfId="2" applyFont="1" applyFill="1" applyBorder="1"/>
    <xf numFmtId="0" fontId="20" fillId="2" borderId="1" xfId="2" applyFont="1" applyFill="1" applyBorder="1"/>
    <xf numFmtId="165" fontId="5" fillId="2" borderId="1" xfId="4" applyNumberFormat="1" applyFont="1" applyFill="1" applyBorder="1" applyAlignment="1">
      <alignment horizontal="right"/>
    </xf>
    <xf numFmtId="0" fontId="20" fillId="2" borderId="12" xfId="2" applyFont="1" applyFill="1" applyBorder="1"/>
    <xf numFmtId="165" fontId="3" fillId="2" borderId="1" xfId="4" applyNumberFormat="1" applyFont="1" applyFill="1" applyBorder="1" applyAlignment="1">
      <alignment horizontal="right"/>
    </xf>
    <xf numFmtId="0" fontId="20" fillId="2" borderId="13" xfId="2" applyFont="1" applyFill="1" applyBorder="1"/>
    <xf numFmtId="0" fontId="3" fillId="2" borderId="14" xfId="2" applyFont="1" applyFill="1" applyBorder="1" applyAlignment="1">
      <alignment horizontal="center"/>
    </xf>
    <xf numFmtId="0" fontId="3" fillId="2" borderId="13" xfId="2" applyFont="1" applyFill="1" applyBorder="1" applyAlignment="1">
      <alignment horizontal="center"/>
    </xf>
    <xf numFmtId="0" fontId="3" fillId="2" borderId="15" xfId="2" applyFont="1" applyFill="1" applyBorder="1" applyAlignment="1">
      <alignment horizontal="center" wrapText="1"/>
    </xf>
    <xf numFmtId="0" fontId="3" fillId="2" borderId="0" xfId="2" applyFont="1" applyFill="1" applyBorder="1" applyAlignment="1">
      <alignment horizontal="center" wrapText="1"/>
    </xf>
    <xf numFmtId="0" fontId="3" fillId="2" borderId="16" xfId="4" applyNumberFormat="1" applyFont="1" applyFill="1" applyBorder="1" applyAlignment="1">
      <alignment horizontal="right"/>
    </xf>
    <xf numFmtId="0" fontId="3" fillId="2" borderId="17" xfId="4" applyNumberFormat="1" applyFont="1" applyFill="1" applyBorder="1" applyAlignment="1">
      <alignment horizontal="right"/>
    </xf>
    <xf numFmtId="0" fontId="3" fillId="2" borderId="18" xfId="4" applyNumberFormat="1" applyFont="1" applyFill="1" applyBorder="1" applyAlignment="1">
      <alignment horizontal="right"/>
    </xf>
    <xf numFmtId="0" fontId="3" fillId="2" borderId="2" xfId="4" applyNumberFormat="1" applyFont="1" applyFill="1" applyBorder="1" applyAlignment="1">
      <alignment horizontal="right"/>
    </xf>
    <xf numFmtId="0" fontId="3" fillId="2" borderId="19" xfId="4" applyNumberFormat="1" applyFont="1" applyFill="1" applyBorder="1" applyAlignment="1">
      <alignment horizontal="right"/>
    </xf>
    <xf numFmtId="0" fontId="3" fillId="2" borderId="20" xfId="4" applyNumberFormat="1" applyFont="1" applyFill="1" applyBorder="1" applyAlignment="1">
      <alignment horizontal="right"/>
    </xf>
    <xf numFmtId="0" fontId="12" fillId="0" borderId="5" xfId="2" applyFont="1" applyBorder="1"/>
    <xf numFmtId="0" fontId="10" fillId="0" borderId="0" xfId="2" applyFont="1" applyBorder="1" applyAlignment="1">
      <alignment horizontal="right"/>
    </xf>
    <xf numFmtId="0" fontId="10" fillId="2" borderId="0" xfId="2" applyFont="1" applyFill="1" applyBorder="1" applyAlignment="1">
      <alignment horizontal="right"/>
    </xf>
    <xf numFmtId="0" fontId="10" fillId="0" borderId="19" xfId="2" applyFont="1" applyBorder="1" applyAlignment="1">
      <alignment horizontal="right"/>
    </xf>
    <xf numFmtId="0" fontId="10" fillId="0" borderId="5" xfId="2" applyFont="1" applyBorder="1" applyAlignment="1">
      <alignment horizontal="right"/>
    </xf>
    <xf numFmtId="165" fontId="10" fillId="0" borderId="0" xfId="4" applyNumberFormat="1" applyFont="1" applyBorder="1" applyAlignment="1">
      <alignment horizontal="right"/>
    </xf>
    <xf numFmtId="0" fontId="10" fillId="2" borderId="0" xfId="2" applyFont="1" applyFill="1"/>
    <xf numFmtId="165" fontId="10" fillId="2" borderId="0" xfId="4" applyNumberFormat="1" applyFont="1" applyFill="1" applyBorder="1" applyAlignment="1">
      <alignment horizontal="right"/>
    </xf>
    <xf numFmtId="0" fontId="10" fillId="0" borderId="0" xfId="2" applyFont="1"/>
    <xf numFmtId="0" fontId="10" fillId="0" borderId="5" xfId="2" applyFont="1" applyBorder="1" applyAlignment="1">
      <alignment horizontal="left" indent="1"/>
    </xf>
    <xf numFmtId="165" fontId="10" fillId="0" borderId="0" xfId="4" applyNumberFormat="1" applyFont="1" applyFill="1" applyBorder="1" applyAlignment="1">
      <alignment horizontal="right"/>
    </xf>
    <xf numFmtId="165" fontId="10" fillId="0" borderId="5" xfId="4" applyNumberFormat="1" applyFont="1" applyFill="1" applyBorder="1" applyAlignment="1">
      <alignment horizontal="right"/>
    </xf>
    <xf numFmtId="165" fontId="10" fillId="2" borderId="0" xfId="4" applyNumberFormat="1" applyFont="1" applyFill="1"/>
    <xf numFmtId="0" fontId="12" fillId="0" borderId="5" xfId="2" applyFont="1" applyFill="1" applyBorder="1"/>
    <xf numFmtId="165" fontId="12" fillId="0" borderId="0" xfId="3" applyNumberFormat="1" applyFont="1" applyFill="1" applyBorder="1" applyAlignment="1">
      <alignment horizontal="right"/>
    </xf>
    <xf numFmtId="165" fontId="12" fillId="2" borderId="0" xfId="3" applyNumberFormat="1" applyFont="1" applyFill="1" applyBorder="1" applyAlignment="1">
      <alignment horizontal="right"/>
    </xf>
    <xf numFmtId="165" fontId="12" fillId="0" borderId="21" xfId="4" applyNumberFormat="1" applyFont="1" applyFill="1" applyBorder="1" applyAlignment="1">
      <alignment horizontal="right"/>
    </xf>
    <xf numFmtId="165" fontId="12" fillId="0" borderId="0" xfId="4" applyNumberFormat="1" applyFont="1" applyFill="1" applyBorder="1" applyAlignment="1">
      <alignment horizontal="right"/>
    </xf>
    <xf numFmtId="165" fontId="12" fillId="2" borderId="0" xfId="4" applyNumberFormat="1" applyFont="1" applyFill="1" applyBorder="1" applyAlignment="1">
      <alignment horizontal="right"/>
    </xf>
    <xf numFmtId="165" fontId="12" fillId="0" borderId="5" xfId="3" applyNumberFormat="1" applyFont="1" applyFill="1" applyBorder="1" applyAlignment="1">
      <alignment horizontal="right"/>
    </xf>
    <xf numFmtId="165" fontId="10" fillId="0" borderId="21" xfId="4" applyNumberFormat="1" applyFont="1" applyFill="1" applyBorder="1" applyAlignment="1">
      <alignment horizontal="right"/>
    </xf>
    <xf numFmtId="165" fontId="12" fillId="0" borderId="0" xfId="3" applyNumberFormat="1" applyFont="1" applyBorder="1" applyAlignment="1">
      <alignment horizontal="right"/>
    </xf>
    <xf numFmtId="165" fontId="12" fillId="0" borderId="21" xfId="4" applyNumberFormat="1" applyFont="1" applyBorder="1" applyAlignment="1">
      <alignment horizontal="right"/>
    </xf>
    <xf numFmtId="165" fontId="12" fillId="0" borderId="0" xfId="4" applyNumberFormat="1" applyFont="1" applyBorder="1" applyAlignment="1">
      <alignment horizontal="right"/>
    </xf>
    <xf numFmtId="0" fontId="12" fillId="2" borderId="5" xfId="2" applyFont="1" applyFill="1" applyBorder="1"/>
    <xf numFmtId="0" fontId="12" fillId="0" borderId="6" xfId="2" applyFont="1" applyFill="1" applyBorder="1"/>
    <xf numFmtId="165" fontId="12" fillId="0" borderId="22" xfId="3" applyNumberFormat="1" applyFont="1" applyBorder="1" applyAlignment="1">
      <alignment horizontal="right"/>
    </xf>
    <xf numFmtId="165" fontId="12" fillId="2" borderId="22" xfId="3" applyNumberFormat="1" applyFont="1" applyFill="1" applyBorder="1" applyAlignment="1">
      <alignment horizontal="right"/>
    </xf>
    <xf numFmtId="165" fontId="12" fillId="0" borderId="12" xfId="3" applyNumberFormat="1" applyFont="1" applyBorder="1" applyAlignment="1">
      <alignment horizontal="right"/>
    </xf>
    <xf numFmtId="165" fontId="12" fillId="0" borderId="23" xfId="4" applyNumberFormat="1" applyFont="1" applyBorder="1" applyAlignment="1">
      <alignment horizontal="right"/>
    </xf>
    <xf numFmtId="165" fontId="12" fillId="0" borderId="22" xfId="4" applyNumberFormat="1" applyFont="1" applyBorder="1" applyAlignment="1">
      <alignment horizontal="right"/>
    </xf>
    <xf numFmtId="165" fontId="12" fillId="2" borderId="22" xfId="4" applyNumberFormat="1" applyFont="1" applyFill="1" applyBorder="1" applyAlignment="1">
      <alignment horizontal="right"/>
    </xf>
    <xf numFmtId="165" fontId="12" fillId="0" borderId="24" xfId="3" applyNumberFormat="1" applyFont="1" applyFill="1" applyBorder="1" applyAlignment="1">
      <alignment horizontal="right"/>
    </xf>
    <xf numFmtId="165" fontId="12" fillId="2" borderId="19" xfId="3" applyNumberFormat="1" applyFont="1" applyFill="1" applyBorder="1" applyAlignment="1">
      <alignment horizontal="right"/>
    </xf>
    <xf numFmtId="165" fontId="10" fillId="0" borderId="0" xfId="4" applyNumberFormat="1" applyFont="1"/>
    <xf numFmtId="165" fontId="10" fillId="0" borderId="0" xfId="3" applyNumberFormat="1" applyFont="1" applyBorder="1" applyAlignment="1">
      <alignment horizontal="right"/>
    </xf>
    <xf numFmtId="165" fontId="10" fillId="2" borderId="0" xfId="3" applyNumberFormat="1" applyFont="1" applyFill="1" applyBorder="1" applyAlignment="1">
      <alignment horizontal="right"/>
    </xf>
    <xf numFmtId="165" fontId="10" fillId="0" borderId="21" xfId="4" applyNumberFormat="1" applyFont="1" applyBorder="1" applyAlignment="1">
      <alignment horizontal="right"/>
    </xf>
    <xf numFmtId="0" fontId="10" fillId="0" borderId="25" xfId="2" applyFont="1" applyBorder="1" applyAlignment="1">
      <alignment horizontal="left" indent="1"/>
    </xf>
    <xf numFmtId="165" fontId="10" fillId="0" borderId="22" xfId="3" applyNumberFormat="1" applyFont="1" applyBorder="1" applyAlignment="1">
      <alignment horizontal="right"/>
    </xf>
    <xf numFmtId="165" fontId="10" fillId="2" borderId="22" xfId="3" applyNumberFormat="1" applyFont="1" applyFill="1" applyBorder="1" applyAlignment="1">
      <alignment horizontal="right"/>
    </xf>
    <xf numFmtId="165" fontId="10" fillId="0" borderId="23" xfId="4" applyNumberFormat="1" applyFont="1" applyBorder="1" applyAlignment="1">
      <alignment horizontal="right"/>
    </xf>
    <xf numFmtId="165" fontId="10" fillId="0" borderId="22" xfId="4" applyNumberFormat="1" applyFont="1" applyBorder="1" applyAlignment="1">
      <alignment horizontal="right"/>
    </xf>
    <xf numFmtId="165" fontId="10" fillId="2" borderId="22" xfId="4" applyNumberFormat="1" applyFont="1" applyFill="1" applyBorder="1" applyAlignment="1">
      <alignment horizontal="right"/>
    </xf>
    <xf numFmtId="0" fontId="12" fillId="0" borderId="6" xfId="2" applyFont="1" applyBorder="1"/>
    <xf numFmtId="165" fontId="12" fillId="0" borderId="1" xfId="3" applyNumberFormat="1" applyFont="1" applyBorder="1" applyAlignment="1">
      <alignment horizontal="right"/>
    </xf>
    <xf numFmtId="165" fontId="12" fillId="2" borderId="1" xfId="3" applyNumberFormat="1" applyFont="1" applyFill="1" applyBorder="1" applyAlignment="1">
      <alignment horizontal="right"/>
    </xf>
    <xf numFmtId="165" fontId="12" fillId="0" borderId="26" xfId="4" applyNumberFormat="1" applyFont="1" applyBorder="1" applyAlignment="1">
      <alignment horizontal="right"/>
    </xf>
    <xf numFmtId="165" fontId="12" fillId="0" borderId="1" xfId="4" applyNumberFormat="1" applyFont="1" applyBorder="1" applyAlignment="1">
      <alignment horizontal="right"/>
    </xf>
    <xf numFmtId="165" fontId="12" fillId="2" borderId="1" xfId="4" applyNumberFormat="1" applyFont="1" applyFill="1" applyBorder="1" applyAlignment="1">
      <alignment horizontal="right"/>
    </xf>
    <xf numFmtId="0" fontId="18" fillId="0" borderId="0" xfId="2" quotePrefix="1" applyFont="1" applyFill="1" applyBorder="1" applyAlignment="1" applyProtection="1">
      <alignment horizontal="left"/>
    </xf>
    <xf numFmtId="165" fontId="21" fillId="0" borderId="0" xfId="3" applyNumberFormat="1" applyFont="1" applyBorder="1" applyAlignment="1">
      <alignment horizontal="right"/>
    </xf>
    <xf numFmtId="165" fontId="18" fillId="0" borderId="0" xfId="4" applyNumberFormat="1" applyFont="1" applyFill="1" applyBorder="1"/>
    <xf numFmtId="165" fontId="10" fillId="0" borderId="0" xfId="4" applyNumberFormat="1" applyFont="1" applyFill="1" applyBorder="1"/>
    <xf numFmtId="166" fontId="18" fillId="2" borderId="0" xfId="3" applyNumberFormat="1" applyFont="1" applyFill="1" applyAlignment="1">
      <alignment horizontal="right"/>
    </xf>
    <xf numFmtId="166" fontId="10" fillId="2" borderId="0" xfId="3" applyNumberFormat="1" applyFont="1" applyFill="1" applyAlignment="1">
      <alignment horizontal="right"/>
    </xf>
    <xf numFmtId="0" fontId="10" fillId="0" borderId="0" xfId="2" applyFont="1" applyBorder="1" applyAlignment="1">
      <alignment horizontal="left" indent="1"/>
    </xf>
    <xf numFmtId="165" fontId="10" fillId="0" borderId="0" xfId="4" applyNumberFormat="1" applyFont="1" applyAlignment="1">
      <alignment horizontal="right"/>
    </xf>
    <xf numFmtId="0" fontId="3" fillId="2" borderId="0" xfId="2" applyFont="1" applyFill="1" applyBorder="1" applyAlignment="1">
      <alignment horizontal="left"/>
    </xf>
    <xf numFmtId="0" fontId="5" fillId="2" borderId="1" xfId="0" applyFont="1" applyFill="1" applyBorder="1"/>
    <xf numFmtId="0" fontId="20" fillId="2" borderId="1" xfId="0" applyFont="1" applyFill="1" applyBorder="1"/>
    <xf numFmtId="0" fontId="3" fillId="2" borderId="1" xfId="0" applyFont="1" applyFill="1" applyBorder="1" applyAlignment="1">
      <alignment horizontal="right"/>
    </xf>
    <xf numFmtId="0" fontId="23" fillId="2" borderId="13" xfId="0" applyFont="1" applyFill="1" applyBorder="1" applyAlignment="1">
      <alignment horizontal="left" vertical="center" wrapText="1"/>
    </xf>
    <xf numFmtId="0" fontId="3" fillId="2" borderId="2" xfId="0" applyFont="1" applyFill="1" applyBorder="1" applyAlignment="1">
      <alignment horizontal="centerContinuous"/>
    </xf>
    <xf numFmtId="0" fontId="3" fillId="2" borderId="27" xfId="0" applyFont="1" applyFill="1" applyBorder="1" applyAlignment="1">
      <alignment horizontal="centerContinuous"/>
    </xf>
    <xf numFmtId="0" fontId="3" fillId="2" borderId="28" xfId="0" applyFont="1" applyFill="1" applyBorder="1" applyAlignment="1">
      <alignment horizontal="centerContinuous"/>
    </xf>
    <xf numFmtId="0" fontId="23" fillId="2" borderId="6" xfId="0" applyFont="1" applyFill="1" applyBorder="1" applyAlignment="1">
      <alignment horizontal="left" vertical="center"/>
    </xf>
    <xf numFmtId="0" fontId="23" fillId="2" borderId="2" xfId="0" applyFont="1" applyFill="1" applyBorder="1" applyAlignment="1">
      <alignment horizontal="center" wrapText="1"/>
    </xf>
    <xf numFmtId="0" fontId="3" fillId="2" borderId="27" xfId="0" applyFont="1" applyFill="1" applyBorder="1" applyAlignment="1">
      <alignment horizontal="right" vertical="center"/>
    </xf>
    <xf numFmtId="0" fontId="3" fillId="2" borderId="28" xfId="0" applyFont="1" applyFill="1" applyBorder="1" applyAlignment="1">
      <alignment horizontal="right" vertical="center"/>
    </xf>
    <xf numFmtId="0" fontId="10" fillId="0" borderId="29" xfId="0" applyFont="1" applyBorder="1" applyAlignment="1">
      <alignment horizontal="left"/>
    </xf>
    <xf numFmtId="165" fontId="10" fillId="0" borderId="29" xfId="4" applyNumberFormat="1" applyFont="1" applyBorder="1"/>
    <xf numFmtId="165" fontId="10" fillId="0" borderId="19" xfId="4" applyNumberFormat="1" applyFont="1" applyBorder="1"/>
    <xf numFmtId="165" fontId="12" fillId="0" borderId="29" xfId="4" applyNumberFormat="1" applyFont="1" applyBorder="1"/>
    <xf numFmtId="0" fontId="10" fillId="0" borderId="21" xfId="0" applyFont="1" applyBorder="1" applyAlignment="1">
      <alignment horizontal="left"/>
    </xf>
    <xf numFmtId="165" fontId="10" fillId="0" borderId="21" xfId="4" applyNumberFormat="1" applyFont="1" applyBorder="1"/>
    <xf numFmtId="165" fontId="10" fillId="0" borderId="0" xfId="4" applyNumberFormat="1" applyFont="1" applyBorder="1"/>
    <xf numFmtId="165" fontId="12" fillId="0" borderId="21" xfId="4" applyNumberFormat="1" applyFont="1" applyBorder="1"/>
    <xf numFmtId="0" fontId="10" fillId="0" borderId="30" xfId="0" applyFont="1" applyBorder="1" applyAlignment="1">
      <alignment horizontal="left"/>
    </xf>
    <xf numFmtId="165" fontId="10" fillId="0" borderId="30" xfId="4" applyNumberFormat="1" applyFont="1" applyBorder="1"/>
    <xf numFmtId="165" fontId="10" fillId="0" borderId="12" xfId="4" applyNumberFormat="1" applyFont="1" applyBorder="1"/>
    <xf numFmtId="165" fontId="12" fillId="0" borderId="31" xfId="4" applyNumberFormat="1" applyFont="1" applyBorder="1"/>
    <xf numFmtId="165" fontId="12" fillId="0" borderId="30" xfId="4" applyNumberFormat="1" applyFont="1" applyBorder="1"/>
    <xf numFmtId="0" fontId="3" fillId="0" borderId="5" xfId="0" applyFont="1" applyBorder="1" applyAlignment="1">
      <alignment horizontal="left"/>
    </xf>
    <xf numFmtId="165" fontId="10" fillId="0" borderId="32" xfId="4" applyNumberFormat="1" applyFont="1" applyBorder="1"/>
    <xf numFmtId="165" fontId="10" fillId="0" borderId="33" xfId="4" applyNumberFormat="1" applyFont="1" applyBorder="1"/>
    <xf numFmtId="0" fontId="10" fillId="0" borderId="5" xfId="0" applyFont="1" applyBorder="1" applyAlignment="1">
      <alignment horizontal="left" indent="1"/>
    </xf>
    <xf numFmtId="165" fontId="12" fillId="0" borderId="32" xfId="4" applyNumberFormat="1" applyFont="1" applyBorder="1"/>
    <xf numFmtId="165" fontId="12" fillId="0" borderId="33" xfId="4" applyNumberFormat="1" applyFont="1" applyBorder="1"/>
    <xf numFmtId="165" fontId="10" fillId="0" borderId="1" xfId="4" applyNumberFormat="1" applyFont="1" applyBorder="1"/>
    <xf numFmtId="165" fontId="12" fillId="0" borderId="34" xfId="4" applyNumberFormat="1" applyFont="1" applyBorder="1"/>
    <xf numFmtId="165" fontId="12" fillId="0" borderId="35" xfId="4" applyNumberFormat="1" applyFont="1" applyBorder="1"/>
    <xf numFmtId="0" fontId="3" fillId="0" borderId="36" xfId="0" applyFont="1" applyBorder="1" applyAlignment="1">
      <alignment horizontal="left"/>
    </xf>
    <xf numFmtId="0" fontId="10" fillId="0" borderId="14" xfId="0" applyFont="1" applyBorder="1"/>
    <xf numFmtId="0" fontId="10" fillId="0" borderId="37" xfId="0" applyFont="1" applyBorder="1"/>
    <xf numFmtId="0" fontId="10" fillId="0" borderId="38" xfId="0" applyFont="1" applyBorder="1"/>
    <xf numFmtId="0" fontId="10" fillId="0" borderId="39" xfId="0" applyFont="1" applyBorder="1"/>
    <xf numFmtId="165" fontId="12" fillId="0" borderId="40" xfId="0" applyNumberFormat="1" applyFont="1" applyBorder="1"/>
    <xf numFmtId="3" fontId="10" fillId="0" borderId="41" xfId="0" applyNumberFormat="1" applyFont="1" applyBorder="1"/>
    <xf numFmtId="3" fontId="10" fillId="0" borderId="0" xfId="0" applyNumberFormat="1" applyFont="1" applyBorder="1"/>
    <xf numFmtId="0" fontId="10" fillId="0" borderId="42" xfId="0" applyFont="1" applyBorder="1" applyAlignment="1">
      <alignment horizontal="left" indent="1"/>
    </xf>
    <xf numFmtId="165" fontId="12" fillId="0" borderId="31" xfId="0" applyNumberFormat="1" applyFont="1" applyBorder="1"/>
    <xf numFmtId="0" fontId="10" fillId="0" borderId="12" xfId="0" applyFont="1" applyBorder="1"/>
    <xf numFmtId="3" fontId="10" fillId="0" borderId="43" xfId="0" applyNumberFormat="1" applyFont="1" applyBorder="1"/>
    <xf numFmtId="165" fontId="10" fillId="0" borderId="41" xfId="0" applyNumberFormat="1" applyFont="1" applyBorder="1"/>
    <xf numFmtId="165" fontId="10" fillId="0" borderId="41" xfId="4" applyNumberFormat="1" applyFont="1" applyBorder="1"/>
    <xf numFmtId="165" fontId="10" fillId="0" borderId="43" xfId="4" applyNumberFormat="1" applyFont="1" applyBorder="1"/>
    <xf numFmtId="0" fontId="10" fillId="0" borderId="0" xfId="0" applyFont="1" applyFill="1" applyBorder="1" applyAlignment="1" applyProtection="1">
      <alignment horizontal="left"/>
    </xf>
    <xf numFmtId="165" fontId="12" fillId="0" borderId="0" xfId="0" applyNumberFormat="1" applyFont="1" applyBorder="1"/>
    <xf numFmtId="165" fontId="12" fillId="0" borderId="0" xfId="4" applyNumberFormat="1" applyFont="1" applyBorder="1"/>
    <xf numFmtId="165" fontId="18" fillId="0" borderId="0" xfId="0" applyNumberFormat="1" applyFont="1" applyBorder="1"/>
    <xf numFmtId="168" fontId="18" fillId="0" borderId="0" xfId="0" applyNumberFormat="1" applyFont="1"/>
    <xf numFmtId="0" fontId="10" fillId="0" borderId="0" xfId="0" applyFont="1"/>
    <xf numFmtId="169" fontId="10" fillId="0" borderId="0" xfId="0" applyNumberFormat="1" applyFont="1"/>
    <xf numFmtId="166" fontId="10" fillId="0" borderId="0" xfId="0" applyNumberFormat="1" applyFont="1"/>
    <xf numFmtId="168" fontId="10" fillId="0" borderId="0" xfId="0" applyNumberFormat="1" applyFont="1" applyBorder="1"/>
    <xf numFmtId="0" fontId="3" fillId="0" borderId="0" xfId="2" applyFont="1" applyAlignment="1">
      <alignment horizontal="left"/>
    </xf>
    <xf numFmtId="0" fontId="3" fillId="0" borderId="1" xfId="0" applyFont="1" applyBorder="1"/>
    <xf numFmtId="0" fontId="23" fillId="0" borderId="1" xfId="0" applyFont="1" applyBorder="1"/>
    <xf numFmtId="0" fontId="3" fillId="0" borderId="1" xfId="0" quotePrefix="1" applyFont="1" applyBorder="1" applyAlignment="1">
      <alignment horizontal="right" wrapText="1"/>
    </xf>
    <xf numFmtId="0" fontId="3" fillId="0" borderId="13" xfId="0" applyFont="1" applyBorder="1" applyAlignment="1">
      <alignment horizontal="left" wrapText="1"/>
    </xf>
    <xf numFmtId="0" fontId="3" fillId="0" borderId="2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170" fontId="3" fillId="0" borderId="44" xfId="0" applyNumberFormat="1" applyFont="1" applyFill="1" applyBorder="1" applyAlignment="1">
      <alignment horizontal="center" wrapText="1"/>
    </xf>
    <xf numFmtId="170" fontId="3" fillId="0" borderId="2" xfId="0" applyNumberFormat="1" applyFont="1" applyFill="1" applyBorder="1" applyAlignment="1">
      <alignment horizontal="center" wrapText="1"/>
    </xf>
    <xf numFmtId="170" fontId="3" fillId="0" borderId="20" xfId="0" applyNumberFormat="1" applyFont="1" applyFill="1" applyBorder="1" applyAlignment="1">
      <alignment horizontal="center" wrapText="1"/>
    </xf>
    <xf numFmtId="170" fontId="3" fillId="0" borderId="2" xfId="0" applyNumberFormat="1" applyFont="1" applyFill="1" applyBorder="1" applyAlignment="1">
      <alignment horizontal="center"/>
    </xf>
    <xf numFmtId="170" fontId="3" fillId="0" borderId="20" xfId="0" applyNumberFormat="1" applyFont="1" applyFill="1" applyBorder="1" applyAlignment="1">
      <alignment horizontal="center"/>
    </xf>
    <xf numFmtId="0" fontId="3" fillId="0" borderId="0" xfId="0" applyFont="1" applyBorder="1" applyAlignment="1">
      <alignment horizontal="right" vertical="center" wrapText="1"/>
    </xf>
    <xf numFmtId="0" fontId="3" fillId="0" borderId="5" xfId="0" applyFont="1" applyBorder="1" applyAlignment="1">
      <alignment horizontal="left" wrapText="1"/>
    </xf>
    <xf numFmtId="171" fontId="3" fillId="0" borderId="0" xfId="4" applyNumberFormat="1" applyFont="1" applyFill="1" applyBorder="1" applyAlignment="1">
      <alignment horizontal="right"/>
    </xf>
    <xf numFmtId="171" fontId="3" fillId="0" borderId="13" xfId="4" applyNumberFormat="1" applyFont="1" applyFill="1" applyBorder="1" applyAlignment="1">
      <alignment horizontal="right"/>
    </xf>
    <xf numFmtId="171" fontId="3" fillId="0" borderId="5" xfId="4" applyNumberFormat="1" applyFont="1" applyFill="1" applyBorder="1" applyAlignment="1">
      <alignment horizontal="right"/>
    </xf>
    <xf numFmtId="0" fontId="3" fillId="0" borderId="6" xfId="0" applyFont="1" applyBorder="1" applyAlignment="1">
      <alignment horizontal="left" wrapText="1"/>
    </xf>
    <xf numFmtId="171" fontId="3" fillId="0" borderId="1" xfId="4" applyNumberFormat="1" applyFont="1" applyFill="1" applyBorder="1" applyAlignment="1">
      <alignment horizontal="right"/>
    </xf>
    <xf numFmtId="171" fontId="3" fillId="0" borderId="6" xfId="4" applyNumberFormat="1" applyFont="1" applyFill="1" applyBorder="1" applyAlignment="1">
      <alignment horizontal="right"/>
    </xf>
    <xf numFmtId="0" fontId="3" fillId="0" borderId="1" xfId="0" applyFont="1" applyBorder="1" applyAlignment="1">
      <alignment horizontal="right" vertical="center" wrapText="1"/>
    </xf>
    <xf numFmtId="0" fontId="12" fillId="0" borderId="0" xfId="0" applyFont="1" applyBorder="1" applyAlignment="1">
      <alignment horizontal="left"/>
    </xf>
    <xf numFmtId="171" fontId="10" fillId="0" borderId="9" xfId="4" applyNumberFormat="1" applyFont="1" applyFill="1" applyBorder="1"/>
    <xf numFmtId="171" fontId="10" fillId="0" borderId="0" xfId="4" applyNumberFormat="1" applyFont="1" applyFill="1" applyBorder="1"/>
    <xf numFmtId="172" fontId="10" fillId="0" borderId="9" xfId="0" applyNumberFormat="1" applyFont="1" applyBorder="1"/>
    <xf numFmtId="171" fontId="10" fillId="0" borderId="21" xfId="4" applyNumberFormat="1" applyFont="1" applyFill="1" applyBorder="1"/>
    <xf numFmtId="171" fontId="10" fillId="0" borderId="41" xfId="4" applyNumberFormat="1" applyFont="1" applyFill="1" applyBorder="1"/>
    <xf numFmtId="172" fontId="10" fillId="0" borderId="0" xfId="0" applyNumberFormat="1" applyFont="1" applyBorder="1"/>
    <xf numFmtId="0" fontId="12" fillId="0" borderId="45" xfId="0" applyFont="1" applyBorder="1"/>
    <xf numFmtId="171" fontId="10" fillId="0" borderId="30" xfId="4" applyNumberFormat="1" applyFont="1" applyFill="1" applyBorder="1"/>
    <xf numFmtId="171" fontId="10" fillId="0" borderId="12" xfId="4" applyNumberFormat="1" applyFont="1" applyFill="1" applyBorder="1"/>
    <xf numFmtId="173" fontId="10" fillId="0" borderId="30" xfId="4" applyNumberFormat="1" applyFont="1" applyFill="1" applyBorder="1"/>
    <xf numFmtId="173" fontId="10" fillId="0" borderId="12" xfId="4" applyNumberFormat="1" applyFont="1" applyFill="1" applyBorder="1"/>
    <xf numFmtId="171" fontId="10" fillId="0" borderId="43" xfId="4" applyNumberFormat="1" applyFont="1" applyFill="1" applyBorder="1"/>
    <xf numFmtId="172" fontId="10" fillId="0" borderId="1" xfId="0" applyNumberFormat="1" applyFont="1" applyBorder="1"/>
    <xf numFmtId="0" fontId="12" fillId="0" borderId="5" xfId="0" applyFont="1" applyBorder="1" applyAlignment="1">
      <alignment horizontal="left"/>
    </xf>
    <xf numFmtId="0" fontId="10" fillId="0" borderId="0" xfId="0" applyFont="1" applyFill="1" applyBorder="1"/>
    <xf numFmtId="0" fontId="10" fillId="0" borderId="5" xfId="0" applyFont="1" applyFill="1" applyBorder="1"/>
    <xf numFmtId="0" fontId="10" fillId="2" borderId="0" xfId="0" applyFont="1" applyFill="1" applyBorder="1"/>
    <xf numFmtId="0" fontId="10" fillId="2" borderId="5" xfId="0" applyFont="1" applyFill="1" applyBorder="1"/>
    <xf numFmtId="174" fontId="10" fillId="0" borderId="0" xfId="0" applyNumberFormat="1" applyFont="1" applyBorder="1"/>
    <xf numFmtId="174" fontId="10" fillId="2" borderId="0" xfId="0" applyNumberFormat="1" applyFont="1" applyFill="1" applyBorder="1"/>
    <xf numFmtId="174" fontId="10" fillId="2" borderId="5" xfId="0" applyNumberFormat="1" applyFont="1" applyFill="1" applyBorder="1"/>
    <xf numFmtId="171" fontId="10" fillId="2" borderId="0" xfId="4" applyNumberFormat="1" applyFont="1" applyFill="1" applyBorder="1"/>
    <xf numFmtId="0" fontId="10" fillId="0" borderId="6" xfId="0" applyFont="1" applyBorder="1" applyAlignment="1">
      <alignment horizontal="left" indent="1"/>
    </xf>
    <xf numFmtId="174" fontId="10" fillId="2" borderId="1" xfId="0" applyNumberFormat="1" applyFont="1" applyFill="1" applyBorder="1"/>
    <xf numFmtId="174" fontId="10" fillId="2" borderId="6" xfId="0" applyNumberFormat="1" applyFont="1" applyFill="1" applyBorder="1"/>
    <xf numFmtId="171" fontId="10" fillId="2" borderId="1" xfId="4" applyNumberFormat="1" applyFont="1" applyFill="1" applyBorder="1"/>
    <xf numFmtId="174" fontId="10" fillId="0" borderId="1" xfId="0" applyNumberFormat="1" applyFont="1" applyBorder="1"/>
    <xf numFmtId="174" fontId="10" fillId="2" borderId="46" xfId="0" applyNumberFormat="1" applyFont="1" applyFill="1" applyBorder="1"/>
    <xf numFmtId="174" fontId="10" fillId="2" borderId="15" xfId="0" applyNumberFormat="1" applyFont="1" applyFill="1" applyBorder="1"/>
    <xf numFmtId="174" fontId="10" fillId="2" borderId="41" xfId="0" applyNumberFormat="1" applyFont="1" applyFill="1" applyBorder="1"/>
    <xf numFmtId="174" fontId="10" fillId="2" borderId="12" xfId="0" applyNumberFormat="1" applyFont="1" applyFill="1" applyBorder="1"/>
    <xf numFmtId="174" fontId="10" fillId="2" borderId="43" xfId="0" applyNumberFormat="1" applyFont="1" applyFill="1" applyBorder="1"/>
    <xf numFmtId="174" fontId="10" fillId="2" borderId="21" xfId="0" applyNumberFormat="1" applyFont="1" applyFill="1" applyBorder="1"/>
    <xf numFmtId="174" fontId="10" fillId="2" borderId="42" xfId="0" applyNumberFormat="1" applyFont="1" applyFill="1" applyBorder="1"/>
    <xf numFmtId="171" fontId="10" fillId="2" borderId="12" xfId="4" applyNumberFormat="1" applyFont="1" applyFill="1" applyBorder="1"/>
    <xf numFmtId="174" fontId="10" fillId="2" borderId="30" xfId="0" applyNumberFormat="1" applyFont="1" applyFill="1" applyBorder="1"/>
    <xf numFmtId="0" fontId="12" fillId="0" borderId="5" xfId="0" applyFont="1" applyBorder="1"/>
    <xf numFmtId="0" fontId="10" fillId="0" borderId="0" xfId="0" applyFont="1" applyBorder="1"/>
    <xf numFmtId="174" fontId="10" fillId="0" borderId="0" xfId="0" applyNumberFormat="1" applyFont="1"/>
    <xf numFmtId="173" fontId="10" fillId="0" borderId="0" xfId="4" applyNumberFormat="1" applyFont="1"/>
    <xf numFmtId="171" fontId="10" fillId="0" borderId="0" xfId="4" applyNumberFormat="1" applyFont="1"/>
    <xf numFmtId="2" fontId="10" fillId="0" borderId="0" xfId="0" applyNumberFormat="1" applyFont="1"/>
    <xf numFmtId="175" fontId="13" fillId="0" borderId="0" xfId="0" quotePrefix="1" applyNumberFormat="1" applyFont="1" applyFill="1" applyBorder="1" applyAlignment="1" applyProtection="1">
      <alignment horizontal="left"/>
    </xf>
    <xf numFmtId="173" fontId="13" fillId="0" borderId="0" xfId="0" quotePrefix="1" applyNumberFormat="1" applyFont="1" applyFill="1" applyBorder="1" applyAlignment="1" applyProtection="1">
      <alignment horizontal="left"/>
    </xf>
    <xf numFmtId="164" fontId="13" fillId="0" borderId="0" xfId="0" quotePrefix="1" applyNumberFormat="1" applyFont="1" applyFill="1" applyBorder="1" applyAlignment="1" applyProtection="1">
      <alignment horizontal="left"/>
    </xf>
    <xf numFmtId="0" fontId="10" fillId="0" borderId="0" xfId="0" applyFont="1" applyBorder="1" applyAlignment="1">
      <alignment horizontal="left"/>
    </xf>
    <xf numFmtId="173" fontId="10" fillId="0" borderId="0" xfId="4" applyNumberFormat="1" applyFont="1" applyBorder="1"/>
    <xf numFmtId="0" fontId="10" fillId="0" borderId="0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Border="1"/>
    <xf numFmtId="0" fontId="3" fillId="0" borderId="1" xfId="0" applyFont="1" applyBorder="1" applyAlignment="1">
      <alignment horizontal="right"/>
    </xf>
    <xf numFmtId="0" fontId="3" fillId="0" borderId="1" xfId="0" quotePrefix="1" applyFont="1" applyBorder="1" applyAlignment="1">
      <alignment horizontal="right"/>
    </xf>
    <xf numFmtId="0" fontId="3" fillId="0" borderId="13" xfId="0" applyFont="1" applyBorder="1" applyAlignment="1">
      <alignment horizontal="center"/>
    </xf>
    <xf numFmtId="0" fontId="3" fillId="0" borderId="19" xfId="0" applyFont="1" applyBorder="1" applyAlignment="1">
      <alignment horizontal="center" vertical="center" wrapText="1"/>
    </xf>
    <xf numFmtId="0" fontId="3" fillId="0" borderId="47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48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/>
    </xf>
    <xf numFmtId="0" fontId="3" fillId="0" borderId="17" xfId="4" applyNumberFormat="1" applyFont="1" applyBorder="1" applyAlignment="1">
      <alignment horizontal="right"/>
    </xf>
    <xf numFmtId="0" fontId="3" fillId="0" borderId="18" xfId="4" applyNumberFormat="1" applyFont="1" applyBorder="1" applyAlignment="1">
      <alignment horizontal="right"/>
    </xf>
    <xf numFmtId="0" fontId="3" fillId="0" borderId="49" xfId="4" applyNumberFormat="1" applyFont="1" applyBorder="1" applyAlignment="1">
      <alignment horizontal="right"/>
    </xf>
    <xf numFmtId="0" fontId="3" fillId="0" borderId="50" xfId="4" applyNumberFormat="1" applyFont="1" applyBorder="1" applyAlignment="1">
      <alignment horizontal="right"/>
    </xf>
    <xf numFmtId="0" fontId="3" fillId="0" borderId="51" xfId="4" applyNumberFormat="1" applyFont="1" applyBorder="1" applyAlignment="1">
      <alignment horizontal="right"/>
    </xf>
    <xf numFmtId="0" fontId="3" fillId="0" borderId="2" xfId="4" applyNumberFormat="1" applyFont="1" applyBorder="1" applyAlignment="1">
      <alignment horizontal="right"/>
    </xf>
    <xf numFmtId="0" fontId="3" fillId="0" borderId="52" xfId="4" applyNumberFormat="1" applyFont="1" applyBorder="1" applyAlignment="1">
      <alignment horizontal="right"/>
    </xf>
    <xf numFmtId="176" fontId="10" fillId="0" borderId="5" xfId="0" applyNumberFormat="1" applyFont="1" applyBorder="1" applyAlignment="1" applyProtection="1">
      <alignment horizontal="left"/>
    </xf>
    <xf numFmtId="171" fontId="10" fillId="0" borderId="19" xfId="4" applyNumberFormat="1" applyFont="1" applyFill="1" applyBorder="1" applyAlignment="1">
      <alignment horizontal="right"/>
    </xf>
    <xf numFmtId="171" fontId="10" fillId="0" borderId="0" xfId="4" applyNumberFormat="1" applyFont="1" applyFill="1" applyBorder="1" applyAlignment="1">
      <alignment horizontal="right"/>
    </xf>
    <xf numFmtId="171" fontId="10" fillId="0" borderId="41" xfId="4" applyNumberFormat="1" applyFont="1" applyFill="1" applyBorder="1" applyAlignment="1">
      <alignment horizontal="right"/>
    </xf>
    <xf numFmtId="171" fontId="10" fillId="0" borderId="21" xfId="4" applyNumberFormat="1" applyFont="1" applyFill="1" applyBorder="1" applyAlignment="1">
      <alignment horizontal="right"/>
    </xf>
    <xf numFmtId="171" fontId="10" fillId="0" borderId="14" xfId="4" applyNumberFormat="1" applyFont="1" applyFill="1" applyBorder="1" applyAlignment="1">
      <alignment horizontal="right"/>
    </xf>
    <xf numFmtId="171" fontId="10" fillId="0" borderId="0" xfId="4" applyNumberFormat="1" applyFont="1" applyBorder="1" applyAlignment="1">
      <alignment horizontal="right"/>
    </xf>
    <xf numFmtId="171" fontId="10" fillId="0" borderId="41" xfId="4" applyNumberFormat="1" applyFont="1" applyBorder="1" applyAlignment="1">
      <alignment horizontal="right"/>
    </xf>
    <xf numFmtId="171" fontId="10" fillId="0" borderId="21" xfId="4" applyNumberFormat="1" applyFont="1" applyBorder="1" applyAlignment="1">
      <alignment horizontal="right"/>
    </xf>
    <xf numFmtId="176" fontId="10" fillId="0" borderId="6" xfId="0" applyNumberFormat="1" applyFont="1" applyFill="1" applyBorder="1" applyAlignment="1" applyProtection="1">
      <alignment horizontal="left"/>
    </xf>
    <xf numFmtId="171" fontId="10" fillId="0" borderId="12" xfId="4" applyNumberFormat="1" applyFont="1" applyBorder="1" applyAlignment="1">
      <alignment horizontal="right"/>
    </xf>
    <xf numFmtId="171" fontId="10" fillId="0" borderId="12" xfId="4" applyNumberFormat="1" applyFont="1" applyFill="1" applyBorder="1" applyAlignment="1">
      <alignment horizontal="right"/>
    </xf>
    <xf numFmtId="176" fontId="12" fillId="0" borderId="20" xfId="0" applyNumberFormat="1" applyFont="1" applyBorder="1" applyAlignment="1" applyProtection="1">
      <alignment horizontal="left"/>
    </xf>
    <xf numFmtId="171" fontId="12" fillId="0" borderId="53" xfId="4" applyNumberFormat="1" applyFont="1" applyBorder="1" applyAlignment="1">
      <alignment horizontal="right"/>
    </xf>
    <xf numFmtId="171" fontId="12" fillId="0" borderId="18" xfId="4" applyNumberFormat="1" applyFont="1" applyBorder="1" applyAlignment="1">
      <alignment horizontal="right"/>
    </xf>
    <xf numFmtId="171" fontId="12" fillId="0" borderId="29" xfId="4" applyNumberFormat="1" applyFont="1" applyBorder="1" applyAlignment="1">
      <alignment horizontal="right"/>
    </xf>
    <xf numFmtId="171" fontId="12" fillId="0" borderId="19" xfId="4" applyNumberFormat="1" applyFont="1" applyBorder="1" applyAlignment="1">
      <alignment horizontal="right"/>
    </xf>
    <xf numFmtId="171" fontId="12" fillId="0" borderId="54" xfId="4" applyNumberFormat="1" applyFont="1" applyBorder="1" applyAlignment="1">
      <alignment horizontal="right"/>
    </xf>
    <xf numFmtId="171" fontId="12" fillId="0" borderId="55" xfId="4" applyNumberFormat="1" applyFont="1" applyBorder="1" applyAlignment="1">
      <alignment horizontal="right"/>
    </xf>
    <xf numFmtId="171" fontId="12" fillId="0" borderId="50" xfId="4" applyNumberFormat="1" applyFont="1" applyFill="1" applyBorder="1" applyAlignment="1">
      <alignment horizontal="right"/>
    </xf>
    <xf numFmtId="171" fontId="12" fillId="0" borderId="0" xfId="4" applyNumberFormat="1" applyFont="1" applyFill="1" applyBorder="1" applyAlignment="1">
      <alignment horizontal="right"/>
    </xf>
    <xf numFmtId="171" fontId="10" fillId="0" borderId="29" xfId="4" applyNumberFormat="1" applyFont="1" applyFill="1" applyBorder="1" applyAlignment="1">
      <alignment horizontal="right"/>
    </xf>
    <xf numFmtId="171" fontId="10" fillId="0" borderId="36" xfId="4" applyNumberFormat="1" applyFont="1" applyFill="1" applyBorder="1" applyAlignment="1">
      <alignment horizontal="right"/>
    </xf>
    <xf numFmtId="171" fontId="25" fillId="2" borderId="0" xfId="5" applyNumberFormat="1" applyFont="1" applyFill="1" applyBorder="1" applyAlignment="1">
      <alignment horizontal="right"/>
    </xf>
    <xf numFmtId="171" fontId="25" fillId="2" borderId="56" xfId="5" applyNumberFormat="1" applyFont="1" applyFill="1" applyBorder="1" applyAlignment="1">
      <alignment horizontal="right"/>
    </xf>
    <xf numFmtId="176" fontId="10" fillId="0" borderId="6" xfId="0" applyNumberFormat="1" applyFont="1" applyBorder="1" applyAlignment="1" applyProtection="1">
      <alignment horizontal="left"/>
    </xf>
    <xf numFmtId="171" fontId="10" fillId="0" borderId="30" xfId="4" applyNumberFormat="1" applyFont="1" applyFill="1" applyBorder="1" applyAlignment="1">
      <alignment horizontal="right"/>
    </xf>
    <xf numFmtId="171" fontId="10" fillId="0" borderId="43" xfId="4" applyNumberFormat="1" applyFont="1" applyFill="1" applyBorder="1" applyAlignment="1">
      <alignment horizontal="right"/>
    </xf>
    <xf numFmtId="171" fontId="12" fillId="0" borderId="2" xfId="4" applyNumberFormat="1" applyFont="1" applyBorder="1" applyAlignment="1">
      <alignment horizontal="right"/>
    </xf>
    <xf numFmtId="171" fontId="12" fillId="0" borderId="50" xfId="4" applyNumberFormat="1" applyFont="1" applyBorder="1" applyAlignment="1">
      <alignment horizontal="right"/>
    </xf>
    <xf numFmtId="176" fontId="10" fillId="0" borderId="5" xfId="0" applyNumberFormat="1" applyFont="1" applyBorder="1"/>
    <xf numFmtId="176" fontId="10" fillId="0" borderId="6" xfId="0" applyNumberFormat="1" applyFont="1" applyBorder="1"/>
    <xf numFmtId="171" fontId="10" fillId="0" borderId="29" xfId="4" applyNumberFormat="1" applyFont="1" applyBorder="1" applyAlignment="1">
      <alignment horizontal="right"/>
    </xf>
    <xf numFmtId="171" fontId="10" fillId="0" borderId="19" xfId="4" applyNumberFormat="1" applyFont="1" applyBorder="1" applyAlignment="1">
      <alignment horizontal="right"/>
    </xf>
    <xf numFmtId="171" fontId="10" fillId="0" borderId="36" xfId="4" applyNumberFormat="1" applyFont="1" applyBorder="1" applyAlignment="1">
      <alignment horizontal="right"/>
    </xf>
    <xf numFmtId="171" fontId="12" fillId="0" borderId="16" xfId="4" applyNumberFormat="1" applyFont="1" applyBorder="1" applyAlignment="1">
      <alignment horizontal="right"/>
    </xf>
    <xf numFmtId="171" fontId="12" fillId="0" borderId="18" xfId="4" applyNumberFormat="1" applyFont="1" applyFill="1" applyBorder="1" applyAlignment="1">
      <alignment horizontal="right"/>
    </xf>
    <xf numFmtId="171" fontId="12" fillId="0" borderId="0" xfId="4" applyNumberFormat="1" applyFont="1" applyBorder="1" applyAlignment="1">
      <alignment horizontal="right"/>
    </xf>
    <xf numFmtId="171" fontId="10" fillId="0" borderId="0" xfId="3" applyNumberFormat="1" applyFont="1" applyFill="1" applyBorder="1" applyAlignment="1">
      <alignment horizontal="right"/>
    </xf>
    <xf numFmtId="173" fontId="10" fillId="0" borderId="0" xfId="3" applyNumberFormat="1" applyFont="1" applyFill="1" applyBorder="1" applyAlignment="1">
      <alignment horizontal="right"/>
    </xf>
    <xf numFmtId="177" fontId="10" fillId="0" borderId="0" xfId="4" applyNumberFormat="1" applyFont="1" applyFill="1" applyBorder="1" applyAlignment="1">
      <alignment horizontal="right"/>
    </xf>
    <xf numFmtId="0" fontId="13" fillId="0" borderId="0" xfId="0" applyFont="1" applyBorder="1" applyAlignment="1">
      <alignment horizontal="left"/>
    </xf>
    <xf numFmtId="173" fontId="10" fillId="0" borderId="0" xfId="4" applyNumberFormat="1" applyFont="1" applyFill="1" applyBorder="1" applyAlignment="1">
      <alignment horizontal="right"/>
    </xf>
    <xf numFmtId="164" fontId="10" fillId="0" borderId="0" xfId="0" applyNumberFormat="1" applyFont="1"/>
    <xf numFmtId="165" fontId="10" fillId="0" borderId="0" xfId="0" applyNumberFormat="1" applyFont="1"/>
    <xf numFmtId="0" fontId="5" fillId="0" borderId="1" xfId="0" applyFont="1" applyBorder="1" applyAlignment="1">
      <alignment horizontal="left"/>
    </xf>
    <xf numFmtId="0" fontId="5" fillId="0" borderId="1" xfId="0" applyFont="1" applyBorder="1" applyAlignment="1">
      <alignment horizontal="right"/>
    </xf>
    <xf numFmtId="0" fontId="5" fillId="0" borderId="13" xfId="0" applyFont="1" applyBorder="1" applyAlignment="1">
      <alignment horizontal="right"/>
    </xf>
    <xf numFmtId="0" fontId="5" fillId="0" borderId="2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5" fillId="0" borderId="0" xfId="0" applyFont="1" applyBorder="1" applyAlignment="1">
      <alignment horizontal="right" vertical="center"/>
    </xf>
    <xf numFmtId="0" fontId="5" fillId="0" borderId="5" xfId="0" applyFont="1" applyBorder="1" applyAlignment="1">
      <alignment horizontal="right"/>
    </xf>
    <xf numFmtId="0" fontId="5" fillId="0" borderId="0" xfId="0" applyFont="1" applyBorder="1" applyAlignment="1">
      <alignment horizontal="right" vertical="center" wrapText="1"/>
    </xf>
    <xf numFmtId="0" fontId="5" fillId="0" borderId="5" xfId="0" applyFont="1" applyBorder="1" applyAlignment="1">
      <alignment horizontal="right" vertical="center"/>
    </xf>
    <xf numFmtId="0" fontId="5" fillId="0" borderId="0" xfId="0" applyFont="1" applyBorder="1" applyAlignment="1">
      <alignment horizontal="right" vertical="center"/>
    </xf>
    <xf numFmtId="0" fontId="5" fillId="0" borderId="5" xfId="0" applyFont="1" applyBorder="1" applyAlignment="1">
      <alignment horizontal="right" vertical="center" wrapText="1"/>
    </xf>
    <xf numFmtId="0" fontId="5" fillId="0" borderId="0" xfId="0" applyFont="1" applyBorder="1" applyAlignment="1">
      <alignment horizontal="right" vertical="center" wrapText="1"/>
    </xf>
    <xf numFmtId="0" fontId="5" fillId="0" borderId="6" xfId="0" applyFont="1" applyBorder="1" applyAlignment="1">
      <alignment horizontal="right"/>
    </xf>
    <xf numFmtId="0" fontId="5" fillId="0" borderId="1" xfId="0" applyFont="1" applyBorder="1" applyAlignment="1">
      <alignment horizontal="right" vertical="center" wrapText="1"/>
    </xf>
    <xf numFmtId="0" fontId="5" fillId="0" borderId="6" xfId="0" applyFont="1" applyBorder="1" applyAlignment="1">
      <alignment horizontal="right" vertical="center"/>
    </xf>
    <xf numFmtId="0" fontId="5" fillId="0" borderId="1" xfId="0" applyFont="1" applyBorder="1" applyAlignment="1">
      <alignment horizontal="right" vertical="center"/>
    </xf>
    <xf numFmtId="0" fontId="5" fillId="0" borderId="6" xfId="0" applyFont="1" applyBorder="1" applyAlignment="1">
      <alignment horizontal="right" vertical="center" wrapText="1"/>
    </xf>
    <xf numFmtId="0" fontId="5" fillId="0" borderId="1" xfId="0" applyFont="1" applyBorder="1" applyAlignment="1">
      <alignment horizontal="right" vertical="center" wrapText="1"/>
    </xf>
    <xf numFmtId="0" fontId="10" fillId="0" borderId="57" xfId="0" applyFont="1" applyFill="1" applyBorder="1"/>
    <xf numFmtId="178" fontId="10" fillId="0" borderId="0" xfId="0" applyNumberFormat="1" applyFont="1" applyFill="1" applyBorder="1" applyProtection="1"/>
    <xf numFmtId="165" fontId="10" fillId="0" borderId="0" xfId="0" applyNumberFormat="1" applyFont="1" applyFill="1" applyBorder="1"/>
    <xf numFmtId="165" fontId="12" fillId="0" borderId="0" xfId="0" applyNumberFormat="1" applyFont="1" applyFill="1" applyBorder="1"/>
    <xf numFmtId="178" fontId="10" fillId="0" borderId="21" xfId="0" applyNumberFormat="1" applyFont="1" applyFill="1" applyBorder="1" applyProtection="1"/>
    <xf numFmtId="165" fontId="26" fillId="0" borderId="21" xfId="4" applyNumberFormat="1" applyFont="1" applyFill="1" applyBorder="1"/>
    <xf numFmtId="165" fontId="12" fillId="0" borderId="21" xfId="4" applyNumberFormat="1" applyFont="1" applyFill="1" applyBorder="1"/>
    <xf numFmtId="178" fontId="10" fillId="0" borderId="0" xfId="0" applyNumberFormat="1" applyFont="1" applyFill="1" applyBorder="1"/>
    <xf numFmtId="0" fontId="12" fillId="0" borderId="58" xfId="0" applyFont="1" applyBorder="1" applyAlignment="1">
      <alignment horizontal="left"/>
    </xf>
    <xf numFmtId="0" fontId="10" fillId="0" borderId="19" xfId="0" applyFont="1" applyFill="1" applyBorder="1"/>
    <xf numFmtId="0" fontId="10" fillId="0" borderId="59" xfId="0" applyFont="1" applyFill="1" applyBorder="1"/>
    <xf numFmtId="178" fontId="10" fillId="0" borderId="19" xfId="0" applyNumberFormat="1" applyFont="1" applyFill="1" applyBorder="1" applyProtection="1"/>
    <xf numFmtId="0" fontId="10" fillId="0" borderId="58" xfId="0" applyFont="1" applyFill="1" applyBorder="1"/>
    <xf numFmtId="165" fontId="10" fillId="0" borderId="19" xfId="0" applyNumberFormat="1" applyFont="1" applyFill="1" applyBorder="1"/>
    <xf numFmtId="165" fontId="12" fillId="0" borderId="19" xfId="0" applyNumberFormat="1" applyFont="1" applyFill="1" applyBorder="1"/>
    <xf numFmtId="0" fontId="10" fillId="0" borderId="6" xfId="0" applyFont="1" applyBorder="1" applyAlignment="1" applyProtection="1">
      <alignment horizontal="left"/>
    </xf>
    <xf numFmtId="178" fontId="10" fillId="0" borderId="1" xfId="0" applyNumberFormat="1" applyFont="1" applyFill="1" applyBorder="1"/>
    <xf numFmtId="178" fontId="10" fillId="0" borderId="60" xfId="0" applyNumberFormat="1" applyFont="1" applyFill="1" applyBorder="1" applyProtection="1"/>
    <xf numFmtId="178" fontId="10" fillId="0" borderId="61" xfId="0" applyNumberFormat="1" applyFont="1" applyFill="1" applyBorder="1"/>
    <xf numFmtId="178" fontId="10" fillId="0" borderId="62" xfId="0" applyNumberFormat="1" applyFont="1" applyFill="1" applyBorder="1" applyProtection="1"/>
    <xf numFmtId="178" fontId="10" fillId="0" borderId="63" xfId="0" applyNumberFormat="1" applyFont="1" applyFill="1" applyBorder="1" applyProtection="1"/>
    <xf numFmtId="165" fontId="12" fillId="0" borderId="62" xfId="4" applyNumberFormat="1" applyFont="1" applyFill="1" applyBorder="1"/>
    <xf numFmtId="171" fontId="10" fillId="0" borderId="1" xfId="4" applyNumberFormat="1" applyFont="1" applyFill="1" applyBorder="1"/>
    <xf numFmtId="171" fontId="10" fillId="0" borderId="60" xfId="4" applyNumberFormat="1" applyFont="1" applyFill="1" applyBorder="1" applyProtection="1"/>
    <xf numFmtId="171" fontId="10" fillId="0" borderId="61" xfId="4" applyNumberFormat="1" applyFont="1" applyFill="1" applyBorder="1"/>
    <xf numFmtId="171" fontId="10" fillId="0" borderId="62" xfId="4" applyNumberFormat="1" applyFont="1" applyFill="1" applyBorder="1" applyProtection="1"/>
    <xf numFmtId="171" fontId="10" fillId="0" borderId="63" xfId="4" applyNumberFormat="1" applyFont="1" applyFill="1" applyBorder="1" applyProtection="1"/>
    <xf numFmtId="165" fontId="10" fillId="0" borderId="0" xfId="4" applyNumberFormat="1" applyFont="1" applyFill="1" applyBorder="1" applyProtection="1"/>
    <xf numFmtId="165" fontId="10" fillId="0" borderId="21" xfId="4" applyNumberFormat="1" applyFont="1" applyFill="1" applyBorder="1" applyProtection="1"/>
    <xf numFmtId="165" fontId="10" fillId="0" borderId="1" xfId="4" applyNumberFormat="1" applyFont="1" applyFill="1" applyBorder="1"/>
    <xf numFmtId="165" fontId="10" fillId="0" borderId="60" xfId="4" applyNumberFormat="1" applyFont="1" applyFill="1" applyBorder="1" applyProtection="1"/>
    <xf numFmtId="165" fontId="10" fillId="0" borderId="61" xfId="4" applyNumberFormat="1" applyFont="1" applyFill="1" applyBorder="1"/>
    <xf numFmtId="165" fontId="10" fillId="0" borderId="62" xfId="4" applyNumberFormat="1" applyFont="1" applyFill="1" applyBorder="1" applyProtection="1"/>
    <xf numFmtId="165" fontId="10" fillId="0" borderId="63" xfId="4" applyNumberFormat="1" applyFont="1" applyFill="1" applyBorder="1" applyProtection="1"/>
    <xf numFmtId="171" fontId="10" fillId="0" borderId="0" xfId="4" applyNumberFormat="1" applyFont="1" applyFill="1"/>
    <xf numFmtId="165" fontId="12" fillId="0" borderId="0" xfId="0" applyNumberFormat="1" applyFont="1"/>
    <xf numFmtId="0" fontId="5" fillId="0" borderId="1" xfId="0" applyFont="1" applyBorder="1"/>
    <xf numFmtId="0" fontId="20" fillId="0" borderId="1" xfId="0" applyFont="1" applyBorder="1"/>
    <xf numFmtId="0" fontId="5" fillId="0" borderId="13" xfId="0" applyFont="1" applyBorder="1" applyAlignment="1">
      <alignment vertical="center" wrapText="1"/>
    </xf>
    <xf numFmtId="0" fontId="5" fillId="0" borderId="44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 wrapText="1"/>
    </xf>
    <xf numFmtId="0" fontId="20" fillId="0" borderId="5" xfId="0" applyFont="1" applyBorder="1" applyAlignment="1">
      <alignment vertical="center" wrapText="1"/>
    </xf>
    <xf numFmtId="0" fontId="5" fillId="0" borderId="64" xfId="0" applyFont="1" applyBorder="1" applyAlignment="1">
      <alignment horizontal="centerContinuous"/>
    </xf>
    <xf numFmtId="0" fontId="5" fillId="0" borderId="14" xfId="0" applyFont="1" applyBorder="1" applyAlignment="1">
      <alignment horizontal="centerContinuous"/>
    </xf>
    <xf numFmtId="0" fontId="5" fillId="0" borderId="14" xfId="0" applyFont="1" applyBorder="1" applyAlignment="1">
      <alignment horizontal="centerContinuous" wrapText="1"/>
    </xf>
    <xf numFmtId="0" fontId="5" fillId="0" borderId="13" xfId="0" applyFont="1" applyBorder="1" applyAlignment="1">
      <alignment horizontal="centerContinuous" wrapText="1"/>
    </xf>
    <xf numFmtId="0" fontId="5" fillId="0" borderId="64" xfId="0" applyFont="1" applyBorder="1" applyAlignment="1">
      <alignment horizontal="centerContinuous" wrapText="1"/>
    </xf>
    <xf numFmtId="0" fontId="5" fillId="0" borderId="14" xfId="0" applyFont="1" applyBorder="1" applyAlignment="1">
      <alignment horizontal="centerContinuous" vertical="center"/>
    </xf>
    <xf numFmtId="0" fontId="5" fillId="0" borderId="13" xfId="0" applyFont="1" applyBorder="1" applyAlignment="1">
      <alignment horizontal="centerContinuous" vertical="center"/>
    </xf>
    <xf numFmtId="0" fontId="5" fillId="0" borderId="64" xfId="0" applyFont="1" applyBorder="1" applyAlignment="1">
      <alignment horizontal="centerContinuous" vertical="center"/>
    </xf>
    <xf numFmtId="0" fontId="5" fillId="0" borderId="14" xfId="0" applyFont="1" applyBorder="1" applyAlignment="1">
      <alignment horizontal="left" vertical="center"/>
    </xf>
    <xf numFmtId="0" fontId="5" fillId="0" borderId="14" xfId="0" applyFont="1" applyBorder="1" applyAlignment="1">
      <alignment horizontal="center" vertical="center"/>
    </xf>
    <xf numFmtId="0" fontId="5" fillId="0" borderId="13" xfId="0" applyFont="1" applyBorder="1" applyAlignment="1">
      <alignment horizontal="centerContinuous"/>
    </xf>
    <xf numFmtId="0" fontId="5" fillId="0" borderId="65" xfId="0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5" fillId="0" borderId="6" xfId="0" applyFont="1" applyBorder="1" applyAlignment="1">
      <alignment wrapText="1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Continuous" vertical="center"/>
    </xf>
    <xf numFmtId="0" fontId="5" fillId="0" borderId="6" xfId="0" applyFont="1" applyBorder="1" applyAlignment="1">
      <alignment horizontal="centerContinuous" vertical="center"/>
    </xf>
    <xf numFmtId="0" fontId="5" fillId="0" borderId="65" xfId="0" applyFont="1" applyBorder="1" applyAlignment="1">
      <alignment horizontal="center" vertical="center"/>
    </xf>
    <xf numFmtId="0" fontId="5" fillId="0" borderId="6" xfId="0" applyFont="1" applyBorder="1"/>
    <xf numFmtId="0" fontId="5" fillId="0" borderId="1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right" wrapText="1"/>
    </xf>
    <xf numFmtId="0" fontId="5" fillId="0" borderId="5" xfId="0" applyFont="1" applyBorder="1" applyAlignment="1">
      <alignment horizontal="right" wrapText="1"/>
    </xf>
    <xf numFmtId="0" fontId="5" fillId="0" borderId="64" xfId="0" applyFont="1" applyBorder="1" applyAlignment="1">
      <alignment horizontal="right" wrapText="1"/>
    </xf>
    <xf numFmtId="0" fontId="5" fillId="0" borderId="66" xfId="0" applyFont="1" applyBorder="1" applyAlignment="1">
      <alignment horizontal="right" wrapText="1"/>
    </xf>
    <xf numFmtId="0" fontId="5" fillId="0" borderId="14" xfId="0" applyFont="1" applyBorder="1" applyAlignment="1">
      <alignment horizontal="right"/>
    </xf>
    <xf numFmtId="0" fontId="20" fillId="0" borderId="25" xfId="0" applyFont="1" applyBorder="1" applyAlignment="1">
      <alignment vertical="center" wrapText="1"/>
    </xf>
    <xf numFmtId="0" fontId="5" fillId="0" borderId="22" xfId="0" applyFont="1" applyBorder="1" applyAlignment="1">
      <alignment horizontal="right" wrapText="1"/>
    </xf>
    <xf numFmtId="0" fontId="5" fillId="0" borderId="25" xfId="0" applyFont="1" applyBorder="1" applyAlignment="1">
      <alignment horizontal="right" wrapText="1"/>
    </xf>
    <xf numFmtId="0" fontId="5" fillId="0" borderId="67" xfId="0" applyFont="1" applyBorder="1" applyAlignment="1">
      <alignment horizontal="right" wrapText="1"/>
    </xf>
    <xf numFmtId="0" fontId="5" fillId="0" borderId="68" xfId="0" applyFont="1" applyBorder="1" applyAlignment="1">
      <alignment horizontal="right" wrapText="1"/>
    </xf>
    <xf numFmtId="0" fontId="5" fillId="0" borderId="22" xfId="0" applyFont="1" applyBorder="1" applyAlignment="1">
      <alignment horizontal="right" vertical="center"/>
    </xf>
    <xf numFmtId="171" fontId="10" fillId="0" borderId="21" xfId="4" applyNumberFormat="1" applyFont="1" applyBorder="1"/>
    <xf numFmtId="171" fontId="10" fillId="0" borderId="0" xfId="4" applyNumberFormat="1" applyFont="1" applyBorder="1"/>
    <xf numFmtId="171" fontId="10" fillId="0" borderId="41" xfId="4" applyNumberFormat="1" applyFont="1" applyBorder="1"/>
    <xf numFmtId="0" fontId="12" fillId="0" borderId="41" xfId="0" applyFont="1" applyBorder="1" applyAlignment="1">
      <alignment horizontal="left"/>
    </xf>
    <xf numFmtId="0" fontId="12" fillId="0" borderId="21" xfId="0" applyFont="1" applyBorder="1" applyAlignment="1">
      <alignment horizontal="left"/>
    </xf>
    <xf numFmtId="0" fontId="12" fillId="0" borderId="30" xfId="0" applyFont="1" applyBorder="1" applyAlignment="1">
      <alignment horizontal="left"/>
    </xf>
    <xf numFmtId="171" fontId="10" fillId="0" borderId="30" xfId="4" applyNumberFormat="1" applyFont="1" applyBorder="1" applyAlignment="1">
      <alignment horizontal="right"/>
    </xf>
    <xf numFmtId="171" fontId="10" fillId="0" borderId="43" xfId="4" applyNumberFormat="1" applyFont="1" applyBorder="1" applyAlignment="1">
      <alignment horizontal="right"/>
    </xf>
    <xf numFmtId="171" fontId="10" fillId="0" borderId="5" xfId="4" applyNumberFormat="1" applyFont="1" applyBorder="1" applyAlignment="1">
      <alignment horizontal="right"/>
    </xf>
    <xf numFmtId="171" fontId="10" fillId="0" borderId="15" xfId="4" applyNumberFormat="1" applyFont="1" applyBorder="1" applyAlignment="1">
      <alignment horizontal="right"/>
    </xf>
    <xf numFmtId="171" fontId="10" fillId="0" borderId="69" xfId="4" applyNumberFormat="1" applyFont="1" applyBorder="1" applyAlignment="1">
      <alignment horizontal="right"/>
    </xf>
    <xf numFmtId="171" fontId="10" fillId="0" borderId="9" xfId="4" applyNumberFormat="1" applyFont="1" applyBorder="1" applyAlignment="1">
      <alignment horizontal="right"/>
    </xf>
    <xf numFmtId="171" fontId="10" fillId="0" borderId="70" xfId="4" applyNumberFormat="1" applyFont="1" applyBorder="1" applyAlignment="1">
      <alignment horizontal="right"/>
    </xf>
    <xf numFmtId="171" fontId="10" fillId="0" borderId="61" xfId="4" applyNumberFormat="1" applyFont="1" applyBorder="1" applyAlignment="1">
      <alignment horizontal="right"/>
    </xf>
    <xf numFmtId="171" fontId="10" fillId="0" borderId="71" xfId="4" applyNumberFormat="1" applyFont="1" applyBorder="1" applyAlignment="1">
      <alignment horizontal="right"/>
    </xf>
    <xf numFmtId="171" fontId="10" fillId="0" borderId="72" xfId="4" applyNumberFormat="1" applyFont="1" applyBorder="1" applyAlignment="1">
      <alignment horizontal="right"/>
    </xf>
    <xf numFmtId="171" fontId="10" fillId="0" borderId="73" xfId="4" applyNumberFormat="1" applyFont="1" applyBorder="1" applyAlignment="1">
      <alignment horizontal="right"/>
    </xf>
    <xf numFmtId="171" fontId="10" fillId="0" borderId="74" xfId="4" applyNumberFormat="1" applyFont="1" applyBorder="1" applyAlignment="1">
      <alignment horizontal="right"/>
    </xf>
    <xf numFmtId="171" fontId="10" fillId="0" borderId="75" xfId="4" applyNumberFormat="1" applyFont="1" applyBorder="1" applyAlignment="1">
      <alignment horizontal="right"/>
    </xf>
    <xf numFmtId="171" fontId="10" fillId="0" borderId="76" xfId="4" applyNumberFormat="1" applyFont="1" applyBorder="1" applyAlignment="1">
      <alignment horizontal="right"/>
    </xf>
    <xf numFmtId="171" fontId="10" fillId="0" borderId="77" xfId="4" applyNumberFormat="1" applyFont="1" applyBorder="1" applyAlignment="1">
      <alignment horizontal="right"/>
    </xf>
    <xf numFmtId="171" fontId="10" fillId="0" borderId="46" xfId="4" applyNumberFormat="1" applyFont="1" applyBorder="1" applyAlignment="1">
      <alignment horizontal="right"/>
    </xf>
    <xf numFmtId="171" fontId="10" fillId="0" borderId="42" xfId="4" applyNumberFormat="1" applyFont="1" applyBorder="1" applyAlignment="1">
      <alignment horizontal="right"/>
    </xf>
    <xf numFmtId="171" fontId="10" fillId="0" borderId="78" xfId="4" applyNumberFormat="1" applyFont="1" applyBorder="1" applyAlignment="1">
      <alignment horizontal="right"/>
    </xf>
    <xf numFmtId="0" fontId="10" fillId="0" borderId="79" xfId="0" applyFont="1" applyBorder="1" applyAlignment="1">
      <alignment horizontal="left" indent="1"/>
    </xf>
    <xf numFmtId="171" fontId="10" fillId="0" borderId="45" xfId="4" applyNumberFormat="1" applyFont="1" applyBorder="1" applyAlignment="1">
      <alignment horizontal="right"/>
    </xf>
    <xf numFmtId="171" fontId="10" fillId="0" borderId="79" xfId="4" applyNumberFormat="1" applyFont="1" applyBorder="1" applyAlignment="1">
      <alignment horizontal="right"/>
    </xf>
    <xf numFmtId="171" fontId="10" fillId="2" borderId="0" xfId="0" applyNumberFormat="1" applyFont="1" applyFill="1"/>
    <xf numFmtId="0" fontId="10" fillId="2" borderId="0" xfId="0" applyFont="1" applyFill="1"/>
    <xf numFmtId="179" fontId="10" fillId="2" borderId="0" xfId="0" applyNumberFormat="1" applyFont="1" applyFill="1" applyBorder="1"/>
    <xf numFmtId="171" fontId="10" fillId="2" borderId="0" xfId="4" applyNumberFormat="1" applyFont="1" applyFill="1"/>
    <xf numFmtId="179" fontId="10" fillId="2" borderId="0" xfId="0" applyNumberFormat="1" applyFont="1" applyFill="1"/>
    <xf numFmtId="0" fontId="5" fillId="0" borderId="41" xfId="0" quotePrefix="1" applyFont="1" applyBorder="1" applyAlignment="1">
      <alignment horizontal="left"/>
    </xf>
    <xf numFmtId="170" fontId="20" fillId="0" borderId="0" xfId="0" applyNumberFormat="1" applyFont="1" applyFill="1"/>
    <xf numFmtId="170" fontId="20" fillId="0" borderId="41" xfId="0" applyNumberFormat="1" applyFont="1" applyFill="1" applyBorder="1"/>
    <xf numFmtId="0" fontId="5" fillId="0" borderId="80" xfId="0" applyFont="1" applyBorder="1" applyAlignment="1">
      <alignment horizontal="left" vertical="center" wrapText="1"/>
    </xf>
    <xf numFmtId="170" fontId="5" fillId="0" borderId="81" xfId="0" applyNumberFormat="1" applyFont="1" applyFill="1" applyBorder="1" applyAlignment="1">
      <alignment horizontal="center" wrapText="1"/>
    </xf>
    <xf numFmtId="170" fontId="5" fillId="0" borderId="82" xfId="0" applyNumberFormat="1" applyFont="1" applyFill="1" applyBorder="1" applyAlignment="1">
      <alignment horizontal="center" wrapText="1"/>
    </xf>
    <xf numFmtId="170" fontId="5" fillId="0" borderId="81" xfId="0" applyNumberFormat="1" applyFont="1" applyFill="1" applyBorder="1" applyAlignment="1">
      <alignment horizontal="center"/>
    </xf>
    <xf numFmtId="170" fontId="5" fillId="0" borderId="82" xfId="0" applyNumberFormat="1" applyFont="1" applyFill="1" applyBorder="1" applyAlignment="1">
      <alignment horizontal="center"/>
    </xf>
    <xf numFmtId="170" fontId="20" fillId="0" borderId="81" xfId="0" applyNumberFormat="1" applyFont="1" applyFill="1" applyBorder="1"/>
    <xf numFmtId="0" fontId="5" fillId="0" borderId="5" xfId="0" applyFont="1" applyBorder="1" applyAlignment="1">
      <alignment horizontal="left" vertical="center" wrapText="1"/>
    </xf>
    <xf numFmtId="0" fontId="5" fillId="0" borderId="0" xfId="0" applyFont="1" applyBorder="1" applyAlignment="1">
      <alignment horizontal="right"/>
    </xf>
    <xf numFmtId="0" fontId="5" fillId="0" borderId="14" xfId="0" applyFont="1" applyBorder="1" applyAlignment="1">
      <alignment horizontal="right" vertical="top" wrapText="1"/>
    </xf>
    <xf numFmtId="0" fontId="5" fillId="0" borderId="6" xfId="0" applyFont="1" applyBorder="1" applyAlignment="1">
      <alignment horizontal="left" vertical="center" wrapText="1"/>
    </xf>
    <xf numFmtId="0" fontId="20" fillId="0" borderId="1" xfId="0" applyFont="1" applyBorder="1" applyAlignment="1">
      <alignment horizontal="right" vertical="top" wrapText="1"/>
    </xf>
    <xf numFmtId="0" fontId="12" fillId="0" borderId="56" xfId="0" applyFont="1" applyBorder="1" applyAlignment="1">
      <alignment horizontal="left"/>
    </xf>
    <xf numFmtId="167" fontId="10" fillId="0" borderId="0" xfId="0" applyNumberFormat="1" applyFont="1" applyFill="1" applyBorder="1" applyAlignment="1">
      <alignment horizontal="right"/>
    </xf>
    <xf numFmtId="167" fontId="10" fillId="0" borderId="56" xfId="0" applyNumberFormat="1" applyFont="1" applyFill="1" applyBorder="1" applyAlignment="1">
      <alignment horizontal="right"/>
    </xf>
    <xf numFmtId="167" fontId="10" fillId="0" borderId="83" xfId="0" applyNumberFormat="1" applyFont="1" applyFill="1" applyBorder="1" applyAlignment="1">
      <alignment horizontal="right"/>
    </xf>
    <xf numFmtId="167" fontId="10" fillId="0" borderId="41" xfId="0" applyNumberFormat="1" applyFont="1" applyFill="1" applyBorder="1" applyAlignment="1">
      <alignment horizontal="right"/>
    </xf>
    <xf numFmtId="167" fontId="10" fillId="0" borderId="21" xfId="0" applyNumberFormat="1" applyFont="1" applyFill="1" applyBorder="1" applyAlignment="1">
      <alignment horizontal="right"/>
    </xf>
    <xf numFmtId="0" fontId="12" fillId="0" borderId="84" xfId="0" applyFont="1" applyBorder="1" applyAlignment="1">
      <alignment horizontal="left"/>
    </xf>
    <xf numFmtId="167" fontId="10" fillId="0" borderId="85" xfId="0" applyNumberFormat="1" applyFont="1" applyFill="1" applyBorder="1" applyAlignment="1">
      <alignment horizontal="right"/>
    </xf>
    <xf numFmtId="167" fontId="10" fillId="0" borderId="12" xfId="0" applyNumberFormat="1" applyFont="1" applyFill="1" applyBorder="1" applyAlignment="1">
      <alignment horizontal="right"/>
    </xf>
    <xf numFmtId="167" fontId="10" fillId="0" borderId="63" xfId="0" applyNumberFormat="1" applyFont="1" applyFill="1" applyBorder="1" applyAlignment="1">
      <alignment horizontal="right"/>
    </xf>
    <xf numFmtId="167" fontId="10" fillId="0" borderId="30" xfId="0" applyNumberFormat="1" applyFont="1" applyFill="1" applyBorder="1" applyAlignment="1">
      <alignment horizontal="right"/>
    </xf>
    <xf numFmtId="167" fontId="27" fillId="2" borderId="0" xfId="0" applyNumberFormat="1" applyFont="1" applyFill="1" applyBorder="1" applyAlignment="1">
      <alignment horizontal="right"/>
    </xf>
    <xf numFmtId="167" fontId="27" fillId="2" borderId="5" xfId="0" applyNumberFormat="1" applyFont="1" applyFill="1" applyBorder="1" applyAlignment="1">
      <alignment horizontal="right"/>
    </xf>
    <xf numFmtId="0" fontId="10" fillId="0" borderId="71" xfId="0" applyFont="1" applyBorder="1" applyAlignment="1">
      <alignment horizontal="left" indent="1"/>
    </xf>
    <xf numFmtId="167" fontId="27" fillId="2" borderId="61" xfId="0" applyNumberFormat="1" applyFont="1" applyFill="1" applyBorder="1" applyAlignment="1">
      <alignment horizontal="right"/>
    </xf>
    <xf numFmtId="167" fontId="27" fillId="2" borderId="71" xfId="0" applyNumberFormat="1" applyFont="1" applyFill="1" applyBorder="1" applyAlignment="1">
      <alignment horizontal="right"/>
    </xf>
    <xf numFmtId="167" fontId="10" fillId="0" borderId="65" xfId="0" applyNumberFormat="1" applyFont="1" applyFill="1" applyBorder="1" applyAlignment="1">
      <alignment horizontal="right"/>
    </xf>
    <xf numFmtId="170" fontId="10" fillId="0" borderId="0" xfId="0" applyNumberFormat="1" applyFont="1" applyFill="1" applyBorder="1" applyAlignment="1">
      <alignment horizontal="right"/>
    </xf>
    <xf numFmtId="170" fontId="10" fillId="0" borderId="5" xfId="0" applyNumberFormat="1" applyFont="1" applyFill="1" applyBorder="1" applyAlignment="1">
      <alignment horizontal="right"/>
    </xf>
    <xf numFmtId="167" fontId="27" fillId="2" borderId="15" xfId="0" applyNumberFormat="1" applyFont="1" applyFill="1" applyBorder="1" applyAlignment="1">
      <alignment horizontal="right"/>
    </xf>
    <xf numFmtId="167" fontId="27" fillId="2" borderId="41" xfId="0" applyNumberFormat="1" applyFont="1" applyFill="1" applyBorder="1" applyAlignment="1">
      <alignment horizontal="right"/>
    </xf>
    <xf numFmtId="167" fontId="27" fillId="2" borderId="46" xfId="0" applyNumberFormat="1" applyFont="1" applyFill="1" applyBorder="1" applyAlignment="1">
      <alignment horizontal="right"/>
    </xf>
    <xf numFmtId="167" fontId="27" fillId="2" borderId="12" xfId="0" applyNumberFormat="1" applyFont="1" applyFill="1" applyBorder="1" applyAlignment="1">
      <alignment horizontal="right"/>
    </xf>
    <xf numFmtId="167" fontId="27" fillId="2" borderId="43" xfId="0" applyNumberFormat="1" applyFont="1" applyFill="1" applyBorder="1" applyAlignment="1">
      <alignment horizontal="right"/>
    </xf>
    <xf numFmtId="167" fontId="10" fillId="0" borderId="1" xfId="0" applyNumberFormat="1" applyFont="1" applyFill="1" applyBorder="1" applyAlignment="1">
      <alignment horizontal="right"/>
    </xf>
    <xf numFmtId="0" fontId="18" fillId="0" borderId="0" xfId="0" applyFont="1" applyBorder="1"/>
    <xf numFmtId="179" fontId="18" fillId="0" borderId="0" xfId="0" applyNumberFormat="1" applyFont="1" applyBorder="1"/>
    <xf numFmtId="170" fontId="10" fillId="0" borderId="0" xfId="0" applyNumberFormat="1" applyFont="1" applyFill="1" applyBorder="1"/>
    <xf numFmtId="0" fontId="18" fillId="0" borderId="0" xfId="0" quotePrefix="1" applyFont="1" applyFill="1" applyBorder="1" applyAlignment="1" applyProtection="1">
      <alignment horizontal="left"/>
    </xf>
    <xf numFmtId="180" fontId="18" fillId="0" borderId="0" xfId="0" applyNumberFormat="1" applyFont="1" applyBorder="1"/>
    <xf numFmtId="181" fontId="10" fillId="0" borderId="0" xfId="0" applyNumberFormat="1" applyFont="1" applyFill="1" applyBorder="1"/>
    <xf numFmtId="0" fontId="18" fillId="0" borderId="0" xfId="0" applyFont="1" applyBorder="1" applyAlignment="1">
      <alignment horizontal="left"/>
    </xf>
    <xf numFmtId="171" fontId="18" fillId="0" borderId="0" xfId="4" applyNumberFormat="1" applyFont="1" applyBorder="1"/>
    <xf numFmtId="37" fontId="3" fillId="2" borderId="0" xfId="6" quotePrefix="1" applyFont="1" applyFill="1" applyAlignment="1" applyProtection="1">
      <alignment horizontal="left"/>
    </xf>
    <xf numFmtId="37" fontId="3" fillId="2" borderId="0" xfId="6" applyFont="1" applyFill="1" applyAlignment="1" applyProtection="1">
      <alignment horizontal="left"/>
    </xf>
    <xf numFmtId="37" fontId="5" fillId="2" borderId="1" xfId="6" quotePrefix="1" applyFont="1" applyFill="1" applyBorder="1" applyAlignment="1" applyProtection="1">
      <alignment horizontal="left"/>
    </xf>
    <xf numFmtId="37" fontId="20" fillId="2" borderId="1" xfId="6" applyFont="1" applyFill="1" applyBorder="1"/>
    <xf numFmtId="37" fontId="5" fillId="2" borderId="1" xfId="6" applyFont="1" applyFill="1" applyBorder="1" applyAlignment="1" applyProtection="1">
      <alignment horizontal="left"/>
    </xf>
    <xf numFmtId="37" fontId="5" fillId="2" borderId="1" xfId="6" quotePrefix="1" applyFont="1" applyFill="1" applyBorder="1" applyAlignment="1" applyProtection="1">
      <alignment horizontal="right"/>
    </xf>
    <xf numFmtId="37" fontId="5" fillId="2" borderId="13" xfId="6" applyFont="1" applyFill="1" applyBorder="1" applyAlignment="1" applyProtection="1">
      <alignment horizontal="left" vertical="center"/>
    </xf>
    <xf numFmtId="37" fontId="5" fillId="2" borderId="86" xfId="6" applyFont="1" applyFill="1" applyBorder="1" applyAlignment="1" applyProtection="1">
      <alignment horizontal="right" vertical="center"/>
    </xf>
    <xf numFmtId="37" fontId="5" fillId="2" borderId="44" xfId="6" applyFont="1" applyFill="1" applyBorder="1" applyAlignment="1" applyProtection="1">
      <alignment horizontal="center" vertical="center"/>
    </xf>
    <xf numFmtId="37" fontId="5" fillId="2" borderId="20" xfId="6" applyFont="1" applyFill="1" applyBorder="1" applyAlignment="1" applyProtection="1">
      <alignment horizontal="center" vertical="center"/>
    </xf>
    <xf numFmtId="37" fontId="5" fillId="2" borderId="2" xfId="6" applyFont="1" applyFill="1" applyBorder="1" applyAlignment="1" applyProtection="1">
      <alignment horizontal="center" vertical="center"/>
    </xf>
    <xf numFmtId="37" fontId="5" fillId="2" borderId="87" xfId="6" applyFont="1" applyFill="1" applyBorder="1" applyAlignment="1" applyProtection="1">
      <alignment horizontal="center" vertical="center"/>
    </xf>
    <xf numFmtId="37" fontId="5" fillId="2" borderId="2" xfId="6" applyFont="1" applyFill="1" applyBorder="1" applyAlignment="1" applyProtection="1">
      <alignment horizontal="center" vertical="center"/>
    </xf>
    <xf numFmtId="37" fontId="5" fillId="2" borderId="6" xfId="6" applyFont="1" applyFill="1" applyBorder="1" applyAlignment="1" applyProtection="1">
      <alignment horizontal="left" vertical="center"/>
    </xf>
    <xf numFmtId="37" fontId="5" fillId="2" borderId="88" xfId="6" applyFont="1" applyFill="1" applyBorder="1" applyAlignment="1" applyProtection="1">
      <alignment horizontal="right" vertical="center" wrapText="1"/>
    </xf>
    <xf numFmtId="37" fontId="5" fillId="2" borderId="1" xfId="6" applyFont="1" applyFill="1" applyBorder="1" applyAlignment="1" applyProtection="1">
      <alignment horizontal="right" vertical="center"/>
    </xf>
    <xf numFmtId="37" fontId="5" fillId="2" borderId="20" xfId="6" applyFont="1" applyFill="1" applyBorder="1" applyAlignment="1" applyProtection="1">
      <alignment horizontal="right" vertical="center"/>
    </xf>
    <xf numFmtId="37" fontId="5" fillId="2" borderId="1" xfId="6" applyFont="1" applyFill="1" applyBorder="1" applyAlignment="1" applyProtection="1">
      <alignment horizontal="right" vertical="center" wrapText="1"/>
    </xf>
    <xf numFmtId="37" fontId="5" fillId="2" borderId="17" xfId="6" applyFont="1" applyFill="1" applyBorder="1" applyAlignment="1" applyProtection="1">
      <alignment horizontal="right" vertical="center" wrapText="1"/>
    </xf>
    <xf numFmtId="37" fontId="5" fillId="2" borderId="20" xfId="6" applyFont="1" applyFill="1" applyBorder="1" applyAlignment="1" applyProtection="1">
      <alignment horizontal="right" vertical="center" wrapText="1"/>
    </xf>
    <xf numFmtId="37" fontId="10" fillId="2" borderId="13" xfId="6" applyFont="1" applyFill="1" applyBorder="1" applyAlignment="1" applyProtection="1">
      <alignment horizontal="left"/>
    </xf>
    <xf numFmtId="37" fontId="10" fillId="2" borderId="89" xfId="6" applyFont="1" applyFill="1" applyBorder="1" applyProtection="1"/>
    <xf numFmtId="1" fontId="10" fillId="2" borderId="0" xfId="6" applyNumberFormat="1" applyFont="1" applyFill="1" applyBorder="1" applyProtection="1"/>
    <xf numFmtId="1" fontId="10" fillId="2" borderId="39" xfId="6" applyNumberFormat="1" applyFont="1" applyFill="1" applyBorder="1" applyProtection="1"/>
    <xf numFmtId="1" fontId="10" fillId="2" borderId="37" xfId="6" applyNumberFormat="1" applyFont="1" applyFill="1" applyBorder="1" applyProtection="1"/>
    <xf numFmtId="1" fontId="10" fillId="2" borderId="5" xfId="6" applyNumberFormat="1" applyFont="1" applyFill="1" applyBorder="1" applyProtection="1"/>
    <xf numFmtId="182" fontId="10" fillId="2" borderId="89" xfId="6" applyNumberFormat="1" applyFont="1" applyFill="1" applyBorder="1"/>
    <xf numFmtId="182" fontId="10" fillId="2" borderId="0" xfId="6" applyNumberFormat="1" applyFont="1" applyFill="1" applyBorder="1"/>
    <xf numFmtId="37" fontId="10" fillId="2" borderId="5" xfId="6" applyFont="1" applyFill="1" applyBorder="1" applyAlignment="1" applyProtection="1">
      <alignment horizontal="left" indent="1"/>
    </xf>
    <xf numFmtId="183" fontId="10" fillId="0" borderId="89" xfId="6" applyNumberFormat="1" applyFont="1" applyFill="1" applyBorder="1" applyAlignment="1" applyProtection="1">
      <alignment vertical="justify"/>
    </xf>
    <xf numFmtId="184" fontId="10" fillId="0" borderId="0" xfId="6" applyNumberFormat="1" applyFont="1" applyFill="1" applyBorder="1" applyAlignment="1" applyProtection="1">
      <alignment vertical="justify"/>
    </xf>
    <xf numFmtId="184" fontId="10" fillId="0" borderId="21" xfId="6" applyNumberFormat="1" applyFont="1" applyFill="1" applyBorder="1" applyAlignment="1" applyProtection="1">
      <alignment vertical="justify"/>
    </xf>
    <xf numFmtId="184" fontId="10" fillId="0" borderId="41" xfId="6" applyNumberFormat="1" applyFont="1" applyFill="1" applyBorder="1" applyAlignment="1" applyProtection="1">
      <alignment vertical="justify"/>
    </xf>
    <xf numFmtId="184" fontId="10" fillId="0" borderId="89" xfId="4" applyNumberFormat="1" applyFont="1" applyFill="1" applyBorder="1" applyAlignment="1" applyProtection="1">
      <alignment vertical="justify"/>
    </xf>
    <xf numFmtId="184" fontId="10" fillId="0" borderId="0" xfId="4" applyNumberFormat="1" applyFont="1" applyFill="1" applyBorder="1" applyAlignment="1" applyProtection="1">
      <alignment vertical="justify"/>
    </xf>
    <xf numFmtId="37" fontId="12" fillId="2" borderId="5" xfId="6" applyFont="1" applyFill="1" applyBorder="1" applyAlignment="1" applyProtection="1">
      <alignment horizontal="left"/>
    </xf>
    <xf numFmtId="183" fontId="12" fillId="0" borderId="89" xfId="6" applyNumberFormat="1" applyFont="1" applyFill="1" applyBorder="1" applyAlignment="1" applyProtection="1">
      <alignment vertical="justify"/>
    </xf>
    <xf numFmtId="184" fontId="12" fillId="0" borderId="0" xfId="6" applyNumberFormat="1" applyFont="1" applyFill="1" applyBorder="1" applyAlignment="1" applyProtection="1">
      <alignment vertical="justify"/>
    </xf>
    <xf numFmtId="184" fontId="12" fillId="0" borderId="21" xfId="6" applyNumberFormat="1" applyFont="1" applyFill="1" applyBorder="1" applyAlignment="1" applyProtection="1">
      <alignment vertical="justify"/>
    </xf>
    <xf numFmtId="184" fontId="12" fillId="0" borderId="41" xfId="6" applyNumberFormat="1" applyFont="1" applyFill="1" applyBorder="1" applyAlignment="1" applyProtection="1">
      <alignment vertical="justify"/>
    </xf>
    <xf numFmtId="184" fontId="12" fillId="0" borderId="5" xfId="6" applyNumberFormat="1" applyFont="1" applyFill="1" applyBorder="1" applyAlignment="1" applyProtection="1">
      <alignment vertical="justify"/>
    </xf>
    <xf numFmtId="184" fontId="12" fillId="0" borderId="89" xfId="4" applyNumberFormat="1" applyFont="1" applyFill="1" applyBorder="1" applyAlignment="1" applyProtection="1">
      <alignment vertical="justify"/>
    </xf>
    <xf numFmtId="184" fontId="12" fillId="0" borderId="0" xfId="4" applyNumberFormat="1" applyFont="1" applyFill="1" applyBorder="1" applyAlignment="1" applyProtection="1">
      <alignment vertical="justify"/>
    </xf>
    <xf numFmtId="37" fontId="10" fillId="2" borderId="5" xfId="6" applyFont="1" applyFill="1" applyBorder="1" applyAlignment="1" applyProtection="1">
      <alignment horizontal="left"/>
    </xf>
    <xf numFmtId="184" fontId="12" fillId="0" borderId="0" xfId="4" applyNumberFormat="1" applyFont="1" applyFill="1" applyBorder="1" applyAlignment="1" applyProtection="1">
      <alignment horizontal="right" vertical="justify"/>
    </xf>
    <xf numFmtId="184" fontId="10" fillId="0" borderId="21" xfId="4" applyNumberFormat="1" applyFont="1" applyFill="1" applyBorder="1" applyAlignment="1" applyProtection="1">
      <alignment vertical="justify"/>
    </xf>
    <xf numFmtId="184" fontId="10" fillId="0" borderId="0" xfId="4" applyNumberFormat="1" applyFont="1" applyFill="1" applyBorder="1" applyAlignment="1" applyProtection="1">
      <alignment horizontal="right" vertical="justify"/>
    </xf>
    <xf numFmtId="184" fontId="10" fillId="0" borderId="5" xfId="4" applyNumberFormat="1" applyFont="1" applyFill="1" applyBorder="1" applyAlignment="1" applyProtection="1">
      <alignment horizontal="right" vertical="justify"/>
    </xf>
    <xf numFmtId="37" fontId="10" fillId="2" borderId="25" xfId="6" applyFont="1" applyFill="1" applyBorder="1" applyAlignment="1" applyProtection="1">
      <alignment horizontal="left"/>
    </xf>
    <xf numFmtId="183" fontId="10" fillId="0" borderId="90" xfId="6" applyNumberFormat="1" applyFont="1" applyFill="1" applyBorder="1" applyAlignment="1" applyProtection="1">
      <alignment vertical="justify"/>
    </xf>
    <xf numFmtId="184" fontId="10" fillId="0" borderId="22" xfId="6" applyNumberFormat="1" applyFont="1" applyFill="1" applyBorder="1" applyAlignment="1" applyProtection="1">
      <alignment vertical="justify"/>
    </xf>
    <xf numFmtId="184" fontId="10" fillId="0" borderId="23" xfId="6" applyNumberFormat="1" applyFont="1" applyFill="1" applyBorder="1" applyAlignment="1" applyProtection="1">
      <alignment vertical="justify"/>
    </xf>
    <xf numFmtId="184" fontId="10" fillId="0" borderId="91" xfId="6" applyNumberFormat="1" applyFont="1" applyFill="1" applyBorder="1" applyAlignment="1" applyProtection="1">
      <alignment vertical="justify"/>
    </xf>
    <xf numFmtId="37" fontId="12" fillId="2" borderId="6" xfId="6" applyFont="1" applyFill="1" applyBorder="1" applyAlignment="1" applyProtection="1">
      <alignment horizontal="left"/>
    </xf>
    <xf numFmtId="183" fontId="12" fillId="0" borderId="88" xfId="6" applyNumberFormat="1" applyFont="1" applyFill="1" applyBorder="1" applyAlignment="1" applyProtection="1">
      <alignment vertical="justify"/>
    </xf>
    <xf numFmtId="184" fontId="12" fillId="0" borderId="1" xfId="6" applyNumberFormat="1" applyFont="1" applyFill="1" applyBorder="1" applyAlignment="1" applyProtection="1">
      <alignment vertical="justify"/>
    </xf>
    <xf numFmtId="184" fontId="12" fillId="0" borderId="6" xfId="6" applyNumberFormat="1" applyFont="1" applyFill="1" applyBorder="1" applyAlignment="1" applyProtection="1">
      <alignment vertical="justify"/>
    </xf>
    <xf numFmtId="184" fontId="12" fillId="0" borderId="44" xfId="6" applyNumberFormat="1" applyFont="1" applyFill="1" applyBorder="1" applyAlignment="1" applyProtection="1">
      <alignment vertical="justify"/>
    </xf>
    <xf numFmtId="184" fontId="12" fillId="0" borderId="2" xfId="6" applyNumberFormat="1" applyFont="1" applyFill="1" applyBorder="1" applyAlignment="1" applyProtection="1">
      <alignment vertical="justify"/>
    </xf>
    <xf numFmtId="184" fontId="12" fillId="0" borderId="20" xfId="6" applyNumberFormat="1" applyFont="1" applyFill="1" applyBorder="1" applyAlignment="1" applyProtection="1">
      <alignment vertical="justify"/>
    </xf>
    <xf numFmtId="184" fontId="12" fillId="0" borderId="92" xfId="4" applyNumberFormat="1" applyFont="1" applyFill="1" applyBorder="1" applyAlignment="1" applyProtection="1">
      <alignment vertical="justify"/>
    </xf>
    <xf numFmtId="184" fontId="12" fillId="0" borderId="18" xfId="4" applyNumberFormat="1" applyFont="1" applyFill="1" applyBorder="1" applyAlignment="1" applyProtection="1">
      <alignment vertical="justify"/>
    </xf>
    <xf numFmtId="184" fontId="10" fillId="0" borderId="5" xfId="4" applyNumberFormat="1" applyFont="1" applyFill="1" applyBorder="1" applyAlignment="1" applyProtection="1">
      <alignment vertical="justify"/>
    </xf>
    <xf numFmtId="184" fontId="10" fillId="0" borderId="93" xfId="4" applyNumberFormat="1" applyFont="1" applyFill="1" applyBorder="1" applyAlignment="1" applyProtection="1">
      <alignment vertical="justify"/>
    </xf>
    <xf numFmtId="37" fontId="10" fillId="2" borderId="0" xfId="6" applyFont="1" applyFill="1"/>
    <xf numFmtId="185" fontId="10" fillId="2" borderId="0" xfId="6" applyNumberFormat="1" applyFont="1" applyFill="1" applyBorder="1" applyAlignment="1" applyProtection="1">
      <alignment vertical="justify"/>
    </xf>
    <xf numFmtId="167" fontId="30" fillId="3" borderId="0" xfId="7" applyNumberFormat="1" applyFont="1" applyFill="1" applyAlignment="1" applyProtection="1">
      <alignment horizontal="left"/>
    </xf>
    <xf numFmtId="167" fontId="31" fillId="3" borderId="0" xfId="7" applyNumberFormat="1" applyFont="1" applyFill="1"/>
    <xf numFmtId="167" fontId="5" fillId="0" borderId="0" xfId="7" quotePrefix="1" applyNumberFormat="1" applyFont="1" applyAlignment="1" applyProtection="1">
      <alignment horizontal="left"/>
    </xf>
    <xf numFmtId="167" fontId="5" fillId="0" borderId="13" xfId="7" applyNumberFormat="1" applyFont="1" applyBorder="1" applyAlignment="1">
      <alignment horizontal="left" vertical="center"/>
    </xf>
    <xf numFmtId="167" fontId="5" fillId="0" borderId="87" xfId="7" applyNumberFormat="1" applyFont="1" applyBorder="1" applyAlignment="1">
      <alignment horizontal="center"/>
    </xf>
    <xf numFmtId="167" fontId="5" fillId="0" borderId="44" xfId="7" applyNumberFormat="1" applyFont="1" applyBorder="1" applyAlignment="1">
      <alignment horizontal="center"/>
    </xf>
    <xf numFmtId="167" fontId="5" fillId="0" borderId="5" xfId="7" applyNumberFormat="1" applyFont="1" applyBorder="1" applyAlignment="1">
      <alignment horizontal="left" vertical="center"/>
    </xf>
    <xf numFmtId="167" fontId="5" fillId="0" borderId="2" xfId="7" applyNumberFormat="1" applyFont="1" applyBorder="1" applyAlignment="1" applyProtection="1">
      <alignment horizontal="centerContinuous"/>
    </xf>
    <xf numFmtId="167" fontId="5" fillId="0" borderId="20" xfId="7" applyNumberFormat="1" applyFont="1" applyBorder="1" applyAlignment="1" applyProtection="1">
      <alignment horizontal="centerContinuous"/>
    </xf>
    <xf numFmtId="167" fontId="5" fillId="0" borderId="94" xfId="7" applyNumberFormat="1" applyFont="1" applyBorder="1" applyAlignment="1">
      <alignment horizontal="left" vertical="center"/>
    </xf>
    <xf numFmtId="167" fontId="5" fillId="0" borderId="95" xfId="7" applyNumberFormat="1" applyFont="1" applyBorder="1" applyAlignment="1" applyProtection="1"/>
    <xf numFmtId="167" fontId="5" fillId="0" borderId="96" xfId="7" applyNumberFormat="1" applyFont="1" applyBorder="1" applyAlignment="1" applyProtection="1"/>
    <xf numFmtId="167" fontId="5" fillId="0" borderId="97" xfId="7" applyNumberFormat="1" applyFont="1" applyBorder="1" applyAlignment="1" applyProtection="1"/>
    <xf numFmtId="167" fontId="5" fillId="0" borderId="94" xfId="7" applyNumberFormat="1" applyFont="1" applyBorder="1" applyAlignment="1" applyProtection="1"/>
    <xf numFmtId="167" fontId="5" fillId="0" borderId="98" xfId="7" applyNumberFormat="1" applyFont="1" applyBorder="1" applyAlignment="1" applyProtection="1"/>
    <xf numFmtId="167" fontId="10" fillId="0" borderId="0" xfId="7" applyNumberFormat="1" applyFont="1" applyBorder="1" applyAlignment="1" applyProtection="1">
      <alignment horizontal="left"/>
    </xf>
    <xf numFmtId="171" fontId="32" fillId="2" borderId="29" xfId="4" applyNumberFormat="1" applyFont="1" applyFill="1" applyBorder="1"/>
    <xf numFmtId="171" fontId="27" fillId="0" borderId="36" xfId="4" applyNumberFormat="1" applyFont="1" applyBorder="1" applyAlignment="1">
      <alignment horizontal="center"/>
    </xf>
    <xf numFmtId="171" fontId="27" fillId="0" borderId="0" xfId="4" applyNumberFormat="1" applyFont="1" applyBorder="1" applyAlignment="1">
      <alignment horizontal="center"/>
    </xf>
    <xf numFmtId="171" fontId="27" fillId="0" borderId="5" xfId="4" applyNumberFormat="1" applyFont="1" applyBorder="1" applyAlignment="1">
      <alignment horizontal="center"/>
    </xf>
    <xf numFmtId="171" fontId="32" fillId="2" borderId="99" xfId="5" applyNumberFormat="1" applyFont="1" applyFill="1" applyBorder="1"/>
    <xf numFmtId="171" fontId="27" fillId="0" borderId="100" xfId="4" applyNumberFormat="1" applyFont="1" applyBorder="1" applyAlignment="1">
      <alignment horizontal="center"/>
    </xf>
    <xf numFmtId="171" fontId="32" fillId="2" borderId="21" xfId="4" applyNumberFormat="1" applyFont="1" applyFill="1" applyBorder="1"/>
    <xf numFmtId="176" fontId="10" fillId="0" borderId="41" xfId="7" applyNumberFormat="1" applyFont="1" applyFill="1" applyBorder="1" applyAlignment="1" applyProtection="1">
      <alignment horizontal="right"/>
    </xf>
    <xf numFmtId="176" fontId="10" fillId="0" borderId="0" xfId="7" applyNumberFormat="1" applyFont="1" applyFill="1" applyBorder="1" applyAlignment="1" applyProtection="1">
      <alignment horizontal="right"/>
    </xf>
    <xf numFmtId="171" fontId="32" fillId="2" borderId="101" xfId="5" applyNumberFormat="1" applyFont="1" applyFill="1" applyBorder="1"/>
    <xf numFmtId="167" fontId="10" fillId="0" borderId="0" xfId="7" applyNumberFormat="1" applyFont="1" applyFill="1" applyBorder="1" applyAlignment="1" applyProtection="1">
      <alignment horizontal="left"/>
    </xf>
    <xf numFmtId="167" fontId="10" fillId="0" borderId="5" xfId="7" applyNumberFormat="1" applyFont="1" applyBorder="1" applyAlignment="1" applyProtection="1">
      <alignment horizontal="left"/>
    </xf>
    <xf numFmtId="176" fontId="10" fillId="0" borderId="43" xfId="7" applyNumberFormat="1" applyFont="1" applyFill="1" applyBorder="1" applyAlignment="1" applyProtection="1">
      <alignment horizontal="right"/>
    </xf>
    <xf numFmtId="171" fontId="32" fillId="2" borderId="102" xfId="5" applyNumberFormat="1" applyFont="1" applyFill="1" applyBorder="1"/>
    <xf numFmtId="171" fontId="27" fillId="0" borderId="6" xfId="4" applyNumberFormat="1" applyFont="1" applyBorder="1" applyAlignment="1">
      <alignment horizontal="center"/>
    </xf>
    <xf numFmtId="167" fontId="12" fillId="0" borderId="20" xfId="7" applyNumberFormat="1" applyFont="1" applyBorder="1" applyAlignment="1" applyProtection="1">
      <alignment horizontal="left"/>
    </xf>
    <xf numFmtId="176" fontId="12" fillId="0" borderId="2" xfId="7" applyNumberFormat="1" applyFont="1" applyFill="1" applyBorder="1" applyAlignment="1" applyProtection="1">
      <alignment horizontal="right"/>
    </xf>
    <xf numFmtId="171" fontId="26" fillId="0" borderId="36" xfId="4" applyNumberFormat="1" applyFont="1" applyBorder="1" applyAlignment="1">
      <alignment horizontal="center"/>
    </xf>
    <xf numFmtId="176" fontId="12" fillId="0" borderId="52" xfId="7" applyNumberFormat="1" applyFont="1" applyFill="1" applyBorder="1" applyAlignment="1" applyProtection="1">
      <alignment horizontal="right"/>
    </xf>
    <xf numFmtId="171" fontId="12" fillId="0" borderId="2" xfId="4" applyNumberFormat="1" applyFont="1" applyFill="1" applyBorder="1" applyAlignment="1">
      <alignment horizontal="right"/>
    </xf>
    <xf numFmtId="167" fontId="12" fillId="0" borderId="2" xfId="7" applyNumberFormat="1" applyFont="1" applyBorder="1" applyAlignment="1" applyProtection="1">
      <alignment horizontal="left"/>
    </xf>
    <xf numFmtId="167" fontId="5" fillId="0" borderId="95" xfId="7" applyNumberFormat="1" applyFont="1" applyBorder="1" applyAlignment="1" applyProtection="1">
      <alignment horizontal="center"/>
    </xf>
    <xf numFmtId="167" fontId="5" fillId="0" borderId="97" xfId="7" applyNumberFormat="1" applyFont="1" applyBorder="1" applyAlignment="1" applyProtection="1">
      <alignment horizontal="center"/>
    </xf>
    <xf numFmtId="167" fontId="10" fillId="0" borderId="103" xfId="7" applyNumberFormat="1" applyFont="1" applyBorder="1" applyAlignment="1" applyProtection="1">
      <alignment horizontal="left"/>
    </xf>
    <xf numFmtId="171" fontId="27" fillId="0" borderId="0" xfId="4" applyNumberFormat="1" applyFont="1" applyBorder="1" applyAlignment="1"/>
    <xf numFmtId="167" fontId="10" fillId="0" borderId="41" xfId="7" applyNumberFormat="1" applyFont="1" applyBorder="1" applyAlignment="1" applyProtection="1">
      <alignment horizontal="left"/>
    </xf>
    <xf numFmtId="176" fontId="10" fillId="0" borderId="0" xfId="7" applyNumberFormat="1" applyFont="1" applyFill="1" applyBorder="1" applyAlignment="1" applyProtection="1"/>
    <xf numFmtId="167" fontId="10" fillId="0" borderId="41" xfId="7" applyNumberFormat="1" applyFont="1" applyFill="1" applyBorder="1" applyAlignment="1" applyProtection="1">
      <alignment horizontal="left"/>
    </xf>
    <xf numFmtId="167" fontId="12" fillId="0" borderId="52" xfId="7" applyNumberFormat="1" applyFont="1" applyBorder="1" applyAlignment="1" applyProtection="1">
      <alignment horizontal="left"/>
    </xf>
    <xf numFmtId="176" fontId="12" fillId="0" borderId="2" xfId="7" applyNumberFormat="1" applyFont="1" applyFill="1" applyBorder="1" applyAlignment="1" applyProtection="1">
      <alignment horizontal="center"/>
    </xf>
    <xf numFmtId="176" fontId="12" fillId="0" borderId="16" xfId="7" applyNumberFormat="1" applyFont="1" applyFill="1" applyBorder="1" applyAlignment="1" applyProtection="1">
      <alignment horizontal="right"/>
    </xf>
    <xf numFmtId="171" fontId="12" fillId="0" borderId="16" xfId="4" applyNumberFormat="1" applyFont="1" applyFill="1" applyBorder="1" applyAlignment="1">
      <alignment horizontal="right"/>
    </xf>
    <xf numFmtId="164" fontId="27" fillId="0" borderId="36" xfId="4" applyFont="1" applyBorder="1" applyAlignment="1">
      <alignment horizontal="center"/>
    </xf>
    <xf numFmtId="164" fontId="10" fillId="0" borderId="41" xfId="4" applyFont="1" applyFill="1" applyBorder="1" applyAlignment="1" applyProtection="1">
      <alignment horizontal="right"/>
    </xf>
    <xf numFmtId="0" fontId="3" fillId="0" borderId="0" xfId="0" applyFont="1" applyAlignment="1"/>
    <xf numFmtId="0" fontId="20" fillId="0" borderId="0" xfId="0" applyFont="1"/>
    <xf numFmtId="0" fontId="3" fillId="0" borderId="104" xfId="0" applyFont="1" applyBorder="1"/>
    <xf numFmtId="0" fontId="3" fillId="0" borderId="105" xfId="8" applyNumberFormat="1" applyFont="1" applyBorder="1" applyAlignment="1" applyProtection="1">
      <alignment horizontal="right"/>
    </xf>
    <xf numFmtId="0" fontId="3" fillId="0" borderId="106" xfId="8" applyNumberFormat="1" applyFont="1" applyBorder="1" applyAlignment="1" applyProtection="1">
      <alignment horizontal="right"/>
    </xf>
    <xf numFmtId="0" fontId="10" fillId="0" borderId="7" xfId="0" applyFont="1" applyBorder="1"/>
    <xf numFmtId="182" fontId="10" fillId="0" borderId="15" xfId="8" applyNumberFormat="1" applyFont="1" applyBorder="1" applyAlignment="1" applyProtection="1">
      <alignment horizontal="right"/>
    </xf>
    <xf numFmtId="0" fontId="12" fillId="0" borderId="7" xfId="0" applyFont="1" applyBorder="1"/>
    <xf numFmtId="182" fontId="12" fillId="0" borderId="15" xfId="8" applyNumberFormat="1" applyFont="1" applyBorder="1" applyAlignment="1" applyProtection="1">
      <alignment horizontal="right"/>
    </xf>
    <xf numFmtId="182" fontId="10" fillId="0" borderId="15" xfId="8" applyNumberFormat="1" applyFont="1" applyFill="1" applyBorder="1" applyAlignment="1" applyProtection="1">
      <alignment horizontal="right"/>
    </xf>
    <xf numFmtId="0" fontId="10" fillId="0" borderId="10" xfId="0" applyFont="1" applyBorder="1"/>
    <xf numFmtId="182" fontId="10" fillId="0" borderId="65" xfId="8" applyNumberFormat="1" applyFont="1" applyBorder="1" applyAlignment="1" applyProtection="1">
      <alignment horizontal="right"/>
    </xf>
    <xf numFmtId="0" fontId="10" fillId="0" borderId="0" xfId="8" applyFont="1"/>
    <xf numFmtId="0" fontId="3" fillId="2" borderId="0" xfId="8" applyFont="1" applyFill="1" applyAlignment="1"/>
    <xf numFmtId="0" fontId="7" fillId="2" borderId="0" xfId="8" applyFont="1" applyFill="1" applyBorder="1" applyAlignment="1"/>
    <xf numFmtId="0" fontId="7" fillId="2" borderId="0" xfId="8" applyFont="1" applyFill="1" applyAlignment="1"/>
    <xf numFmtId="0" fontId="6" fillId="2" borderId="0" xfId="8" applyFont="1" applyFill="1"/>
    <xf numFmtId="0" fontId="7" fillId="2" borderId="1" xfId="8" applyFont="1" applyFill="1" applyBorder="1"/>
    <xf numFmtId="0" fontId="7" fillId="2" borderId="1" xfId="8" applyFont="1" applyFill="1" applyBorder="1" applyAlignment="1">
      <alignment horizontal="right"/>
    </xf>
    <xf numFmtId="0" fontId="7" fillId="2" borderId="104" xfId="8" applyFont="1" applyFill="1" applyBorder="1"/>
    <xf numFmtId="0" fontId="7" fillId="2" borderId="107" xfId="8" applyFont="1" applyFill="1" applyBorder="1" applyAlignment="1">
      <alignment horizontal="right"/>
    </xf>
    <xf numFmtId="0" fontId="7" fillId="2" borderId="2" xfId="8" applyFont="1" applyFill="1" applyBorder="1" applyAlignment="1">
      <alignment horizontal="right"/>
    </xf>
    <xf numFmtId="0" fontId="10" fillId="2" borderId="7" xfId="8" applyFont="1" applyFill="1" applyBorder="1" applyAlignment="1" applyProtection="1">
      <alignment horizontal="left"/>
    </xf>
    <xf numFmtId="165" fontId="27" fillId="2" borderId="9" xfId="0" applyNumberFormat="1" applyFont="1" applyFill="1" applyBorder="1" applyAlignment="1">
      <alignment horizontal="right"/>
    </xf>
    <xf numFmtId="165" fontId="27" fillId="2" borderId="0" xfId="0" applyNumberFormat="1" applyFont="1" applyFill="1" applyBorder="1" applyAlignment="1">
      <alignment horizontal="right"/>
    </xf>
    <xf numFmtId="37" fontId="10" fillId="2" borderId="14" xfId="9" applyNumberFormat="1" applyFont="1" applyFill="1" applyBorder="1" applyProtection="1"/>
    <xf numFmtId="37" fontId="10" fillId="2" borderId="0" xfId="9" applyNumberFormat="1" applyFont="1" applyFill="1" applyBorder="1" applyProtection="1"/>
    <xf numFmtId="165" fontId="27" fillId="0" borderId="0" xfId="0" applyNumberFormat="1" applyFont="1" applyFill="1" applyBorder="1" applyAlignment="1">
      <alignment horizontal="right"/>
    </xf>
    <xf numFmtId="0" fontId="10" fillId="2" borderId="10" xfId="8" applyFont="1" applyFill="1" applyBorder="1" applyAlignment="1" applyProtection="1">
      <alignment horizontal="left"/>
    </xf>
    <xf numFmtId="165" fontId="27" fillId="2" borderId="11" xfId="0" applyNumberFormat="1" applyFont="1" applyFill="1" applyBorder="1" applyAlignment="1">
      <alignment horizontal="right"/>
    </xf>
    <xf numFmtId="165" fontId="27" fillId="2" borderId="1" xfId="0" applyNumberFormat="1" applyFont="1" applyFill="1" applyBorder="1" applyAlignment="1">
      <alignment horizontal="right"/>
    </xf>
    <xf numFmtId="37" fontId="10" fillId="2" borderId="1" xfId="9" applyNumberFormat="1" applyFont="1" applyFill="1" applyBorder="1" applyProtection="1"/>
    <xf numFmtId="0" fontId="12" fillId="2" borderId="104" xfId="8" applyFont="1" applyFill="1" applyBorder="1"/>
    <xf numFmtId="37" fontId="12" fillId="2" borderId="107" xfId="0" applyNumberFormat="1" applyFont="1" applyFill="1" applyBorder="1" applyAlignment="1">
      <alignment horizontal="right"/>
    </xf>
    <xf numFmtId="165" fontId="12" fillId="2" borderId="2" xfId="4" applyNumberFormat="1" applyFont="1" applyFill="1" applyBorder="1" applyAlignment="1">
      <alignment horizontal="right"/>
    </xf>
    <xf numFmtId="0" fontId="13" fillId="2" borderId="0" xfId="8" applyFont="1" applyFill="1" applyBorder="1"/>
    <xf numFmtId="37" fontId="34" fillId="2" borderId="0" xfId="0" applyNumberFormat="1" applyFont="1" applyFill="1" applyBorder="1" applyAlignment="1">
      <alignment horizontal="right"/>
    </xf>
    <xf numFmtId="173" fontId="34" fillId="2" borderId="0" xfId="0" applyNumberFormat="1" applyFont="1" applyFill="1" applyBorder="1" applyAlignment="1">
      <alignment horizontal="right"/>
    </xf>
    <xf numFmtId="0" fontId="13" fillId="2" borderId="0" xfId="8" applyFont="1" applyFill="1"/>
    <xf numFmtId="0" fontId="34" fillId="2" borderId="0" xfId="0" applyFont="1" applyFill="1" applyBorder="1" applyAlignment="1">
      <alignment horizontal="right"/>
    </xf>
    <xf numFmtId="0" fontId="13" fillId="2" borderId="0" xfId="8" applyFont="1" applyFill="1" applyBorder="1" applyAlignment="1">
      <alignment horizontal="left" vertical="top" wrapText="1"/>
    </xf>
    <xf numFmtId="0" fontId="30" fillId="3" borderId="0" xfId="8" applyFont="1" applyFill="1"/>
    <xf numFmtId="0" fontId="31" fillId="3" borderId="0" xfId="8" applyFont="1" applyFill="1"/>
    <xf numFmtId="0" fontId="3" fillId="2" borderId="0" xfId="9" applyFont="1" applyFill="1" applyBorder="1" applyAlignment="1" applyProtection="1"/>
    <xf numFmtId="0" fontId="5" fillId="2" borderId="0" xfId="9" applyFont="1" applyFill="1" applyBorder="1" applyAlignment="1" applyProtection="1"/>
    <xf numFmtId="0" fontId="7" fillId="2" borderId="1" xfId="9" applyFont="1" applyFill="1" applyBorder="1" applyAlignment="1" applyProtection="1">
      <alignment horizontal="left"/>
    </xf>
    <xf numFmtId="0" fontId="7" fillId="2" borderId="1" xfId="9" applyFont="1" applyFill="1" applyBorder="1"/>
    <xf numFmtId="0" fontId="6" fillId="2" borderId="1" xfId="9" applyFont="1" applyFill="1" applyBorder="1"/>
    <xf numFmtId="0" fontId="7" fillId="2" borderId="13" xfId="9" applyFont="1" applyFill="1" applyBorder="1" applyAlignment="1" applyProtection="1">
      <alignment horizontal="left" vertical="center" wrapText="1"/>
    </xf>
    <xf numFmtId="0" fontId="7" fillId="2" borderId="0" xfId="9" applyFont="1" applyFill="1" applyBorder="1" applyAlignment="1" applyProtection="1">
      <alignment horizontal="center" vertical="center" wrapText="1"/>
    </xf>
    <xf numFmtId="0" fontId="7" fillId="2" borderId="5" xfId="9" applyFont="1" applyFill="1" applyBorder="1" applyAlignment="1" applyProtection="1">
      <alignment horizontal="center" vertical="center" wrapText="1"/>
    </xf>
    <xf numFmtId="0" fontId="7" fillId="2" borderId="2" xfId="9" applyFont="1" applyFill="1" applyBorder="1" applyAlignment="1" applyProtection="1">
      <alignment horizontal="center" vertical="center" wrapText="1"/>
    </xf>
    <xf numFmtId="0" fontId="7" fillId="2" borderId="20" xfId="9" applyFont="1" applyFill="1" applyBorder="1" applyAlignment="1" applyProtection="1">
      <alignment horizontal="center" vertical="center" wrapText="1"/>
    </xf>
    <xf numFmtId="0" fontId="7" fillId="2" borderId="2" xfId="9" applyFont="1" applyFill="1" applyBorder="1" applyAlignment="1" applyProtection="1">
      <alignment horizontal="center" vertical="center"/>
    </xf>
    <xf numFmtId="0" fontId="7" fillId="2" borderId="6" xfId="9" applyFont="1" applyFill="1" applyBorder="1" applyAlignment="1" applyProtection="1">
      <alignment horizontal="left" vertical="center" wrapText="1"/>
    </xf>
    <xf numFmtId="0" fontId="7" fillId="2" borderId="20" xfId="9" applyFont="1" applyFill="1" applyBorder="1" applyAlignment="1" applyProtection="1">
      <alignment horizontal="right"/>
    </xf>
    <xf numFmtId="0" fontId="7" fillId="2" borderId="14" xfId="9" applyFont="1" applyFill="1" applyBorder="1" applyAlignment="1" applyProtection="1">
      <alignment horizontal="right"/>
    </xf>
    <xf numFmtId="0" fontId="7" fillId="2" borderId="8" xfId="9" applyFont="1" applyFill="1" applyBorder="1" applyAlignment="1" applyProtection="1">
      <alignment horizontal="right"/>
    </xf>
    <xf numFmtId="0" fontId="10" fillId="2" borderId="5" xfId="9" applyFont="1" applyFill="1" applyBorder="1" applyAlignment="1" applyProtection="1">
      <alignment horizontal="left"/>
    </xf>
    <xf numFmtId="37" fontId="10" fillId="2" borderId="13" xfId="9" applyNumberFormat="1" applyFont="1" applyFill="1" applyBorder="1" applyProtection="1"/>
    <xf numFmtId="37" fontId="10" fillId="2" borderId="108" xfId="9" applyNumberFormat="1" applyFont="1" applyFill="1" applyBorder="1" applyProtection="1"/>
    <xf numFmtId="37" fontId="10" fillId="2" borderId="5" xfId="9" applyNumberFormat="1" applyFont="1" applyFill="1" applyBorder="1" applyProtection="1"/>
    <xf numFmtId="37" fontId="10" fillId="2" borderId="9" xfId="9" applyNumberFormat="1" applyFont="1" applyFill="1" applyBorder="1" applyProtection="1"/>
    <xf numFmtId="0" fontId="10" fillId="2" borderId="6" xfId="9" applyFont="1" applyFill="1" applyBorder="1" applyAlignment="1" applyProtection="1">
      <alignment horizontal="left"/>
    </xf>
    <xf numFmtId="37" fontId="10" fillId="2" borderId="6" xfId="9" applyNumberFormat="1" applyFont="1" applyFill="1" applyBorder="1" applyProtection="1"/>
    <xf numFmtId="0" fontId="12" fillId="2" borderId="20" xfId="9" applyFont="1" applyFill="1" applyBorder="1"/>
    <xf numFmtId="37" fontId="12" fillId="2" borderId="2" xfId="9" applyNumberFormat="1" applyFont="1" applyFill="1" applyBorder="1"/>
    <xf numFmtId="37" fontId="13" fillId="2" borderId="0" xfId="9" applyNumberFormat="1" applyFont="1" applyFill="1" applyBorder="1" applyAlignment="1">
      <alignment vertical="center" wrapText="1"/>
    </xf>
    <xf numFmtId="0" fontId="13" fillId="2" borderId="0" xfId="9" applyFont="1" applyFill="1" applyBorder="1" applyAlignment="1">
      <alignment vertical="center" wrapText="1"/>
    </xf>
    <xf numFmtId="165" fontId="13" fillId="2" borderId="0" xfId="9" applyNumberFormat="1" applyFont="1" applyFill="1" applyBorder="1" applyAlignment="1">
      <alignment vertical="center" wrapText="1"/>
    </xf>
    <xf numFmtId="0" fontId="13" fillId="2" borderId="0" xfId="9" applyFont="1" applyFill="1" applyBorder="1" applyAlignment="1"/>
    <xf numFmtId="0" fontId="13" fillId="2" borderId="0" xfId="9" applyFont="1" applyFill="1"/>
    <xf numFmtId="165" fontId="13" fillId="2" borderId="0" xfId="5" applyNumberFormat="1" applyFont="1" applyFill="1" applyBorder="1" applyAlignment="1"/>
    <xf numFmtId="165" fontId="13" fillId="2" borderId="0" xfId="5" applyNumberFormat="1" applyFont="1" applyFill="1"/>
    <xf numFmtId="173" fontId="13" fillId="2" borderId="0" xfId="5" applyNumberFormat="1" applyFont="1" applyFill="1"/>
    <xf numFmtId="0" fontId="13" fillId="2" borderId="0" xfId="9" applyFont="1" applyFill="1" applyBorder="1" applyAlignment="1">
      <alignment horizontal="left" vertical="center" wrapText="1"/>
    </xf>
    <xf numFmtId="0" fontId="10" fillId="2" borderId="0" xfId="9" applyFont="1" applyFill="1" applyBorder="1"/>
    <xf numFmtId="37" fontId="10" fillId="2" borderId="0" xfId="9" applyNumberFormat="1" applyFont="1" applyFill="1" applyBorder="1"/>
    <xf numFmtId="165" fontId="10" fillId="2" borderId="0" xfId="5" applyNumberFormat="1" applyFont="1" applyFill="1" applyBorder="1"/>
    <xf numFmtId="0" fontId="3" fillId="0" borderId="0" xfId="8" applyFont="1" applyAlignment="1" applyProtection="1">
      <alignment horizontal="left"/>
    </xf>
    <xf numFmtId="0" fontId="5" fillId="0" borderId="1" xfId="8" applyFont="1" applyBorder="1" applyAlignment="1" applyProtection="1">
      <alignment horizontal="left"/>
    </xf>
    <xf numFmtId="0" fontId="20" fillId="0" borderId="1" xfId="8" applyFont="1" applyBorder="1"/>
    <xf numFmtId="0" fontId="5" fillId="0" borderId="2" xfId="8" applyFont="1" applyBorder="1"/>
    <xf numFmtId="0" fontId="20" fillId="0" borderId="20" xfId="8" applyFont="1" applyBorder="1"/>
    <xf numFmtId="0" fontId="5" fillId="0" borderId="2" xfId="8" applyFont="1" applyBorder="1" applyAlignment="1">
      <alignment horizontal="right"/>
    </xf>
    <xf numFmtId="165" fontId="5" fillId="0" borderId="2" xfId="4" applyNumberFormat="1" applyFont="1" applyBorder="1" applyAlignment="1">
      <alignment horizontal="right"/>
    </xf>
    <xf numFmtId="0" fontId="10" fillId="0" borderId="0" xfId="8" applyFont="1" applyBorder="1" applyAlignment="1" applyProtection="1">
      <alignment horizontal="left"/>
    </xf>
    <xf numFmtId="0" fontId="10" fillId="0" borderId="5" xfId="8" applyFont="1" applyBorder="1"/>
    <xf numFmtId="37" fontId="10" fillId="0" borderId="0" xfId="8" applyNumberFormat="1" applyFont="1" applyFill="1" applyBorder="1" applyProtection="1"/>
    <xf numFmtId="0" fontId="10" fillId="0" borderId="1" xfId="8" applyFont="1" applyBorder="1" applyAlignment="1" applyProtection="1">
      <alignment horizontal="left"/>
    </xf>
    <xf numFmtId="0" fontId="10" fillId="0" borderId="6" xfId="8" applyFont="1" applyBorder="1"/>
    <xf numFmtId="37" fontId="10" fillId="0" borderId="1" xfId="8" applyNumberFormat="1" applyFont="1" applyFill="1" applyBorder="1" applyProtection="1"/>
    <xf numFmtId="165" fontId="10" fillId="0" borderId="1" xfId="4" applyNumberFormat="1" applyFont="1" applyFill="1" applyBorder="1" applyProtection="1"/>
    <xf numFmtId="0" fontId="12" fillId="0" borderId="2" xfId="8" applyFont="1" applyBorder="1" applyAlignment="1" applyProtection="1">
      <alignment horizontal="center"/>
    </xf>
    <xf numFmtId="0" fontId="10" fillId="0" borderId="20" xfId="8" applyFont="1" applyBorder="1"/>
    <xf numFmtId="165" fontId="12" fillId="0" borderId="2" xfId="4" applyNumberFormat="1" applyFont="1" applyFill="1" applyBorder="1" applyProtection="1"/>
    <xf numFmtId="37" fontId="12" fillId="0" borderId="2" xfId="8" applyNumberFormat="1" applyFont="1" applyFill="1" applyBorder="1" applyProtection="1"/>
    <xf numFmtId="0" fontId="10" fillId="0" borderId="0" xfId="8" applyFont="1" applyAlignment="1" applyProtection="1">
      <alignment horizontal="left"/>
    </xf>
    <xf numFmtId="0" fontId="10" fillId="0" borderId="0" xfId="8" applyFont="1" applyAlignment="1">
      <alignment horizontal="left" vertical="center" wrapText="1"/>
    </xf>
    <xf numFmtId="0" fontId="10" fillId="0" borderId="0" xfId="8" applyFont="1" applyAlignment="1">
      <alignment vertical="center" wrapText="1"/>
    </xf>
    <xf numFmtId="165" fontId="10" fillId="0" borderId="0" xfId="4" applyNumberFormat="1" applyFont="1" applyAlignment="1">
      <alignment vertical="center" wrapText="1"/>
    </xf>
    <xf numFmtId="0" fontId="5" fillId="0" borderId="1" xfId="8" applyFont="1" applyBorder="1" applyAlignment="1" applyProtection="1"/>
    <xf numFmtId="0" fontId="5" fillId="0" borderId="1" xfId="8" applyFont="1" applyBorder="1"/>
    <xf numFmtId="165" fontId="5" fillId="0" borderId="1" xfId="4" applyNumberFormat="1" applyFont="1" applyBorder="1"/>
    <xf numFmtId="0" fontId="3" fillId="0" borderId="13" xfId="8" applyFont="1" applyBorder="1" applyAlignment="1" applyProtection="1">
      <alignment horizontal="left" vertical="center" wrapText="1"/>
    </xf>
    <xf numFmtId="0" fontId="3" fillId="0" borderId="2" xfId="8" applyFont="1" applyBorder="1" applyAlignment="1" applyProtection="1">
      <alignment horizontal="left"/>
    </xf>
    <xf numFmtId="0" fontId="3" fillId="0" borderId="109" xfId="8" applyFont="1" applyBorder="1"/>
    <xf numFmtId="0" fontId="3" fillId="0" borderId="109" xfId="8" applyFont="1" applyBorder="1" applyAlignment="1" applyProtection="1">
      <alignment horizontal="center"/>
    </xf>
    <xf numFmtId="0" fontId="3" fillId="0" borderId="2" xfId="8" applyFont="1" applyBorder="1"/>
    <xf numFmtId="0" fontId="3" fillId="0" borderId="20" xfId="8" applyFont="1" applyBorder="1"/>
    <xf numFmtId="0" fontId="3" fillId="0" borderId="44" xfId="8" applyFont="1" applyBorder="1" applyAlignment="1" applyProtection="1">
      <alignment horizontal="left"/>
    </xf>
    <xf numFmtId="0" fontId="3" fillId="0" borderId="2" xfId="8" applyFont="1" applyBorder="1" applyAlignment="1" applyProtection="1">
      <alignment horizontal="left"/>
    </xf>
    <xf numFmtId="0" fontId="3" fillId="0" borderId="5" xfId="8" applyFont="1" applyBorder="1" applyAlignment="1" applyProtection="1">
      <alignment horizontal="left" vertical="center" wrapText="1"/>
    </xf>
    <xf numFmtId="0" fontId="3" fillId="0" borderId="70" xfId="8" applyFont="1" applyBorder="1" applyAlignment="1" applyProtection="1">
      <alignment horizontal="center"/>
    </xf>
    <xf numFmtId="0" fontId="3" fillId="0" borderId="61" xfId="8" applyFont="1" applyBorder="1" applyAlignment="1" applyProtection="1">
      <alignment horizontal="center"/>
    </xf>
    <xf numFmtId="0" fontId="3" fillId="0" borderId="110" xfId="8" applyFont="1" applyBorder="1" applyAlignment="1" applyProtection="1">
      <alignment horizontal="center"/>
    </xf>
    <xf numFmtId="0" fontId="3" fillId="0" borderId="2" xfId="8" applyFont="1" applyBorder="1" applyAlignment="1" applyProtection="1">
      <alignment horizontal="center"/>
    </xf>
    <xf numFmtId="0" fontId="3" fillId="0" borderId="111" xfId="8" applyFont="1" applyBorder="1"/>
    <xf numFmtId="0" fontId="3" fillId="0" borderId="112" xfId="8" applyFont="1" applyBorder="1" applyAlignment="1" applyProtection="1">
      <alignment horizontal="center"/>
    </xf>
    <xf numFmtId="165" fontId="3" fillId="0" borderId="109" xfId="4" applyNumberFormat="1" applyFont="1" applyBorder="1"/>
    <xf numFmtId="0" fontId="3" fillId="0" borderId="6" xfId="8" applyFont="1" applyBorder="1" applyAlignment="1" applyProtection="1">
      <alignment horizontal="left" vertical="center" wrapText="1"/>
    </xf>
    <xf numFmtId="0" fontId="3" fillId="0" borderId="0" xfId="8" applyFont="1" applyBorder="1" applyAlignment="1">
      <alignment horizontal="right"/>
    </xf>
    <xf numFmtId="0" fontId="3" fillId="0" borderId="8" xfId="8" applyFont="1" applyBorder="1" applyAlignment="1">
      <alignment horizontal="right"/>
    </xf>
    <xf numFmtId="0" fontId="3" fillId="0" borderId="113" xfId="8" applyFont="1" applyBorder="1" applyAlignment="1">
      <alignment horizontal="right"/>
    </xf>
    <xf numFmtId="0" fontId="3" fillId="0" borderId="114" xfId="8" applyFont="1" applyBorder="1" applyAlignment="1">
      <alignment horizontal="right"/>
    </xf>
    <xf numFmtId="167" fontId="10" fillId="0" borderId="108" xfId="8" applyNumberFormat="1" applyFont="1" applyBorder="1"/>
    <xf numFmtId="167" fontId="10" fillId="0" borderId="115" xfId="8" applyNumberFormat="1" applyFont="1" applyBorder="1"/>
    <xf numFmtId="167" fontId="10" fillId="0" borderId="116" xfId="8" applyNumberFormat="1" applyFont="1" applyBorder="1"/>
    <xf numFmtId="167" fontId="10" fillId="0" borderId="0" xfId="8" applyNumberFormat="1" applyFont="1" applyBorder="1"/>
    <xf numFmtId="167" fontId="32" fillId="2" borderId="9" xfId="0" applyNumberFormat="1" applyFont="1" applyFill="1" applyBorder="1"/>
    <xf numFmtId="167" fontId="32" fillId="2" borderId="0" xfId="0" applyNumberFormat="1" applyFont="1" applyFill="1" applyBorder="1"/>
    <xf numFmtId="167" fontId="32" fillId="2" borderId="75" xfId="0" applyNumberFormat="1" applyFont="1" applyFill="1" applyBorder="1"/>
    <xf numFmtId="167" fontId="10" fillId="0" borderId="75" xfId="8" applyNumberFormat="1" applyFont="1" applyBorder="1"/>
    <xf numFmtId="167" fontId="10" fillId="0" borderId="1" xfId="8" applyNumberFormat="1" applyFont="1" applyBorder="1"/>
    <xf numFmtId="171" fontId="10" fillId="0" borderId="1" xfId="4" applyNumberFormat="1" applyFont="1" applyBorder="1"/>
    <xf numFmtId="167" fontId="12" fillId="0" borderId="117" xfId="8" applyNumberFormat="1" applyFont="1" applyBorder="1"/>
    <xf numFmtId="167" fontId="12" fillId="0" borderId="118" xfId="8" applyNumberFormat="1" applyFont="1" applyBorder="1"/>
    <xf numFmtId="167" fontId="12" fillId="0" borderId="119" xfId="8" applyNumberFormat="1" applyFont="1" applyBorder="1"/>
    <xf numFmtId="167" fontId="12" fillId="0" borderId="115" xfId="8" applyNumberFormat="1" applyFont="1" applyBorder="1"/>
    <xf numFmtId="167" fontId="12" fillId="0" borderId="116" xfId="8" applyNumberFormat="1" applyFont="1" applyBorder="1"/>
    <xf numFmtId="167" fontId="12" fillId="0" borderId="2" xfId="8" applyNumberFormat="1" applyFont="1" applyFill="1" applyBorder="1"/>
    <xf numFmtId="165" fontId="12" fillId="0" borderId="2" xfId="4" applyNumberFormat="1" applyFont="1" applyFill="1" applyBorder="1"/>
    <xf numFmtId="167" fontId="12" fillId="0" borderId="9" xfId="8" applyNumberFormat="1" applyFont="1" applyBorder="1"/>
    <xf numFmtId="167" fontId="12" fillId="0" borderId="0" xfId="8" applyNumberFormat="1" applyFont="1" applyBorder="1"/>
    <xf numFmtId="167" fontId="12" fillId="0" borderId="75" xfId="8" applyNumberFormat="1" applyFont="1" applyBorder="1"/>
    <xf numFmtId="167" fontId="12" fillId="0" borderId="0" xfId="8" applyNumberFormat="1" applyFont="1" applyFill="1" applyBorder="1"/>
    <xf numFmtId="165" fontId="12" fillId="0" borderId="0" xfId="4" applyNumberFormat="1" applyFont="1" applyFill="1" applyBorder="1"/>
    <xf numFmtId="0" fontId="10" fillId="0" borderId="0" xfId="8" applyFont="1" applyBorder="1" applyAlignment="1" applyProtection="1">
      <alignment horizontal="left" indent="1"/>
    </xf>
    <xf numFmtId="171" fontId="32" fillId="0" borderId="9" xfId="5" applyNumberFormat="1" applyFont="1" applyFill="1" applyBorder="1"/>
    <xf numFmtId="171" fontId="32" fillId="0" borderId="0" xfId="5" applyNumberFormat="1" applyFont="1" applyFill="1" applyBorder="1"/>
    <xf numFmtId="171" fontId="32" fillId="0" borderId="75" xfId="5" applyNumberFormat="1" applyFont="1" applyFill="1" applyBorder="1"/>
    <xf numFmtId="0" fontId="10" fillId="0" borderId="1" xfId="8" applyFont="1" applyBorder="1" applyAlignment="1" applyProtection="1">
      <alignment horizontal="left" indent="1"/>
    </xf>
    <xf numFmtId="171" fontId="32" fillId="0" borderId="120" xfId="5" applyNumberFormat="1" applyFont="1" applyFill="1" applyBorder="1"/>
    <xf numFmtId="171" fontId="32" fillId="0" borderId="45" xfId="5" applyNumberFormat="1" applyFont="1" applyFill="1" applyBorder="1"/>
    <xf numFmtId="171" fontId="32" fillId="0" borderId="73" xfId="5" applyNumberFormat="1" applyFont="1" applyFill="1" applyBorder="1"/>
    <xf numFmtId="167" fontId="10" fillId="0" borderId="0" xfId="8" applyNumberFormat="1" applyFont="1"/>
    <xf numFmtId="0" fontId="10" fillId="0" borderId="0" xfId="8" applyFont="1" applyAlignment="1">
      <alignment horizontal="left"/>
    </xf>
  </cellXfs>
  <cellStyles count="10">
    <cellStyle name="Comma" xfId="1" builtinId="3"/>
    <cellStyle name="Comma 10" xfId="5"/>
    <cellStyle name="Comma 2" xfId="3"/>
    <cellStyle name="Comma 7" xfId="4"/>
    <cellStyle name="Normal" xfId="0" builtinId="0"/>
    <cellStyle name="Normal 2" xfId="6"/>
    <cellStyle name="Normal 3" xfId="7"/>
    <cellStyle name="Normal 4" xfId="8"/>
    <cellStyle name="Normal 5" xfId="9"/>
    <cellStyle name="Normal 8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selection activeCell="E7" sqref="E7"/>
    </sheetView>
  </sheetViews>
  <sheetFormatPr defaultRowHeight="14.4"/>
  <cols>
    <col min="1" max="1" width="22" customWidth="1"/>
  </cols>
  <sheetData>
    <row r="1" spans="1:9">
      <c r="A1" s="1" t="s">
        <v>0</v>
      </c>
      <c r="B1" s="2"/>
      <c r="C1" s="3"/>
      <c r="D1" s="3"/>
      <c r="E1" s="3"/>
      <c r="F1" s="3"/>
      <c r="G1" s="3"/>
      <c r="H1" s="3"/>
      <c r="I1" s="3"/>
    </row>
    <row r="2" spans="1:9">
      <c r="A2" s="4"/>
      <c r="B2" s="5"/>
      <c r="C2" s="5"/>
      <c r="D2" s="6"/>
      <c r="E2" s="7"/>
      <c r="F2" s="8"/>
      <c r="G2" s="7"/>
      <c r="H2" s="9"/>
      <c r="I2" s="7" t="s">
        <v>1</v>
      </c>
    </row>
    <row r="3" spans="1:9">
      <c r="A3" s="10" t="s">
        <v>2</v>
      </c>
      <c r="B3" s="11">
        <v>2016</v>
      </c>
      <c r="C3" s="11">
        <v>2017</v>
      </c>
      <c r="D3" s="11">
        <v>2018</v>
      </c>
      <c r="E3" s="11">
        <v>2019</v>
      </c>
      <c r="F3" s="11">
        <v>2020</v>
      </c>
      <c r="G3" s="11">
        <v>2021</v>
      </c>
      <c r="H3" s="11">
        <v>2022</v>
      </c>
      <c r="I3" s="11" t="s">
        <v>3</v>
      </c>
    </row>
    <row r="4" spans="1:9">
      <c r="A4" s="12" t="s">
        <v>4</v>
      </c>
      <c r="B4" s="13">
        <v>1420794</v>
      </c>
      <c r="C4" s="13">
        <v>1462496</v>
      </c>
      <c r="D4" s="13">
        <v>1754874</v>
      </c>
      <c r="E4" s="13">
        <v>1562170</v>
      </c>
      <c r="F4" s="13">
        <v>305924</v>
      </c>
      <c r="G4" s="13">
        <v>529937</v>
      </c>
      <c r="H4" s="13">
        <v>979747</v>
      </c>
      <c r="I4" s="13">
        <v>1428284</v>
      </c>
    </row>
    <row r="5" spans="1:9">
      <c r="A5" s="12" t="s">
        <v>5</v>
      </c>
      <c r="B5" s="13">
        <v>88924</v>
      </c>
      <c r="C5" s="13">
        <v>104779</v>
      </c>
      <c r="D5" s="13">
        <v>97075</v>
      </c>
      <c r="E5" s="13">
        <v>172869</v>
      </c>
      <c r="F5" s="13">
        <v>37172</v>
      </c>
      <c r="G5" s="13">
        <v>47992</v>
      </c>
      <c r="H5" s="13">
        <v>75803</v>
      </c>
      <c r="I5" s="14">
        <v>101674</v>
      </c>
    </row>
    <row r="6" spans="1:9">
      <c r="A6" s="12" t="s">
        <v>6</v>
      </c>
      <c r="B6" s="13">
        <v>156329</v>
      </c>
      <c r="C6" s="13">
        <v>211150</v>
      </c>
      <c r="D6" s="13">
        <v>175774</v>
      </c>
      <c r="E6" s="13">
        <v>300402</v>
      </c>
      <c r="F6" s="13">
        <v>236464</v>
      </c>
      <c r="G6" s="13">
        <v>293375</v>
      </c>
      <c r="H6" s="13">
        <v>485428</v>
      </c>
      <c r="I6" s="14">
        <v>556811</v>
      </c>
    </row>
    <row r="7" spans="1:9">
      <c r="A7" s="15" t="s">
        <v>7</v>
      </c>
      <c r="B7" s="16">
        <v>1666047</v>
      </c>
      <c r="C7" s="16">
        <v>1778425</v>
      </c>
      <c r="D7" s="16">
        <v>2027723</v>
      </c>
      <c r="E7" s="16">
        <v>2035441</v>
      </c>
      <c r="F7" s="16">
        <v>579560</v>
      </c>
      <c r="G7" s="17">
        <v>871304</v>
      </c>
      <c r="H7" s="17">
        <v>1540978</v>
      </c>
      <c r="I7" s="17">
        <v>2086769</v>
      </c>
    </row>
    <row r="8" spans="1:9">
      <c r="A8" s="18" t="s">
        <v>8</v>
      </c>
      <c r="B8" s="18"/>
      <c r="C8" s="19"/>
      <c r="D8" s="19"/>
      <c r="E8" s="19"/>
      <c r="F8" s="19"/>
      <c r="G8" s="20"/>
      <c r="H8" s="20"/>
      <c r="I8" s="20"/>
    </row>
    <row r="9" spans="1:9">
      <c r="A9" s="18" t="s">
        <v>9</v>
      </c>
      <c r="B9" s="21"/>
      <c r="C9" s="21"/>
      <c r="D9" s="21"/>
      <c r="E9" s="22" t="s">
        <v>10</v>
      </c>
      <c r="F9" s="22"/>
      <c r="G9" s="22"/>
      <c r="H9" s="22"/>
      <c r="I9" s="2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9"/>
  <sheetViews>
    <sheetView workbookViewId="0">
      <selection activeCell="H24" sqref="H24"/>
    </sheetView>
  </sheetViews>
  <sheetFormatPr defaultRowHeight="14.4"/>
  <sheetData>
    <row r="1" spans="1:24">
      <c r="A1" s="255" t="s">
        <v>113</v>
      </c>
      <c r="B1" s="255"/>
      <c r="C1" s="255"/>
      <c r="D1" s="255"/>
      <c r="E1" s="255"/>
      <c r="F1" s="255"/>
      <c r="G1" s="255"/>
      <c r="H1" s="255"/>
      <c r="I1" s="255"/>
      <c r="J1" s="255"/>
      <c r="K1" s="255"/>
      <c r="L1" s="255"/>
      <c r="M1" s="255"/>
      <c r="N1" s="255"/>
      <c r="O1" s="255"/>
      <c r="P1" s="255"/>
      <c r="Q1" s="255"/>
      <c r="R1" s="255"/>
      <c r="S1" s="255"/>
      <c r="T1" s="255"/>
      <c r="U1" s="255"/>
      <c r="V1" s="255"/>
      <c r="W1" s="255"/>
      <c r="X1" s="255"/>
    </row>
    <row r="2" spans="1:24">
      <c r="A2" s="373"/>
      <c r="B2" s="373"/>
      <c r="C2" s="373"/>
      <c r="D2" s="373"/>
      <c r="E2" s="373"/>
      <c r="F2" s="373"/>
      <c r="G2" s="373"/>
      <c r="H2" s="373"/>
      <c r="I2" s="373"/>
      <c r="J2" s="373"/>
      <c r="K2" s="373"/>
      <c r="L2" s="373"/>
      <c r="M2" s="373"/>
      <c r="N2" s="373"/>
      <c r="O2" s="373"/>
      <c r="P2" s="374"/>
      <c r="Q2" s="374"/>
      <c r="R2" s="374"/>
      <c r="S2" s="374"/>
      <c r="T2" s="374"/>
      <c r="U2" s="374"/>
      <c r="V2" s="374"/>
      <c r="W2" s="319"/>
      <c r="X2" s="320" t="s">
        <v>114</v>
      </c>
    </row>
    <row r="3" spans="1:24">
      <c r="A3" s="375" t="s">
        <v>53</v>
      </c>
      <c r="B3" s="322" t="s">
        <v>99</v>
      </c>
      <c r="C3" s="322"/>
      <c r="D3" s="322"/>
      <c r="E3" s="323"/>
      <c r="F3" s="376" t="s">
        <v>100</v>
      </c>
      <c r="G3" s="322"/>
      <c r="H3" s="322"/>
      <c r="I3" s="322"/>
      <c r="J3" s="322"/>
      <c r="K3" s="323"/>
      <c r="L3" s="376" t="s">
        <v>32</v>
      </c>
      <c r="M3" s="322"/>
      <c r="N3" s="322"/>
      <c r="O3" s="322"/>
      <c r="P3" s="322"/>
      <c r="Q3" s="322"/>
      <c r="R3" s="322"/>
      <c r="S3" s="322"/>
      <c r="T3" s="322"/>
      <c r="U3" s="323"/>
      <c r="V3" s="377" t="s">
        <v>115</v>
      </c>
      <c r="W3" s="377"/>
      <c r="X3" s="377"/>
    </row>
    <row r="4" spans="1:24">
      <c r="A4" s="378"/>
      <c r="B4" s="379" t="s">
        <v>101</v>
      </c>
      <c r="C4" s="380"/>
      <c r="D4" s="381" t="s">
        <v>32</v>
      </c>
      <c r="E4" s="382"/>
      <c r="F4" s="383" t="s">
        <v>102</v>
      </c>
      <c r="G4" s="381"/>
      <c r="H4" s="381" t="s">
        <v>32</v>
      </c>
      <c r="I4" s="381"/>
      <c r="J4" s="384" t="s">
        <v>116</v>
      </c>
      <c r="K4" s="385"/>
      <c r="L4" s="386" t="s">
        <v>104</v>
      </c>
      <c r="M4" s="384"/>
      <c r="N4" s="387" t="s">
        <v>105</v>
      </c>
      <c r="O4" s="388"/>
      <c r="P4" s="380" t="s">
        <v>106</v>
      </c>
      <c r="Q4" s="380"/>
      <c r="R4" s="380" t="s">
        <v>107</v>
      </c>
      <c r="S4" s="380"/>
      <c r="T4" s="380" t="s">
        <v>108</v>
      </c>
      <c r="U4" s="389"/>
      <c r="V4" s="377"/>
      <c r="W4" s="377"/>
      <c r="X4" s="377"/>
    </row>
    <row r="5" spans="1:24">
      <c r="A5" s="378"/>
      <c r="B5" s="390" t="s">
        <v>70</v>
      </c>
      <c r="C5" s="391"/>
      <c r="D5" s="391"/>
      <c r="E5" s="392"/>
      <c r="F5" s="390" t="s">
        <v>70</v>
      </c>
      <c r="G5" s="391"/>
      <c r="H5" s="391"/>
      <c r="I5" s="393" t="s">
        <v>70</v>
      </c>
      <c r="J5" s="394" t="s">
        <v>117</v>
      </c>
      <c r="K5" s="395"/>
      <c r="L5" s="396"/>
      <c r="M5" s="393" t="s">
        <v>70</v>
      </c>
      <c r="N5" s="393" t="s">
        <v>70</v>
      </c>
      <c r="O5" s="393" t="s">
        <v>70</v>
      </c>
      <c r="P5" s="373"/>
      <c r="Q5" s="373"/>
      <c r="R5" s="373"/>
      <c r="S5" s="373"/>
      <c r="T5" s="373"/>
      <c r="U5" s="397"/>
      <c r="V5" s="398"/>
      <c r="W5" s="398"/>
      <c r="X5" s="398"/>
    </row>
    <row r="6" spans="1:24">
      <c r="A6" s="378"/>
      <c r="B6" s="399" t="s">
        <v>118</v>
      </c>
      <c r="C6" s="399" t="s">
        <v>119</v>
      </c>
      <c r="D6" s="399" t="s">
        <v>118</v>
      </c>
      <c r="E6" s="400" t="s">
        <v>119</v>
      </c>
      <c r="F6" s="399" t="s">
        <v>118</v>
      </c>
      <c r="G6" s="399" t="s">
        <v>119</v>
      </c>
      <c r="H6" s="399" t="s">
        <v>118</v>
      </c>
      <c r="I6" s="399" t="s">
        <v>119</v>
      </c>
      <c r="J6" s="399" t="s">
        <v>118</v>
      </c>
      <c r="K6" s="399" t="s">
        <v>119</v>
      </c>
      <c r="L6" s="401" t="s">
        <v>118</v>
      </c>
      <c r="M6" s="399" t="s">
        <v>119</v>
      </c>
      <c r="N6" s="399" t="s">
        <v>118</v>
      </c>
      <c r="O6" s="399" t="s">
        <v>119</v>
      </c>
      <c r="P6" s="399" t="s">
        <v>118</v>
      </c>
      <c r="Q6" s="399" t="s">
        <v>119</v>
      </c>
      <c r="R6" s="399" t="s">
        <v>118</v>
      </c>
      <c r="S6" s="399" t="s">
        <v>119</v>
      </c>
      <c r="T6" s="399" t="s">
        <v>118</v>
      </c>
      <c r="U6" s="399" t="s">
        <v>119</v>
      </c>
      <c r="V6" s="401" t="s">
        <v>118</v>
      </c>
      <c r="W6" s="402" t="s">
        <v>119</v>
      </c>
      <c r="X6" s="403"/>
    </row>
    <row r="7" spans="1:24">
      <c r="A7" s="404"/>
      <c r="B7" s="405" t="s">
        <v>120</v>
      </c>
      <c r="C7" s="405"/>
      <c r="D7" s="405" t="s">
        <v>120</v>
      </c>
      <c r="E7" s="406"/>
      <c r="F7" s="405" t="s">
        <v>120</v>
      </c>
      <c r="G7" s="405"/>
      <c r="H7" s="405" t="s">
        <v>120</v>
      </c>
      <c r="I7" s="405"/>
      <c r="J7" s="405" t="s">
        <v>120</v>
      </c>
      <c r="K7" s="405"/>
      <c r="L7" s="407" t="s">
        <v>120</v>
      </c>
      <c r="M7" s="405"/>
      <c r="N7" s="405" t="s">
        <v>120</v>
      </c>
      <c r="O7" s="405"/>
      <c r="P7" s="405" t="s">
        <v>120</v>
      </c>
      <c r="Q7" s="405"/>
      <c r="R7" s="405" t="s">
        <v>120</v>
      </c>
      <c r="S7" s="405"/>
      <c r="T7" s="405" t="s">
        <v>120</v>
      </c>
      <c r="U7" s="405"/>
      <c r="V7" s="407" t="s">
        <v>120</v>
      </c>
      <c r="W7" s="408"/>
      <c r="X7" s="409" t="s">
        <v>46</v>
      </c>
    </row>
    <row r="8" spans="1:24">
      <c r="A8" s="206">
        <v>2019</v>
      </c>
      <c r="B8" s="410">
        <f>+B14+B15+B16+B17</f>
        <v>907.13099999999997</v>
      </c>
      <c r="C8" s="411">
        <f t="shared" ref="C8:X8" si="0">+C14+C15+C16+C17</f>
        <v>523.43200000000002</v>
      </c>
      <c r="D8" s="411">
        <f t="shared" si="0"/>
        <v>346.67200000000003</v>
      </c>
      <c r="E8" s="412">
        <f t="shared" si="0"/>
        <v>427.58600000000001</v>
      </c>
      <c r="F8" s="411">
        <f t="shared" si="0"/>
        <v>2067.2669999999998</v>
      </c>
      <c r="G8" s="411">
        <f t="shared" si="0"/>
        <v>1424.019</v>
      </c>
      <c r="H8" s="411">
        <f t="shared" si="0"/>
        <v>84.38</v>
      </c>
      <c r="I8" s="411">
        <f t="shared" si="0"/>
        <v>200.72699999999998</v>
      </c>
      <c r="J8" s="411">
        <f t="shared" si="0"/>
        <v>60.000999999999998</v>
      </c>
      <c r="K8" s="412">
        <f t="shared" si="0"/>
        <v>52.020999999999994</v>
      </c>
      <c r="L8" s="411">
        <f t="shared" si="0"/>
        <v>624.28700000000003</v>
      </c>
      <c r="M8" s="411">
        <f t="shared" si="0"/>
        <v>176.74100000000001</v>
      </c>
      <c r="N8" s="411">
        <f t="shared" si="0"/>
        <v>144.39699999999999</v>
      </c>
      <c r="O8" s="411">
        <f t="shared" si="0"/>
        <v>238.08199999999999</v>
      </c>
      <c r="P8" s="411">
        <f t="shared" si="0"/>
        <v>185.86199999999997</v>
      </c>
      <c r="Q8" s="411">
        <f t="shared" si="0"/>
        <v>509.13200000000001</v>
      </c>
      <c r="R8" s="411">
        <f t="shared" si="0"/>
        <v>329.10500000000002</v>
      </c>
      <c r="S8" s="411">
        <f t="shared" si="0"/>
        <v>618.74599999999998</v>
      </c>
      <c r="T8" s="411">
        <f t="shared" si="0"/>
        <v>78.572000000000003</v>
      </c>
      <c r="U8" s="412">
        <f t="shared" si="0"/>
        <v>60.066000000000003</v>
      </c>
      <c r="V8" s="411">
        <f t="shared" si="0"/>
        <v>4827.674</v>
      </c>
      <c r="W8" s="412">
        <f t="shared" si="0"/>
        <v>4230.5519999999997</v>
      </c>
      <c r="X8" s="411">
        <f t="shared" si="0"/>
        <v>9058.2260000000006</v>
      </c>
    </row>
    <row r="9" spans="1:24">
      <c r="A9" s="206">
        <v>2020</v>
      </c>
      <c r="B9" s="410">
        <f>+B19+B20+B21+B22</f>
        <v>277.755</v>
      </c>
      <c r="C9" s="411">
        <f t="shared" ref="C9:X9" si="1">+C19+C20+C21+C22</f>
        <v>295.92899999999997</v>
      </c>
      <c r="D9" s="411">
        <f t="shared" si="1"/>
        <v>78.863</v>
      </c>
      <c r="E9" s="411">
        <f t="shared" si="1"/>
        <v>239.40699999999998</v>
      </c>
      <c r="F9" s="410">
        <f t="shared" si="1"/>
        <v>609.37199999999996</v>
      </c>
      <c r="G9" s="411">
        <f t="shared" si="1"/>
        <v>893.19100000000003</v>
      </c>
      <c r="H9" s="411">
        <f t="shared" si="1"/>
        <v>9.777000000000001</v>
      </c>
      <c r="I9" s="411">
        <f t="shared" si="1"/>
        <v>77.465999999999994</v>
      </c>
      <c r="J9" s="411">
        <f t="shared" si="1"/>
        <v>37.970999999999997</v>
      </c>
      <c r="K9" s="411">
        <f t="shared" si="1"/>
        <v>72.078000000000003</v>
      </c>
      <c r="L9" s="410">
        <f t="shared" si="1"/>
        <v>69.75</v>
      </c>
      <c r="M9" s="411">
        <f t="shared" si="1"/>
        <v>101.46899999999999</v>
      </c>
      <c r="N9" s="411">
        <f t="shared" si="1"/>
        <v>6.117</v>
      </c>
      <c r="O9" s="411">
        <f t="shared" si="1"/>
        <v>175.059</v>
      </c>
      <c r="P9" s="411">
        <f t="shared" si="1"/>
        <v>10.790000000000001</v>
      </c>
      <c r="Q9" s="411">
        <f t="shared" si="1"/>
        <v>346.59000000000003</v>
      </c>
      <c r="R9" s="411">
        <f t="shared" si="1"/>
        <v>62.805999999999997</v>
      </c>
      <c r="S9" s="411">
        <f t="shared" si="1"/>
        <v>358.34799999999996</v>
      </c>
      <c r="T9" s="411">
        <f t="shared" si="1"/>
        <v>16.509999999999998</v>
      </c>
      <c r="U9" s="411">
        <f t="shared" si="1"/>
        <v>63.78</v>
      </c>
      <c r="V9" s="410">
        <f t="shared" si="1"/>
        <v>1179.711</v>
      </c>
      <c r="W9" s="411">
        <f t="shared" si="1"/>
        <v>2623.317</v>
      </c>
      <c r="X9" s="410">
        <f t="shared" si="1"/>
        <v>3803.0279999999998</v>
      </c>
    </row>
    <row r="10" spans="1:24">
      <c r="A10" s="413">
        <v>2021</v>
      </c>
      <c r="B10" s="280">
        <f>+B24+B25+B26+B27</f>
        <v>582.34300000000007</v>
      </c>
      <c r="C10" s="280">
        <f>+C24+C25+C26+C27</f>
        <v>425.36599999999999</v>
      </c>
      <c r="D10" s="280">
        <f t="shared" ref="D10:X10" si="2">+D24+D25+D26+D27</f>
        <v>174.601</v>
      </c>
      <c r="E10" s="280">
        <f t="shared" si="2"/>
        <v>335.12099999999998</v>
      </c>
      <c r="F10" s="282">
        <f t="shared" si="2"/>
        <v>512.24399999999991</v>
      </c>
      <c r="G10" s="280">
        <f t="shared" si="2"/>
        <v>1455.55</v>
      </c>
      <c r="H10" s="280">
        <f t="shared" si="2"/>
        <v>20.818999999999999</v>
      </c>
      <c r="I10" s="280">
        <f t="shared" si="2"/>
        <v>121.898</v>
      </c>
      <c r="J10" s="280">
        <f t="shared" si="2"/>
        <v>4.7290000000000001</v>
      </c>
      <c r="K10" s="280">
        <f t="shared" si="2"/>
        <v>57.531999999999996</v>
      </c>
      <c r="L10" s="282">
        <f t="shared" si="2"/>
        <v>168.76999999999998</v>
      </c>
      <c r="M10" s="280">
        <f>+M24+M25+M26+M27</f>
        <v>193.553</v>
      </c>
      <c r="N10" s="280">
        <f>+N24+N25+N26+N27</f>
        <v>5.7690000000000001</v>
      </c>
      <c r="O10" s="280">
        <f>+O24+O25+O26+O27</f>
        <v>259.33699999999999</v>
      </c>
      <c r="P10" s="280">
        <f t="shared" si="2"/>
        <v>17.361000000000001</v>
      </c>
      <c r="Q10" s="280">
        <f t="shared" si="2"/>
        <v>366.56700000000001</v>
      </c>
      <c r="R10" s="280">
        <f t="shared" si="2"/>
        <v>106.854</v>
      </c>
      <c r="S10" s="280">
        <f t="shared" si="2"/>
        <v>632.91700000000003</v>
      </c>
      <c r="T10" s="280">
        <f t="shared" si="2"/>
        <v>5.2989999999999995</v>
      </c>
      <c r="U10" s="280">
        <f t="shared" si="2"/>
        <v>70.36699999999999</v>
      </c>
      <c r="V10" s="282">
        <f t="shared" si="2"/>
        <v>1598.7889999999998</v>
      </c>
      <c r="W10" s="280">
        <f t="shared" si="2"/>
        <v>3918.2079999999996</v>
      </c>
      <c r="X10" s="282">
        <f t="shared" si="2"/>
        <v>5516.9969999999994</v>
      </c>
    </row>
    <row r="11" spans="1:24">
      <c r="A11" s="414">
        <v>2022</v>
      </c>
      <c r="B11" s="282">
        <f>+B29+B30+B31+B32</f>
        <v>814.37599999999998</v>
      </c>
      <c r="C11" s="280">
        <f t="shared" ref="C11:X11" si="3">+C29+C30+C31+C32</f>
        <v>720.53</v>
      </c>
      <c r="D11" s="280">
        <f t="shared" si="3"/>
        <v>121.11799999999999</v>
      </c>
      <c r="E11" s="280">
        <f t="shared" si="3"/>
        <v>187.76900000000001</v>
      </c>
      <c r="F11" s="282">
        <f>+F29+F30+F31+F32</f>
        <v>702.35899999999992</v>
      </c>
      <c r="G11" s="280">
        <f t="shared" si="3"/>
        <v>1644.1170000000002</v>
      </c>
      <c r="H11" s="280">
        <f t="shared" si="3"/>
        <v>12.385000000000002</v>
      </c>
      <c r="I11" s="280">
        <f t="shared" si="3"/>
        <v>101.81700000000001</v>
      </c>
      <c r="J11" s="280">
        <f t="shared" si="3"/>
        <v>75.656000000000006</v>
      </c>
      <c r="K11" s="280">
        <f t="shared" si="3"/>
        <v>133.65700000000001</v>
      </c>
      <c r="L11" s="282">
        <f t="shared" si="3"/>
        <v>405.04500000000002</v>
      </c>
      <c r="M11" s="280">
        <f t="shared" si="3"/>
        <v>200.37</v>
      </c>
      <c r="N11" s="280">
        <f t="shared" si="3"/>
        <v>24.911999999999999</v>
      </c>
      <c r="O11" s="280">
        <f t="shared" si="3"/>
        <v>308.02699999999999</v>
      </c>
      <c r="P11" s="280">
        <f t="shared" si="3"/>
        <v>17.926000000000002</v>
      </c>
      <c r="Q11" s="280">
        <f t="shared" si="3"/>
        <v>375.61500000000001</v>
      </c>
      <c r="R11" s="280">
        <f t="shared" si="3"/>
        <v>256.08299999999997</v>
      </c>
      <c r="S11" s="280">
        <f t="shared" si="3"/>
        <v>786.89099999999996</v>
      </c>
      <c r="T11" s="280">
        <f t="shared" si="3"/>
        <v>25.117000000000001</v>
      </c>
      <c r="U11" s="280">
        <f t="shared" si="3"/>
        <v>95.247000000000014</v>
      </c>
      <c r="V11" s="282">
        <f t="shared" si="3"/>
        <v>2454.9770000000003</v>
      </c>
      <c r="W11" s="280">
        <f>+W29+W30+W31+W32</f>
        <v>4554.04</v>
      </c>
      <c r="X11" s="282">
        <f t="shared" si="3"/>
        <v>7009.0169999999998</v>
      </c>
    </row>
    <row r="12" spans="1:24">
      <c r="A12" s="415" t="s">
        <v>3</v>
      </c>
      <c r="B12" s="416">
        <f>+B34+B35+B36+B37</f>
        <v>820.375</v>
      </c>
      <c r="C12" s="284">
        <f t="shared" ref="C12:X12" si="4">+C34+C35+C36+C37</f>
        <v>737.05600000000004</v>
      </c>
      <c r="D12" s="284">
        <f t="shared" si="4"/>
        <v>290.55099999999999</v>
      </c>
      <c r="E12" s="284">
        <f t="shared" si="4"/>
        <v>271.15899999999999</v>
      </c>
      <c r="F12" s="416">
        <f t="shared" si="4"/>
        <v>1536.1180000000002</v>
      </c>
      <c r="G12" s="284">
        <f t="shared" si="4"/>
        <v>2027.3309999999999</v>
      </c>
      <c r="H12" s="284">
        <f t="shared" si="4"/>
        <v>25.318999999999999</v>
      </c>
      <c r="I12" s="284">
        <f t="shared" si="4"/>
        <v>120.18799999999999</v>
      </c>
      <c r="J12" s="284">
        <f t="shared" si="4"/>
        <v>137.71199999999999</v>
      </c>
      <c r="K12" s="417">
        <f t="shared" si="4"/>
        <v>103.79599999999999</v>
      </c>
      <c r="L12" s="416">
        <f t="shared" si="4"/>
        <v>482.85199999999998</v>
      </c>
      <c r="M12" s="284">
        <f t="shared" si="4"/>
        <v>280.88700000000006</v>
      </c>
      <c r="N12" s="284">
        <f t="shared" si="4"/>
        <v>188.53900000000002</v>
      </c>
      <c r="O12" s="284">
        <f t="shared" si="4"/>
        <v>256.88600000000002</v>
      </c>
      <c r="P12" s="284">
        <f t="shared" si="4"/>
        <v>96.082999999999998</v>
      </c>
      <c r="Q12" s="284">
        <f t="shared" si="4"/>
        <v>358.00600000000003</v>
      </c>
      <c r="R12" s="284">
        <f t="shared" si="4"/>
        <v>204.71800000000002</v>
      </c>
      <c r="S12" s="284">
        <f t="shared" si="4"/>
        <v>531.99599999999998</v>
      </c>
      <c r="T12" s="284">
        <f t="shared" si="4"/>
        <v>72.834000000000003</v>
      </c>
      <c r="U12" s="284">
        <f t="shared" si="4"/>
        <v>90.396999999999991</v>
      </c>
      <c r="V12" s="416">
        <f t="shared" si="4"/>
        <v>3855.1009999999997</v>
      </c>
      <c r="W12" s="284">
        <f>+W34+W35+W36+W37</f>
        <v>4777.7020000000002</v>
      </c>
      <c r="X12" s="416">
        <f t="shared" si="4"/>
        <v>8632.8029999999999</v>
      </c>
    </row>
    <row r="13" spans="1:24">
      <c r="A13" s="220">
        <v>2019</v>
      </c>
      <c r="B13" s="280"/>
      <c r="C13" s="280"/>
      <c r="D13" s="280"/>
      <c r="E13" s="418"/>
      <c r="F13" s="419"/>
      <c r="G13" s="280"/>
      <c r="H13" s="280"/>
      <c r="I13" s="280"/>
      <c r="J13" s="280"/>
      <c r="K13" s="418"/>
      <c r="L13" s="419"/>
      <c r="M13" s="280"/>
      <c r="N13" s="280"/>
      <c r="O13" s="280"/>
      <c r="P13" s="280"/>
      <c r="Q13" s="280"/>
      <c r="R13" s="280"/>
      <c r="S13" s="280"/>
      <c r="T13" s="280"/>
      <c r="U13" s="418"/>
      <c r="V13" s="280"/>
      <c r="W13" s="280"/>
      <c r="X13" s="420"/>
    </row>
    <row r="14" spans="1:24">
      <c r="A14" s="155" t="s">
        <v>121</v>
      </c>
      <c r="B14" s="280">
        <v>186.02600000000001</v>
      </c>
      <c r="C14" s="280">
        <v>125.44</v>
      </c>
      <c r="D14" s="280">
        <v>107.374</v>
      </c>
      <c r="E14" s="418">
        <v>99.825000000000003</v>
      </c>
      <c r="F14" s="419">
        <v>743.33600000000001</v>
      </c>
      <c r="G14" s="280">
        <v>393.791</v>
      </c>
      <c r="H14" s="280">
        <v>37.472999999999999</v>
      </c>
      <c r="I14" s="280">
        <v>57.823</v>
      </c>
      <c r="J14" s="280">
        <v>23.919</v>
      </c>
      <c r="K14" s="418">
        <v>9.3569999999999993</v>
      </c>
      <c r="L14" s="419">
        <v>166.303</v>
      </c>
      <c r="M14" s="280">
        <v>41.540999999999997</v>
      </c>
      <c r="N14" s="280">
        <v>78.063999999999993</v>
      </c>
      <c r="O14" s="280">
        <v>29.2</v>
      </c>
      <c r="P14" s="280">
        <v>101.82</v>
      </c>
      <c r="Q14" s="280">
        <v>122.8</v>
      </c>
      <c r="R14" s="280">
        <v>131.11199999999999</v>
      </c>
      <c r="S14" s="280">
        <v>154.51</v>
      </c>
      <c r="T14" s="280">
        <v>29.797000000000001</v>
      </c>
      <c r="U14" s="418">
        <v>12.186999999999999</v>
      </c>
      <c r="V14" s="280">
        <f t="shared" ref="V14:W17" si="5">+B14+D14+F14+H14+J14+L14+N14+P14+R14+T14</f>
        <v>1605.2240000000002</v>
      </c>
      <c r="W14" s="280">
        <f t="shared" si="5"/>
        <v>1046.4739999999999</v>
      </c>
      <c r="X14" s="421">
        <f>V14+W14</f>
        <v>2651.6980000000003</v>
      </c>
    </row>
    <row r="15" spans="1:24">
      <c r="A15" s="155" t="s">
        <v>122</v>
      </c>
      <c r="B15" s="280">
        <v>177.41200000000001</v>
      </c>
      <c r="C15" s="280">
        <v>117.542</v>
      </c>
      <c r="D15" s="280">
        <v>71.584000000000003</v>
      </c>
      <c r="E15" s="418">
        <v>92.034000000000006</v>
      </c>
      <c r="F15" s="419">
        <v>220.54300000000001</v>
      </c>
      <c r="G15" s="280">
        <v>277.072</v>
      </c>
      <c r="H15" s="280">
        <v>19.797000000000001</v>
      </c>
      <c r="I15" s="280">
        <v>41.116</v>
      </c>
      <c r="J15" s="280">
        <v>9.5239999999999991</v>
      </c>
      <c r="K15" s="418">
        <v>9.5850000000000009</v>
      </c>
      <c r="L15" s="419">
        <v>103.995</v>
      </c>
      <c r="M15" s="280">
        <v>39.716000000000001</v>
      </c>
      <c r="N15" s="280">
        <v>22.709</v>
      </c>
      <c r="O15" s="280">
        <v>31.978999999999999</v>
      </c>
      <c r="P15" s="280">
        <v>42.640999999999998</v>
      </c>
      <c r="Q15" s="280">
        <v>98.899000000000001</v>
      </c>
      <c r="R15" s="280">
        <v>71.707999999999998</v>
      </c>
      <c r="S15" s="280">
        <v>112.62</v>
      </c>
      <c r="T15" s="280">
        <v>7.8920000000000003</v>
      </c>
      <c r="U15" s="418">
        <v>10.202999999999999</v>
      </c>
      <c r="V15" s="280">
        <f t="shared" si="5"/>
        <v>747.80499999999995</v>
      </c>
      <c r="W15" s="280">
        <f t="shared" si="5"/>
        <v>830.76600000000008</v>
      </c>
      <c r="X15" s="421">
        <f>V15+W15</f>
        <v>1578.5709999999999</v>
      </c>
    </row>
    <row r="16" spans="1:24">
      <c r="A16" s="155" t="s">
        <v>123</v>
      </c>
      <c r="B16" s="280">
        <v>246.822</v>
      </c>
      <c r="C16" s="280">
        <v>176.351</v>
      </c>
      <c r="D16" s="280">
        <v>96.933000000000007</v>
      </c>
      <c r="E16" s="418">
        <v>111.15300000000001</v>
      </c>
      <c r="F16" s="419">
        <v>326.35199999999998</v>
      </c>
      <c r="G16" s="280">
        <v>278.608</v>
      </c>
      <c r="H16" s="280">
        <v>11.419</v>
      </c>
      <c r="I16" s="280">
        <v>66.141000000000005</v>
      </c>
      <c r="J16" s="280">
        <v>21.059000000000001</v>
      </c>
      <c r="K16" s="418">
        <v>19.437999999999999</v>
      </c>
      <c r="L16" s="419">
        <v>231.97200000000001</v>
      </c>
      <c r="M16" s="280">
        <v>53.829000000000001</v>
      </c>
      <c r="N16" s="280">
        <v>33.743000000000002</v>
      </c>
      <c r="O16" s="280">
        <v>57.404000000000003</v>
      </c>
      <c r="P16" s="280">
        <v>34.944000000000003</v>
      </c>
      <c r="Q16" s="280">
        <v>140.613</v>
      </c>
      <c r="R16" s="280">
        <v>69.161000000000001</v>
      </c>
      <c r="S16" s="280">
        <v>165.02500000000001</v>
      </c>
      <c r="T16" s="280">
        <v>27.033999999999999</v>
      </c>
      <c r="U16" s="418">
        <v>18.46</v>
      </c>
      <c r="V16" s="280">
        <f t="shared" si="5"/>
        <v>1099.4390000000001</v>
      </c>
      <c r="W16" s="280">
        <f t="shared" si="5"/>
        <v>1087.0220000000002</v>
      </c>
      <c r="X16" s="421">
        <f>V16+W16</f>
        <v>2186.4610000000002</v>
      </c>
    </row>
    <row r="17" spans="1:24">
      <c r="A17" s="229" t="s">
        <v>124</v>
      </c>
      <c r="B17" s="422">
        <v>296.87099999999998</v>
      </c>
      <c r="C17" s="423">
        <v>104.099</v>
      </c>
      <c r="D17" s="423">
        <v>70.781000000000006</v>
      </c>
      <c r="E17" s="424">
        <v>124.574</v>
      </c>
      <c r="F17" s="422">
        <v>777.03599999999994</v>
      </c>
      <c r="G17" s="423">
        <v>474.548</v>
      </c>
      <c r="H17" s="423">
        <v>15.691000000000001</v>
      </c>
      <c r="I17" s="423">
        <v>35.646999999999998</v>
      </c>
      <c r="J17" s="423">
        <v>5.4989999999999997</v>
      </c>
      <c r="K17" s="424">
        <v>13.641</v>
      </c>
      <c r="L17" s="422">
        <v>122.017</v>
      </c>
      <c r="M17" s="423">
        <v>41.655000000000001</v>
      </c>
      <c r="N17" s="423">
        <v>9.8810000000000002</v>
      </c>
      <c r="O17" s="423">
        <v>119.499</v>
      </c>
      <c r="P17" s="423">
        <v>6.4569999999999999</v>
      </c>
      <c r="Q17" s="423">
        <v>146.82</v>
      </c>
      <c r="R17" s="423">
        <v>57.124000000000002</v>
      </c>
      <c r="S17" s="423">
        <v>186.59100000000001</v>
      </c>
      <c r="T17" s="423">
        <v>13.849</v>
      </c>
      <c r="U17" s="424">
        <v>19.216000000000001</v>
      </c>
      <c r="V17" s="425">
        <f t="shared" si="5"/>
        <v>1375.2060000000001</v>
      </c>
      <c r="W17" s="426">
        <f t="shared" si="5"/>
        <v>1266.29</v>
      </c>
      <c r="X17" s="427">
        <f>V17+W17</f>
        <v>2641.4960000000001</v>
      </c>
    </row>
    <row r="18" spans="1:24">
      <c r="A18" s="220">
        <v>2020</v>
      </c>
      <c r="B18" s="280"/>
      <c r="C18" s="280"/>
      <c r="D18" s="280"/>
      <c r="E18" s="418"/>
      <c r="F18" s="419"/>
      <c r="G18" s="280"/>
      <c r="H18" s="280"/>
      <c r="I18" s="280"/>
      <c r="J18" s="280"/>
      <c r="K18" s="418"/>
      <c r="L18" s="419"/>
      <c r="M18" s="280"/>
      <c r="N18" s="280"/>
      <c r="O18" s="280"/>
      <c r="P18" s="280"/>
      <c r="Q18" s="280"/>
      <c r="R18" s="280"/>
      <c r="S18" s="280"/>
      <c r="T18" s="280"/>
      <c r="U18" s="418"/>
      <c r="V18" s="280"/>
      <c r="W18" s="280"/>
      <c r="X18" s="280"/>
    </row>
    <row r="19" spans="1:24">
      <c r="A19" s="155" t="s">
        <v>121</v>
      </c>
      <c r="B19" s="280">
        <v>170.83500000000001</v>
      </c>
      <c r="C19" s="280">
        <v>111.825</v>
      </c>
      <c r="D19" s="280">
        <v>51.232999999999997</v>
      </c>
      <c r="E19" s="418">
        <v>121.892</v>
      </c>
      <c r="F19" s="419">
        <v>530.19899999999996</v>
      </c>
      <c r="G19" s="280">
        <v>169.38</v>
      </c>
      <c r="H19" s="280">
        <v>5.9080000000000004</v>
      </c>
      <c r="I19" s="280">
        <v>50.06</v>
      </c>
      <c r="J19" s="280">
        <v>35.816000000000003</v>
      </c>
      <c r="K19" s="418">
        <v>37.299999999999997</v>
      </c>
      <c r="L19" s="419">
        <v>49.231999999999999</v>
      </c>
      <c r="M19" s="280">
        <v>36.851999999999997</v>
      </c>
      <c r="N19" s="280">
        <v>2.4039999999999999</v>
      </c>
      <c r="O19" s="280">
        <v>91.683999999999997</v>
      </c>
      <c r="P19" s="280">
        <v>9.2240000000000002</v>
      </c>
      <c r="Q19" s="280">
        <v>193.82400000000001</v>
      </c>
      <c r="R19" s="280">
        <v>47.084000000000003</v>
      </c>
      <c r="S19" s="280">
        <v>169.27199999999999</v>
      </c>
      <c r="T19" s="280">
        <v>9.4559999999999995</v>
      </c>
      <c r="U19" s="418">
        <v>20.512</v>
      </c>
      <c r="V19" s="280">
        <f t="shared" ref="V19:W22" si="6">+B19+D19+F19+H19+J19+L19+N19+P19+R19+T19</f>
        <v>911.39099999999996</v>
      </c>
      <c r="W19" s="428">
        <f t="shared" si="6"/>
        <v>1002.6009999999999</v>
      </c>
      <c r="X19" s="280">
        <f>V19+W19</f>
        <v>1913.9919999999997</v>
      </c>
    </row>
    <row r="20" spans="1:24">
      <c r="A20" s="155" t="s">
        <v>122</v>
      </c>
      <c r="B20" s="280">
        <v>12.489000000000001</v>
      </c>
      <c r="C20" s="280">
        <v>33.024000000000001</v>
      </c>
      <c r="D20" s="280">
        <v>4.9779999999999998</v>
      </c>
      <c r="E20" s="418">
        <v>25.425999999999998</v>
      </c>
      <c r="F20" s="419">
        <v>0.53900000000000003</v>
      </c>
      <c r="G20" s="280">
        <v>65.849000000000004</v>
      </c>
      <c r="H20" s="280">
        <v>0.90600000000000003</v>
      </c>
      <c r="I20" s="280">
        <v>11.656000000000001</v>
      </c>
      <c r="J20" s="280">
        <v>0.16</v>
      </c>
      <c r="K20" s="418">
        <v>5.0019999999999998</v>
      </c>
      <c r="L20" s="419">
        <v>0.222</v>
      </c>
      <c r="M20" s="280">
        <v>3.6859999999999999</v>
      </c>
      <c r="N20" s="280">
        <v>0.14799999999999999</v>
      </c>
      <c r="O20" s="280">
        <v>16.338000000000001</v>
      </c>
      <c r="P20" s="280">
        <v>0.21</v>
      </c>
      <c r="Q20" s="280">
        <v>37.868000000000002</v>
      </c>
      <c r="R20" s="280">
        <v>1.1539999999999999</v>
      </c>
      <c r="S20" s="280">
        <v>21.58</v>
      </c>
      <c r="T20" s="280">
        <v>0.13400000000000001</v>
      </c>
      <c r="U20" s="418">
        <v>6.7380000000000004</v>
      </c>
      <c r="V20" s="419">
        <f t="shared" si="6"/>
        <v>20.94</v>
      </c>
      <c r="W20" s="428">
        <f t="shared" si="6"/>
        <v>227.16700000000003</v>
      </c>
      <c r="X20" s="280">
        <f>V20+W20</f>
        <v>248.10700000000003</v>
      </c>
    </row>
    <row r="21" spans="1:24">
      <c r="A21" s="155" t="s">
        <v>123</v>
      </c>
      <c r="B21" s="280">
        <v>22.742999999999999</v>
      </c>
      <c r="C21" s="280">
        <v>61.543999999999997</v>
      </c>
      <c r="D21" s="280">
        <v>6.22</v>
      </c>
      <c r="E21" s="418">
        <v>35.201000000000001</v>
      </c>
      <c r="F21" s="419">
        <v>11.353999999999999</v>
      </c>
      <c r="G21" s="280">
        <v>84.933999999999997</v>
      </c>
      <c r="H21" s="280">
        <v>0.71099999999999997</v>
      </c>
      <c r="I21" s="280">
        <v>6.0359999999999996</v>
      </c>
      <c r="J21" s="280">
        <v>0.61899999999999999</v>
      </c>
      <c r="K21" s="418">
        <v>11.576000000000001</v>
      </c>
      <c r="L21" s="419">
        <v>8.5980000000000008</v>
      </c>
      <c r="M21" s="280">
        <v>37.305</v>
      </c>
      <c r="N21" s="280">
        <v>0.39500000000000002</v>
      </c>
      <c r="O21" s="280">
        <v>24.555</v>
      </c>
      <c r="P21" s="280">
        <v>0.50800000000000001</v>
      </c>
      <c r="Q21" s="280">
        <v>34.802</v>
      </c>
      <c r="R21" s="280">
        <v>2.794</v>
      </c>
      <c r="S21" s="280">
        <v>46.24</v>
      </c>
      <c r="T21" s="280">
        <v>2.85</v>
      </c>
      <c r="U21" s="418">
        <v>14.728</v>
      </c>
      <c r="V21" s="419">
        <f t="shared" si="6"/>
        <v>56.791999999999994</v>
      </c>
      <c r="W21" s="428">
        <f t="shared" si="6"/>
        <v>356.92100000000005</v>
      </c>
      <c r="X21" s="280">
        <f>V21+W21</f>
        <v>413.71300000000002</v>
      </c>
    </row>
    <row r="22" spans="1:24">
      <c r="A22" s="229" t="s">
        <v>124</v>
      </c>
      <c r="B22" s="422">
        <v>71.688000000000002</v>
      </c>
      <c r="C22" s="423">
        <v>89.536000000000001</v>
      </c>
      <c r="D22" s="423">
        <v>16.431999999999999</v>
      </c>
      <c r="E22" s="424">
        <v>56.887999999999998</v>
      </c>
      <c r="F22" s="422">
        <v>67.28</v>
      </c>
      <c r="G22" s="423">
        <v>573.02800000000002</v>
      </c>
      <c r="H22" s="423">
        <v>2.2519999999999998</v>
      </c>
      <c r="I22" s="423">
        <v>9.7140000000000004</v>
      </c>
      <c r="J22" s="423">
        <v>1.3759999999999999</v>
      </c>
      <c r="K22" s="424">
        <v>18.2</v>
      </c>
      <c r="L22" s="422">
        <v>11.698</v>
      </c>
      <c r="M22" s="423">
        <v>23.626000000000001</v>
      </c>
      <c r="N22" s="423">
        <v>3.17</v>
      </c>
      <c r="O22" s="423">
        <v>42.481999999999999</v>
      </c>
      <c r="P22" s="423">
        <v>0.84799999999999998</v>
      </c>
      <c r="Q22" s="423">
        <v>80.096000000000004</v>
      </c>
      <c r="R22" s="423">
        <v>11.773999999999999</v>
      </c>
      <c r="S22" s="423">
        <v>121.256</v>
      </c>
      <c r="T22" s="423">
        <v>4.07</v>
      </c>
      <c r="U22" s="424">
        <v>21.802</v>
      </c>
      <c r="V22" s="425">
        <f t="shared" si="6"/>
        <v>190.58800000000002</v>
      </c>
      <c r="W22" s="429">
        <f t="shared" si="6"/>
        <v>1036.6279999999999</v>
      </c>
      <c r="X22" s="430">
        <f>V22+W22</f>
        <v>1227.2159999999999</v>
      </c>
    </row>
    <row r="23" spans="1:24">
      <c r="A23" s="220">
        <v>2021</v>
      </c>
      <c r="B23" s="280"/>
      <c r="C23" s="280"/>
      <c r="D23" s="280"/>
      <c r="E23" s="418"/>
      <c r="F23" s="419"/>
      <c r="G23" s="280"/>
      <c r="H23" s="280"/>
      <c r="I23" s="280"/>
      <c r="J23" s="280"/>
      <c r="K23" s="418"/>
      <c r="L23" s="419"/>
      <c r="M23" s="280"/>
      <c r="N23" s="280"/>
      <c r="O23" s="280"/>
      <c r="P23" s="280"/>
      <c r="Q23" s="280"/>
      <c r="R23" s="280"/>
      <c r="S23" s="280"/>
      <c r="T23" s="280"/>
      <c r="U23" s="418"/>
      <c r="V23" s="280"/>
      <c r="W23" s="281"/>
      <c r="X23" s="280"/>
    </row>
    <row r="24" spans="1:24">
      <c r="A24" s="155" t="s">
        <v>121</v>
      </c>
      <c r="B24" s="280">
        <v>63.884</v>
      </c>
      <c r="C24" s="280">
        <v>60.536000000000001</v>
      </c>
      <c r="D24" s="280">
        <v>35.594000000000001</v>
      </c>
      <c r="E24" s="418">
        <v>80.281999999999996</v>
      </c>
      <c r="F24" s="419">
        <v>310.89499999999998</v>
      </c>
      <c r="G24" s="280">
        <v>465.04300000000001</v>
      </c>
      <c r="H24" s="280">
        <v>3.5219999999999998</v>
      </c>
      <c r="I24" s="280">
        <v>32.228000000000002</v>
      </c>
      <c r="J24" s="280">
        <v>0.53800000000000003</v>
      </c>
      <c r="K24" s="418">
        <v>13.385999999999999</v>
      </c>
      <c r="L24" s="419">
        <v>23.524000000000001</v>
      </c>
      <c r="M24" s="280">
        <v>40.415999999999997</v>
      </c>
      <c r="N24" s="280">
        <v>1.018</v>
      </c>
      <c r="O24" s="280">
        <v>55.088000000000001</v>
      </c>
      <c r="P24" s="280">
        <v>2.524</v>
      </c>
      <c r="Q24" s="280">
        <v>96.456000000000003</v>
      </c>
      <c r="R24" s="280">
        <v>13.529</v>
      </c>
      <c r="S24" s="280">
        <v>116.795</v>
      </c>
      <c r="T24" s="280">
        <v>1.536</v>
      </c>
      <c r="U24" s="418">
        <v>12.93</v>
      </c>
      <c r="V24" s="280">
        <f t="shared" ref="V24:W27" si="7">+B24+D24+F24+H24+J24+L24+N24+P24+R24+T24</f>
        <v>456.56399999999996</v>
      </c>
      <c r="W24" s="428">
        <f t="shared" si="7"/>
        <v>973.15999999999974</v>
      </c>
      <c r="X24" s="280">
        <f>V24+W24</f>
        <v>1429.7239999999997</v>
      </c>
    </row>
    <row r="25" spans="1:24">
      <c r="A25" s="155" t="s">
        <v>122</v>
      </c>
      <c r="B25" s="280">
        <v>92.846000000000004</v>
      </c>
      <c r="C25" s="280">
        <v>115.089</v>
      </c>
      <c r="D25" s="280">
        <v>30.122</v>
      </c>
      <c r="E25" s="418">
        <v>65.716999999999999</v>
      </c>
      <c r="F25" s="419">
        <v>85.176000000000002</v>
      </c>
      <c r="G25" s="280">
        <v>453.85300000000001</v>
      </c>
      <c r="H25" s="280">
        <v>2.5219999999999998</v>
      </c>
      <c r="I25" s="280">
        <v>23.242000000000001</v>
      </c>
      <c r="J25" s="280">
        <v>0.249</v>
      </c>
      <c r="K25" s="418">
        <v>9.7989999999999995</v>
      </c>
      <c r="L25" s="419">
        <v>12.939</v>
      </c>
      <c r="M25" s="280">
        <v>39.966000000000001</v>
      </c>
      <c r="N25" s="280">
        <v>0.75900000000000001</v>
      </c>
      <c r="O25" s="280">
        <v>47.767000000000003</v>
      </c>
      <c r="P25" s="280">
        <v>3.63</v>
      </c>
      <c r="Q25" s="280">
        <v>77.02</v>
      </c>
      <c r="R25" s="280">
        <v>15.597</v>
      </c>
      <c r="S25" s="280">
        <v>116.98</v>
      </c>
      <c r="T25" s="280">
        <v>1.0369999999999999</v>
      </c>
      <c r="U25" s="418">
        <v>12.47</v>
      </c>
      <c r="V25" s="419">
        <f t="shared" si="7"/>
        <v>244.87699999999998</v>
      </c>
      <c r="W25" s="428">
        <f t="shared" si="7"/>
        <v>961.90300000000002</v>
      </c>
      <c r="X25" s="280">
        <f>V25+W25</f>
        <v>1206.78</v>
      </c>
    </row>
    <row r="26" spans="1:24">
      <c r="A26" s="155" t="s">
        <v>123</v>
      </c>
      <c r="B26" s="419">
        <v>197.75800000000001</v>
      </c>
      <c r="C26" s="280">
        <v>140.779</v>
      </c>
      <c r="D26" s="280">
        <v>59.253</v>
      </c>
      <c r="E26" s="418">
        <v>82.951999999999998</v>
      </c>
      <c r="F26" s="419">
        <v>62.393000000000001</v>
      </c>
      <c r="G26" s="280">
        <v>309.41399999999999</v>
      </c>
      <c r="H26" s="280">
        <v>5.4539999999999997</v>
      </c>
      <c r="I26" s="280">
        <v>26.786000000000001</v>
      </c>
      <c r="J26" s="280">
        <v>1.014</v>
      </c>
      <c r="K26" s="418">
        <v>14.964</v>
      </c>
      <c r="L26" s="419">
        <v>78.885999999999996</v>
      </c>
      <c r="M26" s="280">
        <v>61.97</v>
      </c>
      <c r="N26" s="280">
        <v>1.9339999999999999</v>
      </c>
      <c r="O26" s="280">
        <v>62.857999999999997</v>
      </c>
      <c r="P26" s="280">
        <v>3.302</v>
      </c>
      <c r="Q26" s="280">
        <v>86.168000000000006</v>
      </c>
      <c r="R26" s="280">
        <v>28.555</v>
      </c>
      <c r="S26" s="280">
        <v>146.565</v>
      </c>
      <c r="T26" s="280">
        <v>0.66800000000000004</v>
      </c>
      <c r="U26" s="418">
        <v>17.064</v>
      </c>
      <c r="V26" s="419">
        <f t="shared" si="7"/>
        <v>439.2170000000001</v>
      </c>
      <c r="W26" s="428">
        <f t="shared" si="7"/>
        <v>949.5200000000001</v>
      </c>
      <c r="X26" s="280">
        <f>V26+W26</f>
        <v>1388.7370000000001</v>
      </c>
    </row>
    <row r="27" spans="1:24">
      <c r="A27" s="229" t="s">
        <v>124</v>
      </c>
      <c r="B27" s="431">
        <v>227.85499999999999</v>
      </c>
      <c r="C27" s="284">
        <v>108.962</v>
      </c>
      <c r="D27" s="284">
        <v>49.631999999999998</v>
      </c>
      <c r="E27" s="432">
        <v>106.17</v>
      </c>
      <c r="F27" s="431">
        <v>53.78</v>
      </c>
      <c r="G27" s="284">
        <v>227.24</v>
      </c>
      <c r="H27" s="284">
        <v>9.3209999999999997</v>
      </c>
      <c r="I27" s="284">
        <v>39.642000000000003</v>
      </c>
      <c r="J27" s="284">
        <v>2.9279999999999999</v>
      </c>
      <c r="K27" s="432">
        <v>19.382999999999999</v>
      </c>
      <c r="L27" s="431">
        <v>53.420999999999999</v>
      </c>
      <c r="M27" s="284">
        <v>51.201000000000001</v>
      </c>
      <c r="N27" s="284">
        <v>2.0579999999999998</v>
      </c>
      <c r="O27" s="284">
        <v>93.623999999999995</v>
      </c>
      <c r="P27" s="284">
        <v>7.9050000000000002</v>
      </c>
      <c r="Q27" s="284">
        <v>106.923</v>
      </c>
      <c r="R27" s="284">
        <v>49.173000000000002</v>
      </c>
      <c r="S27" s="284">
        <v>252.577</v>
      </c>
      <c r="T27" s="284">
        <v>2.0579999999999998</v>
      </c>
      <c r="U27" s="432">
        <v>27.902999999999999</v>
      </c>
      <c r="V27" s="425">
        <f t="shared" si="7"/>
        <v>458.13099999999991</v>
      </c>
      <c r="W27" s="426">
        <f t="shared" si="7"/>
        <v>1033.625</v>
      </c>
      <c r="X27" s="430">
        <f>V27+W27</f>
        <v>1491.7559999999999</v>
      </c>
    </row>
    <row r="28" spans="1:24">
      <c r="A28" s="220">
        <v>2022</v>
      </c>
      <c r="B28" s="280"/>
      <c r="C28" s="280"/>
      <c r="D28" s="280"/>
      <c r="E28" s="418"/>
      <c r="F28" s="419"/>
      <c r="G28" s="280"/>
      <c r="H28" s="280"/>
      <c r="I28" s="280"/>
      <c r="J28" s="280"/>
      <c r="K28" s="418"/>
      <c r="L28" s="419"/>
      <c r="M28" s="280"/>
      <c r="N28" s="280"/>
      <c r="O28" s="280"/>
      <c r="P28" s="280"/>
      <c r="Q28" s="280"/>
      <c r="R28" s="280"/>
      <c r="S28" s="280"/>
      <c r="T28" s="280"/>
      <c r="U28" s="418"/>
      <c r="V28" s="280"/>
      <c r="W28" s="280"/>
      <c r="X28" s="433"/>
    </row>
    <row r="29" spans="1:24">
      <c r="A29" s="155" t="s">
        <v>121</v>
      </c>
      <c r="B29" s="280">
        <v>189.40100000000001</v>
      </c>
      <c r="C29" s="280">
        <v>96.444000000000003</v>
      </c>
      <c r="D29" s="280">
        <v>10.081</v>
      </c>
      <c r="E29" s="418">
        <v>26.448</v>
      </c>
      <c r="F29" s="419">
        <v>256.59199999999998</v>
      </c>
      <c r="G29" s="280">
        <v>657.34500000000003</v>
      </c>
      <c r="H29" s="280">
        <v>5.4850000000000003</v>
      </c>
      <c r="I29" s="280">
        <v>35.875999999999998</v>
      </c>
      <c r="J29" s="280">
        <v>11.176</v>
      </c>
      <c r="K29" s="418">
        <v>21.908999999999999</v>
      </c>
      <c r="L29" s="419">
        <v>29.352</v>
      </c>
      <c r="M29" s="280">
        <v>37.161000000000001</v>
      </c>
      <c r="N29" s="280">
        <v>3.2</v>
      </c>
      <c r="O29" s="280">
        <v>82.197999999999993</v>
      </c>
      <c r="P29" s="280">
        <v>4.423</v>
      </c>
      <c r="Q29" s="280">
        <v>92.269000000000005</v>
      </c>
      <c r="R29" s="280">
        <v>51.387</v>
      </c>
      <c r="S29" s="280">
        <v>203.70599999999999</v>
      </c>
      <c r="T29" s="280">
        <v>4.63</v>
      </c>
      <c r="U29" s="418">
        <v>25.866</v>
      </c>
      <c r="V29" s="280">
        <f t="shared" ref="V29:W32" si="8">+B29+D29+F29+H29+J29+L29+N29+P29+R29+T29</f>
        <v>565.72699999999998</v>
      </c>
      <c r="W29" s="428">
        <f t="shared" si="8"/>
        <v>1279.222</v>
      </c>
      <c r="X29" s="280">
        <f>V29+W29</f>
        <v>1844.9490000000001</v>
      </c>
    </row>
    <row r="30" spans="1:24">
      <c r="A30" s="155" t="s">
        <v>122</v>
      </c>
      <c r="B30" s="280">
        <v>100.438</v>
      </c>
      <c r="C30" s="280">
        <v>151.13900000000001</v>
      </c>
      <c r="D30" s="280">
        <v>10.891999999999999</v>
      </c>
      <c r="E30" s="418">
        <v>12.981999999999999</v>
      </c>
      <c r="F30" s="419">
        <v>130.81700000000001</v>
      </c>
      <c r="G30" s="280">
        <v>509.22800000000001</v>
      </c>
      <c r="H30" s="280">
        <v>2.8149999999999999</v>
      </c>
      <c r="I30" s="280">
        <v>39.192</v>
      </c>
      <c r="J30" s="280">
        <v>8.0969999999999995</v>
      </c>
      <c r="K30" s="418">
        <v>22.492999999999999</v>
      </c>
      <c r="L30" s="419">
        <v>58.515000000000001</v>
      </c>
      <c r="M30" s="280">
        <v>45.84</v>
      </c>
      <c r="N30" s="280">
        <v>9.4320000000000004</v>
      </c>
      <c r="O30" s="280">
        <v>61.317999999999998</v>
      </c>
      <c r="P30" s="280">
        <v>4.5090000000000003</v>
      </c>
      <c r="Q30" s="280">
        <v>75.632000000000005</v>
      </c>
      <c r="R30" s="280">
        <v>63.05</v>
      </c>
      <c r="S30" s="280">
        <v>181.185</v>
      </c>
      <c r="T30" s="280">
        <v>3.1709999999999998</v>
      </c>
      <c r="U30" s="418">
        <v>25.45</v>
      </c>
      <c r="V30" s="419">
        <f t="shared" si="8"/>
        <v>391.73600000000005</v>
      </c>
      <c r="W30" s="428">
        <f t="shared" si="8"/>
        <v>1124.4590000000001</v>
      </c>
      <c r="X30" s="280">
        <f>V30+W30</f>
        <v>1516.1950000000002</v>
      </c>
    </row>
    <row r="31" spans="1:24">
      <c r="A31" s="155" t="s">
        <v>123</v>
      </c>
      <c r="B31" s="280">
        <v>175.61500000000001</v>
      </c>
      <c r="C31" s="280">
        <v>215.30099999999999</v>
      </c>
      <c r="D31" s="280">
        <v>32.854999999999997</v>
      </c>
      <c r="E31" s="418">
        <v>44.241</v>
      </c>
      <c r="F31" s="419">
        <v>146.21799999999999</v>
      </c>
      <c r="G31" s="280">
        <v>244.21</v>
      </c>
      <c r="H31" s="280">
        <v>2.2709999999999999</v>
      </c>
      <c r="I31" s="280">
        <v>18.896999999999998</v>
      </c>
      <c r="J31" s="280">
        <v>25.777000000000001</v>
      </c>
      <c r="K31" s="418">
        <v>27.452999999999999</v>
      </c>
      <c r="L31" s="419">
        <v>210.20400000000001</v>
      </c>
      <c r="M31" s="280">
        <v>56.744999999999997</v>
      </c>
      <c r="N31" s="280">
        <v>7.9960000000000004</v>
      </c>
      <c r="O31" s="280">
        <v>70.822999999999993</v>
      </c>
      <c r="P31" s="280">
        <v>3.488</v>
      </c>
      <c r="Q31" s="280">
        <v>82.066000000000003</v>
      </c>
      <c r="R31" s="280">
        <v>73.126000000000005</v>
      </c>
      <c r="S31" s="280">
        <v>164.51400000000001</v>
      </c>
      <c r="T31" s="280">
        <v>10.47</v>
      </c>
      <c r="U31" s="418">
        <v>20.085000000000001</v>
      </c>
      <c r="V31" s="419">
        <f t="shared" si="8"/>
        <v>688.0200000000001</v>
      </c>
      <c r="W31" s="428">
        <f t="shared" si="8"/>
        <v>944.33500000000004</v>
      </c>
      <c r="X31" s="280">
        <f>V31+W31</f>
        <v>1632.355</v>
      </c>
    </row>
    <row r="32" spans="1:24">
      <c r="A32" s="434" t="s">
        <v>124</v>
      </c>
      <c r="B32" s="435">
        <v>348.92200000000003</v>
      </c>
      <c r="C32" s="435">
        <v>257.64600000000002</v>
      </c>
      <c r="D32" s="435">
        <v>67.290000000000006</v>
      </c>
      <c r="E32" s="436">
        <v>104.098</v>
      </c>
      <c r="F32" s="425">
        <v>168.732</v>
      </c>
      <c r="G32" s="435">
        <v>233.334</v>
      </c>
      <c r="H32" s="435">
        <v>1.8140000000000001</v>
      </c>
      <c r="I32" s="435">
        <v>7.8520000000000003</v>
      </c>
      <c r="J32" s="435">
        <v>30.606000000000002</v>
      </c>
      <c r="K32" s="436">
        <v>61.802</v>
      </c>
      <c r="L32" s="425">
        <v>106.974</v>
      </c>
      <c r="M32" s="435">
        <v>60.624000000000002</v>
      </c>
      <c r="N32" s="435">
        <v>4.2839999999999998</v>
      </c>
      <c r="O32" s="435">
        <v>93.688000000000002</v>
      </c>
      <c r="P32" s="435">
        <v>5.5060000000000002</v>
      </c>
      <c r="Q32" s="435">
        <v>125.648</v>
      </c>
      <c r="R32" s="435">
        <v>68.52</v>
      </c>
      <c r="S32" s="435">
        <v>237.48599999999999</v>
      </c>
      <c r="T32" s="435">
        <v>6.8460000000000001</v>
      </c>
      <c r="U32" s="436">
        <v>23.846</v>
      </c>
      <c r="V32" s="425">
        <f t="shared" si="8"/>
        <v>809.49400000000003</v>
      </c>
      <c r="W32" s="429">
        <f t="shared" si="8"/>
        <v>1206.0239999999999</v>
      </c>
      <c r="X32" s="430">
        <f>V32+W32</f>
        <v>2015.518</v>
      </c>
    </row>
    <row r="33" spans="1:24">
      <c r="A33" s="220" t="s">
        <v>3</v>
      </c>
      <c r="B33" s="280"/>
      <c r="C33" s="280"/>
      <c r="D33" s="280"/>
      <c r="E33" s="418"/>
      <c r="F33" s="419"/>
      <c r="G33" s="280"/>
      <c r="H33" s="280"/>
      <c r="I33" s="280"/>
      <c r="J33" s="280"/>
      <c r="K33" s="418"/>
      <c r="L33" s="419"/>
      <c r="M33" s="280"/>
      <c r="N33" s="280"/>
      <c r="O33" s="280"/>
      <c r="P33" s="280"/>
      <c r="Q33" s="280"/>
      <c r="R33" s="280"/>
      <c r="S33" s="280"/>
      <c r="T33" s="280"/>
      <c r="U33" s="418"/>
      <c r="V33" s="280"/>
      <c r="W33" s="281"/>
      <c r="X33" s="280"/>
    </row>
    <row r="34" spans="1:24">
      <c r="A34" s="155" t="s">
        <v>121</v>
      </c>
      <c r="B34" s="419">
        <v>42.941000000000003</v>
      </c>
      <c r="C34" s="280">
        <v>23.228999999999999</v>
      </c>
      <c r="D34" s="280">
        <v>55.392000000000003</v>
      </c>
      <c r="E34" s="418">
        <v>68.605999999999995</v>
      </c>
      <c r="F34" s="419">
        <v>617.19100000000003</v>
      </c>
      <c r="G34" s="280">
        <v>515.64599999999996</v>
      </c>
      <c r="H34" s="280">
        <v>6.49</v>
      </c>
      <c r="I34" s="280">
        <v>24.408999999999999</v>
      </c>
      <c r="J34" s="280">
        <v>28.355</v>
      </c>
      <c r="K34" s="418">
        <v>20.385999999999999</v>
      </c>
      <c r="L34" s="419">
        <v>99.17</v>
      </c>
      <c r="M34" s="280">
        <v>93.231999999999999</v>
      </c>
      <c r="N34" s="280">
        <v>13.932</v>
      </c>
      <c r="O34" s="280">
        <v>58.822000000000003</v>
      </c>
      <c r="P34" s="280">
        <v>21.440999999999999</v>
      </c>
      <c r="Q34" s="280">
        <v>85.53</v>
      </c>
      <c r="R34" s="280">
        <v>37.046999999999997</v>
      </c>
      <c r="S34" s="280">
        <v>129.20099999999999</v>
      </c>
      <c r="T34" s="280">
        <v>3.5049999999999999</v>
      </c>
      <c r="U34" s="418">
        <v>10.128</v>
      </c>
      <c r="V34" s="280">
        <f t="shared" ref="V34:W37" si="9">+B34+D34+F34+H34+J34+L34+N34+P34+R34+T34</f>
        <v>925.46400000000006</v>
      </c>
      <c r="W34" s="428">
        <f t="shared" si="9"/>
        <v>1029.1889999999999</v>
      </c>
      <c r="X34" s="280">
        <f>V34+W34</f>
        <v>1954.6529999999998</v>
      </c>
    </row>
    <row r="35" spans="1:24">
      <c r="A35" s="155" t="s">
        <v>122</v>
      </c>
      <c r="B35" s="419">
        <v>156.137</v>
      </c>
      <c r="C35" s="280">
        <v>147.506</v>
      </c>
      <c r="D35" s="280">
        <v>68.245999999999995</v>
      </c>
      <c r="E35" s="418">
        <v>41.848999999999997</v>
      </c>
      <c r="F35" s="419">
        <v>264.608</v>
      </c>
      <c r="G35" s="280">
        <v>444.39699999999999</v>
      </c>
      <c r="H35" s="280">
        <v>10.563000000000001</v>
      </c>
      <c r="I35" s="280">
        <v>44.506999999999998</v>
      </c>
      <c r="J35" s="280">
        <v>10.615</v>
      </c>
      <c r="K35" s="418">
        <v>23.61</v>
      </c>
      <c r="L35" s="419">
        <v>80.984999999999999</v>
      </c>
      <c r="M35" s="280">
        <v>103.248</v>
      </c>
      <c r="N35" s="280">
        <v>35.78</v>
      </c>
      <c r="O35" s="280">
        <v>45.398000000000003</v>
      </c>
      <c r="P35" s="280">
        <v>18.526</v>
      </c>
      <c r="Q35" s="280">
        <v>80.28</v>
      </c>
      <c r="R35" s="280">
        <v>33.825000000000003</v>
      </c>
      <c r="S35" s="280">
        <v>131.904</v>
      </c>
      <c r="T35" s="280">
        <v>12.760999999999999</v>
      </c>
      <c r="U35" s="418">
        <v>19.893999999999998</v>
      </c>
      <c r="V35" s="419">
        <f t="shared" si="9"/>
        <v>692.04599999999994</v>
      </c>
      <c r="W35" s="428">
        <f t="shared" si="9"/>
        <v>1082.5930000000001</v>
      </c>
      <c r="X35" s="280">
        <f>V35+W35</f>
        <v>1774.6390000000001</v>
      </c>
    </row>
    <row r="36" spans="1:24">
      <c r="A36" s="155" t="s">
        <v>123</v>
      </c>
      <c r="B36" s="419">
        <v>239.62299999999999</v>
      </c>
      <c r="C36" s="280">
        <v>219.84800000000001</v>
      </c>
      <c r="D36" s="280">
        <v>117.41500000000001</v>
      </c>
      <c r="E36" s="418">
        <v>79.557000000000002</v>
      </c>
      <c r="F36" s="419">
        <v>345.255</v>
      </c>
      <c r="G36" s="280">
        <v>537.702</v>
      </c>
      <c r="H36" s="280">
        <v>2.0859999999999999</v>
      </c>
      <c r="I36" s="280">
        <v>16.841999999999999</v>
      </c>
      <c r="J36" s="280">
        <v>20.472000000000001</v>
      </c>
      <c r="K36" s="418">
        <v>18.829999999999998</v>
      </c>
      <c r="L36" s="419">
        <v>140.24199999999999</v>
      </c>
      <c r="M36" s="280">
        <v>47.847999999999999</v>
      </c>
      <c r="N36" s="280">
        <v>110.65900000000001</v>
      </c>
      <c r="O36" s="280">
        <v>61.734000000000002</v>
      </c>
      <c r="P36" s="280">
        <v>44.222000000000001</v>
      </c>
      <c r="Q36" s="280">
        <v>84.751999999999995</v>
      </c>
      <c r="R36" s="280">
        <v>56.557000000000002</v>
      </c>
      <c r="S36" s="280">
        <v>73.123000000000005</v>
      </c>
      <c r="T36" s="280">
        <v>47.335999999999999</v>
      </c>
      <c r="U36" s="418">
        <v>24.829000000000001</v>
      </c>
      <c r="V36" s="419">
        <f t="shared" si="9"/>
        <v>1123.867</v>
      </c>
      <c r="W36" s="428">
        <f t="shared" si="9"/>
        <v>1165.0650000000001</v>
      </c>
      <c r="X36" s="280">
        <f>V36+W36</f>
        <v>2288.9319999999998</v>
      </c>
    </row>
    <row r="37" spans="1:24">
      <c r="A37" s="229" t="s">
        <v>124</v>
      </c>
      <c r="B37" s="425">
        <v>381.67399999999998</v>
      </c>
      <c r="C37" s="435">
        <v>346.47300000000001</v>
      </c>
      <c r="D37" s="435">
        <v>49.497999999999998</v>
      </c>
      <c r="E37" s="436">
        <v>81.147000000000006</v>
      </c>
      <c r="F37" s="425">
        <v>309.06400000000002</v>
      </c>
      <c r="G37" s="435">
        <v>529.58600000000001</v>
      </c>
      <c r="H37" s="435">
        <v>6.18</v>
      </c>
      <c r="I37" s="435">
        <v>34.43</v>
      </c>
      <c r="J37" s="435">
        <v>78.27</v>
      </c>
      <c r="K37" s="436">
        <v>40.97</v>
      </c>
      <c r="L37" s="425">
        <v>162.45500000000001</v>
      </c>
      <c r="M37" s="435">
        <v>36.558999999999997</v>
      </c>
      <c r="N37" s="435">
        <v>28.167999999999999</v>
      </c>
      <c r="O37" s="435">
        <v>90.932000000000002</v>
      </c>
      <c r="P37" s="435">
        <v>11.894</v>
      </c>
      <c r="Q37" s="435">
        <v>107.444</v>
      </c>
      <c r="R37" s="435">
        <v>77.289000000000001</v>
      </c>
      <c r="S37" s="435">
        <v>197.768</v>
      </c>
      <c r="T37" s="435">
        <v>9.2319999999999993</v>
      </c>
      <c r="U37" s="436">
        <v>35.545999999999999</v>
      </c>
      <c r="V37" s="425">
        <f t="shared" si="9"/>
        <v>1113.7239999999999</v>
      </c>
      <c r="W37" s="426">
        <f t="shared" si="9"/>
        <v>1500.855</v>
      </c>
      <c r="X37" s="430">
        <f>V37+W37</f>
        <v>2614.5789999999997</v>
      </c>
    </row>
    <row r="38" spans="1:24">
      <c r="A38" s="181" t="s">
        <v>125</v>
      </c>
      <c r="B38" s="437"/>
      <c r="C38" s="438"/>
      <c r="D38" s="437"/>
      <c r="E38" s="438"/>
      <c r="F38" s="437"/>
      <c r="G38" s="438"/>
      <c r="H38" s="437"/>
      <c r="I38" s="438"/>
      <c r="J38" s="437"/>
      <c r="K38" s="438"/>
      <c r="L38" s="437"/>
      <c r="M38" s="438"/>
      <c r="N38" s="437"/>
      <c r="O38" s="438"/>
      <c r="P38" s="439"/>
      <c r="Q38" s="439"/>
      <c r="R38" s="439"/>
      <c r="S38" s="438"/>
      <c r="T38" s="440"/>
      <c r="U38" s="438"/>
      <c r="V38" s="437"/>
      <c r="W38" s="437"/>
      <c r="X38" s="441"/>
    </row>
    <row r="39" spans="1:24">
      <c r="A39" s="181"/>
      <c r="B39" s="181"/>
      <c r="C39" s="181"/>
      <c r="D39" s="181"/>
      <c r="E39" s="181"/>
      <c r="F39" s="181"/>
      <c r="G39" s="181"/>
      <c r="H39" s="181"/>
      <c r="I39" s="181"/>
      <c r="J39" s="181"/>
      <c r="K39" s="181"/>
      <c r="L39" s="181"/>
      <c r="M39" s="181"/>
      <c r="N39" s="181"/>
      <c r="O39" s="181"/>
      <c r="P39" s="181"/>
      <c r="Q39" s="181"/>
      <c r="R39" s="181"/>
      <c r="S39" s="181"/>
      <c r="T39" s="181"/>
      <c r="U39" s="181"/>
      <c r="V39" s="181"/>
      <c r="W39" s="181"/>
      <c r="X39" s="181"/>
    </row>
  </sheetData>
  <mergeCells count="6">
    <mergeCell ref="A1:X1"/>
    <mergeCell ref="A3:A7"/>
    <mergeCell ref="B3:E3"/>
    <mergeCell ref="F3:K3"/>
    <mergeCell ref="L3:U3"/>
    <mergeCell ref="V3:X5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workbookViewId="0">
      <selection activeCell="D13" sqref="D13"/>
    </sheetView>
  </sheetViews>
  <sheetFormatPr defaultRowHeight="14.4"/>
  <sheetData>
    <row r="1" spans="1:12">
      <c r="A1" s="489" t="s">
        <v>129</v>
      </c>
      <c r="B1" s="490"/>
      <c r="C1" s="490"/>
      <c r="D1" s="490"/>
      <c r="E1" s="490"/>
      <c r="F1" s="490"/>
      <c r="G1" s="490"/>
      <c r="H1" s="490"/>
      <c r="I1" s="490"/>
      <c r="J1" s="490"/>
      <c r="K1" s="490"/>
      <c r="L1" s="490"/>
    </row>
    <row r="2" spans="1:12">
      <c r="A2" s="491"/>
      <c r="B2" s="492"/>
      <c r="C2" s="492"/>
      <c r="D2" s="492"/>
      <c r="E2" s="492"/>
      <c r="F2" s="492"/>
      <c r="G2" s="492"/>
      <c r="H2" s="492"/>
      <c r="I2" s="492"/>
      <c r="J2" s="493" t="s">
        <v>70</v>
      </c>
      <c r="K2" s="494" t="s">
        <v>130</v>
      </c>
      <c r="L2" s="494"/>
    </row>
    <row r="3" spans="1:12">
      <c r="A3" s="495" t="s">
        <v>131</v>
      </c>
      <c r="B3" s="496"/>
      <c r="C3" s="497" t="s">
        <v>132</v>
      </c>
      <c r="D3" s="498"/>
      <c r="E3" s="497" t="s">
        <v>133</v>
      </c>
      <c r="F3" s="498"/>
      <c r="G3" s="497" t="s">
        <v>134</v>
      </c>
      <c r="H3" s="499"/>
      <c r="I3" s="499"/>
      <c r="J3" s="498"/>
      <c r="K3" s="500" t="s">
        <v>135</v>
      </c>
      <c r="L3" s="501" t="s">
        <v>136</v>
      </c>
    </row>
    <row r="4" spans="1:12" ht="69">
      <c r="A4" s="502"/>
      <c r="B4" s="503" t="s">
        <v>137</v>
      </c>
      <c r="C4" s="504" t="s">
        <v>138</v>
      </c>
      <c r="D4" s="505" t="s">
        <v>139</v>
      </c>
      <c r="E4" s="504" t="s">
        <v>138</v>
      </c>
      <c r="F4" s="505" t="s">
        <v>139</v>
      </c>
      <c r="G4" s="506" t="s">
        <v>140</v>
      </c>
      <c r="H4" s="507" t="s">
        <v>141</v>
      </c>
      <c r="I4" s="506" t="s">
        <v>142</v>
      </c>
      <c r="J4" s="508" t="s">
        <v>143</v>
      </c>
      <c r="K4" s="503" t="s">
        <v>144</v>
      </c>
      <c r="L4" s="506" t="s">
        <v>145</v>
      </c>
    </row>
    <row r="5" spans="1:12">
      <c r="A5" s="509" t="s">
        <v>99</v>
      </c>
      <c r="B5" s="510"/>
      <c r="C5" s="511"/>
      <c r="D5" s="511"/>
      <c r="E5" s="512"/>
      <c r="F5" s="513"/>
      <c r="G5" s="511"/>
      <c r="H5" s="511"/>
      <c r="I5" s="511"/>
      <c r="J5" s="514"/>
      <c r="K5" s="515"/>
      <c r="L5" s="516"/>
    </row>
    <row r="6" spans="1:12">
      <c r="A6" s="517" t="s">
        <v>146</v>
      </c>
      <c r="B6" s="518">
        <v>36</v>
      </c>
      <c r="C6" s="519">
        <v>5007.7</v>
      </c>
      <c r="D6" s="519">
        <v>1272.8</v>
      </c>
      <c r="E6" s="520">
        <v>7062.3</v>
      </c>
      <c r="F6" s="521">
        <v>1534.9</v>
      </c>
      <c r="G6" s="519">
        <v>806.3</v>
      </c>
      <c r="H6" s="519">
        <v>293.89999999999998</v>
      </c>
      <c r="I6" s="519">
        <v>426.6</v>
      </c>
      <c r="J6" s="519">
        <v>8.1</v>
      </c>
      <c r="K6" s="522">
        <v>21.7</v>
      </c>
      <c r="L6" s="523">
        <v>25.4</v>
      </c>
    </row>
    <row r="7" spans="1:12">
      <c r="A7" s="517" t="s">
        <v>32</v>
      </c>
      <c r="B7" s="518">
        <v>124</v>
      </c>
      <c r="C7" s="519">
        <v>804.6</v>
      </c>
      <c r="D7" s="519">
        <v>274.39999999999998</v>
      </c>
      <c r="E7" s="520">
        <v>1140.7</v>
      </c>
      <c r="F7" s="521">
        <v>308.89999999999998</v>
      </c>
      <c r="G7" s="519">
        <v>100</v>
      </c>
      <c r="H7" s="519">
        <v>12.6</v>
      </c>
      <c r="I7" s="519">
        <v>175.2</v>
      </c>
      <c r="J7" s="519">
        <v>21.1</v>
      </c>
      <c r="K7" s="522">
        <v>27.1</v>
      </c>
      <c r="L7" s="523">
        <v>34.1</v>
      </c>
    </row>
    <row r="8" spans="1:12">
      <c r="A8" s="524" t="s">
        <v>46</v>
      </c>
      <c r="B8" s="525">
        <v>160</v>
      </c>
      <c r="C8" s="526">
        <v>5812.3</v>
      </c>
      <c r="D8" s="526">
        <v>1547.2</v>
      </c>
      <c r="E8" s="527">
        <v>8202.9</v>
      </c>
      <c r="F8" s="528">
        <v>1843.8</v>
      </c>
      <c r="G8" s="526">
        <v>906.3</v>
      </c>
      <c r="H8" s="526">
        <v>306.5</v>
      </c>
      <c r="I8" s="526">
        <v>601.79999999999995</v>
      </c>
      <c r="J8" s="529">
        <v>29.2</v>
      </c>
      <c r="K8" s="530">
        <v>22.5</v>
      </c>
      <c r="L8" s="531">
        <v>26.6</v>
      </c>
    </row>
    <row r="9" spans="1:12">
      <c r="A9" s="532" t="s">
        <v>147</v>
      </c>
      <c r="B9" s="518">
        <v>136</v>
      </c>
      <c r="C9" s="519">
        <v>3568.5</v>
      </c>
      <c r="D9" s="519">
        <v>1396.4</v>
      </c>
      <c r="E9" s="520">
        <v>6419.2</v>
      </c>
      <c r="F9" s="521">
        <v>2346.5</v>
      </c>
      <c r="G9" s="519">
        <v>695.4</v>
      </c>
      <c r="H9" s="519">
        <v>31.8</v>
      </c>
      <c r="I9" s="519">
        <v>1612.3</v>
      </c>
      <c r="J9" s="519">
        <v>6.9</v>
      </c>
      <c r="K9" s="522">
        <v>36.6</v>
      </c>
      <c r="L9" s="523">
        <v>39.1</v>
      </c>
    </row>
    <row r="10" spans="1:12">
      <c r="A10" s="532" t="s">
        <v>148</v>
      </c>
      <c r="B10" s="518">
        <v>40</v>
      </c>
      <c r="C10" s="519">
        <v>308.10000000000002</v>
      </c>
      <c r="D10" s="519">
        <v>77.8</v>
      </c>
      <c r="E10" s="520">
        <v>459.7</v>
      </c>
      <c r="F10" s="521">
        <v>114.2</v>
      </c>
      <c r="G10" s="519">
        <v>11.3</v>
      </c>
      <c r="H10" s="519">
        <v>2.8</v>
      </c>
      <c r="I10" s="519">
        <v>99</v>
      </c>
      <c r="J10" s="519">
        <v>1.1000000000000001</v>
      </c>
      <c r="K10" s="522">
        <v>24.8</v>
      </c>
      <c r="L10" s="523">
        <v>25.2</v>
      </c>
    </row>
    <row r="11" spans="1:12">
      <c r="A11" s="532" t="s">
        <v>103</v>
      </c>
      <c r="B11" s="518"/>
      <c r="C11" s="519"/>
      <c r="D11" s="519"/>
      <c r="E11" s="520"/>
      <c r="F11" s="521"/>
      <c r="G11" s="519"/>
      <c r="H11" s="519"/>
      <c r="I11" s="519"/>
      <c r="J11" s="519"/>
      <c r="K11" s="522"/>
      <c r="L11" s="523"/>
    </row>
    <row r="12" spans="1:12">
      <c r="A12" s="517" t="s">
        <v>63</v>
      </c>
      <c r="B12" s="518">
        <v>53</v>
      </c>
      <c r="C12" s="519">
        <v>248.1</v>
      </c>
      <c r="D12" s="519">
        <v>90.1</v>
      </c>
      <c r="E12" s="520">
        <v>397.8</v>
      </c>
      <c r="F12" s="519">
        <v>134.19999999999999</v>
      </c>
      <c r="G12" s="520">
        <v>23.2</v>
      </c>
      <c r="H12" s="519">
        <v>0.2</v>
      </c>
      <c r="I12" s="519">
        <v>45.5</v>
      </c>
      <c r="J12" s="519">
        <v>0.3</v>
      </c>
      <c r="K12" s="522">
        <v>33.700000000000003</v>
      </c>
      <c r="L12" s="523">
        <v>36.299999999999997</v>
      </c>
    </row>
    <row r="13" spans="1:12">
      <c r="A13" s="517" t="s">
        <v>149</v>
      </c>
      <c r="B13" s="518">
        <v>85</v>
      </c>
      <c r="C13" s="519">
        <v>150.80000000000001</v>
      </c>
      <c r="D13" s="519">
        <v>54.7</v>
      </c>
      <c r="E13" s="520">
        <v>241.8</v>
      </c>
      <c r="F13" s="521">
        <v>75.099999999999994</v>
      </c>
      <c r="G13" s="519">
        <v>51.7</v>
      </c>
      <c r="H13" s="519">
        <v>0.2</v>
      </c>
      <c r="I13" s="519">
        <v>87.7</v>
      </c>
      <c r="J13" s="519">
        <v>0.5</v>
      </c>
      <c r="K13" s="522">
        <v>31.1</v>
      </c>
      <c r="L13" s="523">
        <v>36.299999999999997</v>
      </c>
    </row>
    <row r="14" spans="1:12">
      <c r="A14" s="524" t="s">
        <v>46</v>
      </c>
      <c r="B14" s="525">
        <v>138</v>
      </c>
      <c r="C14" s="526">
        <v>398.8</v>
      </c>
      <c r="D14" s="526">
        <v>144.80000000000001</v>
      </c>
      <c r="E14" s="527">
        <v>639.6</v>
      </c>
      <c r="F14" s="528">
        <v>209.3</v>
      </c>
      <c r="G14" s="533">
        <v>74.900000000000006</v>
      </c>
      <c r="H14" s="533">
        <v>0.4</v>
      </c>
      <c r="I14" s="533">
        <v>133.19999999999999</v>
      </c>
      <c r="J14" s="533">
        <v>0.8</v>
      </c>
      <c r="K14" s="530">
        <v>32.700000000000003</v>
      </c>
      <c r="L14" s="531">
        <v>36.299999999999997</v>
      </c>
    </row>
    <row r="15" spans="1:12">
      <c r="A15" s="532" t="s">
        <v>150</v>
      </c>
      <c r="B15" s="518"/>
      <c r="C15" s="523"/>
      <c r="D15" s="523"/>
      <c r="E15" s="534"/>
      <c r="F15" s="521"/>
      <c r="G15" s="523"/>
      <c r="H15" s="535"/>
      <c r="I15" s="535"/>
      <c r="J15" s="536"/>
      <c r="K15" s="522"/>
      <c r="L15" s="523"/>
    </row>
    <row r="16" spans="1:12">
      <c r="A16" s="517" t="s">
        <v>63</v>
      </c>
      <c r="B16" s="518">
        <v>61</v>
      </c>
      <c r="C16" s="519">
        <v>1501.1</v>
      </c>
      <c r="D16" s="519">
        <v>147.69999999999999</v>
      </c>
      <c r="E16" s="520">
        <v>1820.3</v>
      </c>
      <c r="F16" s="521">
        <v>227</v>
      </c>
      <c r="G16" s="519">
        <v>133.80000000000001</v>
      </c>
      <c r="H16" s="519">
        <v>1.3</v>
      </c>
      <c r="I16" s="519">
        <v>91.7</v>
      </c>
      <c r="J16" s="519">
        <v>0.2</v>
      </c>
      <c r="K16" s="522">
        <v>12.5</v>
      </c>
      <c r="L16" s="523">
        <v>9.8000000000000007</v>
      </c>
    </row>
    <row r="17" spans="1:12">
      <c r="A17" s="517" t="s">
        <v>149</v>
      </c>
      <c r="B17" s="518">
        <v>82</v>
      </c>
      <c r="C17" s="519">
        <v>866.8</v>
      </c>
      <c r="D17" s="519">
        <v>214.7</v>
      </c>
      <c r="E17" s="520">
        <v>1822.7</v>
      </c>
      <c r="F17" s="521">
        <v>378.4</v>
      </c>
      <c r="G17" s="519">
        <v>265.39999999999998</v>
      </c>
      <c r="H17" s="519">
        <v>1.4</v>
      </c>
      <c r="I17" s="519">
        <v>105.9</v>
      </c>
      <c r="J17" s="519">
        <v>5.7</v>
      </c>
      <c r="K17" s="522">
        <v>20.8</v>
      </c>
      <c r="L17" s="523">
        <v>24.8</v>
      </c>
    </row>
    <row r="18" spans="1:12">
      <c r="A18" s="524" t="s">
        <v>46</v>
      </c>
      <c r="B18" s="525">
        <v>143</v>
      </c>
      <c r="C18" s="526">
        <v>2367.8000000000002</v>
      </c>
      <c r="D18" s="526">
        <v>362.4</v>
      </c>
      <c r="E18" s="527">
        <v>3643</v>
      </c>
      <c r="F18" s="528">
        <v>605.4</v>
      </c>
      <c r="G18" s="526">
        <v>399.2</v>
      </c>
      <c r="H18" s="526">
        <v>2.7</v>
      </c>
      <c r="I18" s="526">
        <v>197.6</v>
      </c>
      <c r="J18" s="526">
        <v>5.9</v>
      </c>
      <c r="K18" s="530">
        <v>16.600000000000001</v>
      </c>
      <c r="L18" s="531">
        <v>15.3</v>
      </c>
    </row>
    <row r="19" spans="1:12">
      <c r="A19" s="532" t="s">
        <v>105</v>
      </c>
      <c r="B19" s="518">
        <v>201</v>
      </c>
      <c r="C19" s="519">
        <v>1700</v>
      </c>
      <c r="D19" s="519">
        <v>224.8</v>
      </c>
      <c r="E19" s="520">
        <v>2011.3</v>
      </c>
      <c r="F19" s="521">
        <v>332.9</v>
      </c>
      <c r="G19" s="519">
        <v>8.4</v>
      </c>
      <c r="H19" s="519">
        <v>1.8</v>
      </c>
      <c r="I19" s="519">
        <v>306.2</v>
      </c>
      <c r="J19" s="519">
        <v>16.5</v>
      </c>
      <c r="K19" s="522">
        <v>16.600000000000001</v>
      </c>
      <c r="L19" s="523">
        <v>13.2</v>
      </c>
    </row>
    <row r="20" spans="1:12">
      <c r="A20" s="532" t="s">
        <v>106</v>
      </c>
      <c r="B20" s="518">
        <v>207</v>
      </c>
      <c r="C20" s="519">
        <v>2077.9</v>
      </c>
      <c r="D20" s="519">
        <v>341.9</v>
      </c>
      <c r="E20" s="520">
        <v>2488.1</v>
      </c>
      <c r="F20" s="521">
        <v>393.5</v>
      </c>
      <c r="G20" s="519">
        <v>13.4</v>
      </c>
      <c r="H20" s="519">
        <v>3.6</v>
      </c>
      <c r="I20" s="519">
        <v>372</v>
      </c>
      <c r="J20" s="519">
        <v>4.5999999999999996</v>
      </c>
      <c r="K20" s="522">
        <v>15.8</v>
      </c>
      <c r="L20" s="523">
        <v>16.5</v>
      </c>
    </row>
    <row r="21" spans="1:12">
      <c r="A21" s="532" t="s">
        <v>107</v>
      </c>
      <c r="B21" s="518">
        <v>269</v>
      </c>
      <c r="C21" s="519">
        <v>3004</v>
      </c>
      <c r="D21" s="519">
        <v>762.3</v>
      </c>
      <c r="E21" s="520">
        <v>4764</v>
      </c>
      <c r="F21" s="521">
        <v>1043</v>
      </c>
      <c r="G21" s="519">
        <v>224</v>
      </c>
      <c r="H21" s="519">
        <v>7.7</v>
      </c>
      <c r="I21" s="519">
        <v>779.2</v>
      </c>
      <c r="J21" s="519">
        <v>32.1</v>
      </c>
      <c r="K21" s="522">
        <v>21.9</v>
      </c>
      <c r="L21" s="523">
        <v>25.4</v>
      </c>
    </row>
    <row r="22" spans="1:12">
      <c r="A22" s="537" t="s">
        <v>151</v>
      </c>
      <c r="B22" s="538">
        <v>72</v>
      </c>
      <c r="C22" s="539">
        <v>1639.3</v>
      </c>
      <c r="D22" s="539">
        <v>95.4</v>
      </c>
      <c r="E22" s="540">
        <v>1825.7</v>
      </c>
      <c r="F22" s="541">
        <v>120.4</v>
      </c>
      <c r="G22" s="523">
        <v>23.1</v>
      </c>
      <c r="H22" s="523">
        <v>1.1000000000000001</v>
      </c>
      <c r="I22" s="523">
        <v>94.2</v>
      </c>
      <c r="J22" s="523">
        <v>2</v>
      </c>
      <c r="K22" s="522">
        <v>6.6</v>
      </c>
      <c r="L22" s="523">
        <v>5.8</v>
      </c>
    </row>
    <row r="23" spans="1:12">
      <c r="A23" s="542" t="s">
        <v>38</v>
      </c>
      <c r="B23" s="543">
        <v>1366</v>
      </c>
      <c r="C23" s="544">
        <v>20876.8</v>
      </c>
      <c r="D23" s="545">
        <v>4953</v>
      </c>
      <c r="E23" s="544">
        <v>30453.4</v>
      </c>
      <c r="F23" s="545">
        <v>7009</v>
      </c>
      <c r="G23" s="546">
        <v>2356</v>
      </c>
      <c r="H23" s="547">
        <v>358.4</v>
      </c>
      <c r="I23" s="547">
        <v>4195.6000000000004</v>
      </c>
      <c r="J23" s="548">
        <v>99</v>
      </c>
      <c r="K23" s="549">
        <v>23</v>
      </c>
      <c r="L23" s="550">
        <v>23.7</v>
      </c>
    </row>
  </sheetData>
  <mergeCells count="6">
    <mergeCell ref="A1:L1"/>
    <mergeCell ref="K2:L2"/>
    <mergeCell ref="A3:A4"/>
    <mergeCell ref="C3:D3"/>
    <mergeCell ref="E3:F3"/>
    <mergeCell ref="G3:J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topLeftCell="A4" workbookViewId="0">
      <selection activeCell="B12" sqref="B12"/>
    </sheetView>
  </sheetViews>
  <sheetFormatPr defaultRowHeight="14.4"/>
  <cols>
    <col min="1" max="1" width="19.109375" customWidth="1"/>
  </cols>
  <sheetData>
    <row r="1" spans="1:12">
      <c r="A1" s="489" t="s">
        <v>152</v>
      </c>
      <c r="B1" s="490"/>
      <c r="C1" s="490"/>
      <c r="D1" s="490"/>
      <c r="E1" s="490"/>
      <c r="F1" s="490"/>
      <c r="G1" s="490"/>
      <c r="H1" s="490"/>
      <c r="I1" s="490"/>
      <c r="J1" s="490"/>
      <c r="K1" s="490"/>
      <c r="L1" s="490"/>
    </row>
    <row r="2" spans="1:12">
      <c r="A2" s="491"/>
      <c r="B2" s="492"/>
      <c r="C2" s="492"/>
      <c r="D2" s="492"/>
      <c r="E2" s="492"/>
      <c r="F2" s="492"/>
      <c r="G2" s="492"/>
      <c r="H2" s="492"/>
      <c r="I2" s="492"/>
      <c r="J2" s="493" t="s">
        <v>70</v>
      </c>
      <c r="K2" s="494" t="s">
        <v>130</v>
      </c>
      <c r="L2" s="494"/>
    </row>
    <row r="3" spans="1:12">
      <c r="A3" s="495" t="s">
        <v>131</v>
      </c>
      <c r="B3" s="496"/>
      <c r="C3" s="499" t="s">
        <v>132</v>
      </c>
      <c r="D3" s="498"/>
      <c r="E3" s="499" t="s">
        <v>133</v>
      </c>
      <c r="F3" s="498"/>
      <c r="G3" s="499" t="s">
        <v>134</v>
      </c>
      <c r="H3" s="499"/>
      <c r="I3" s="499"/>
      <c r="J3" s="498"/>
      <c r="K3" s="500" t="s">
        <v>135</v>
      </c>
      <c r="L3" s="501" t="s">
        <v>136</v>
      </c>
    </row>
    <row r="4" spans="1:12" ht="69">
      <c r="A4" s="502"/>
      <c r="B4" s="503" t="s">
        <v>137</v>
      </c>
      <c r="C4" s="504" t="s">
        <v>138</v>
      </c>
      <c r="D4" s="505" t="s">
        <v>139</v>
      </c>
      <c r="E4" s="504" t="s">
        <v>138</v>
      </c>
      <c r="F4" s="505" t="s">
        <v>139</v>
      </c>
      <c r="G4" s="506" t="s">
        <v>140</v>
      </c>
      <c r="H4" s="507" t="s">
        <v>141</v>
      </c>
      <c r="I4" s="506" t="s">
        <v>142</v>
      </c>
      <c r="J4" s="508" t="s">
        <v>143</v>
      </c>
      <c r="K4" s="503" t="s">
        <v>144</v>
      </c>
      <c r="L4" s="506" t="s">
        <v>145</v>
      </c>
    </row>
    <row r="5" spans="1:12">
      <c r="A5" s="509" t="s">
        <v>99</v>
      </c>
      <c r="B5" s="510"/>
      <c r="C5" s="511"/>
      <c r="D5" s="511"/>
      <c r="E5" s="512"/>
      <c r="F5" s="513"/>
      <c r="G5" s="511"/>
      <c r="H5" s="511"/>
      <c r="I5" s="511"/>
      <c r="J5" s="514"/>
      <c r="K5" s="515"/>
      <c r="L5" s="516"/>
    </row>
    <row r="6" spans="1:12">
      <c r="A6" s="517" t="s">
        <v>146</v>
      </c>
      <c r="B6" s="518">
        <v>36</v>
      </c>
      <c r="C6" s="519">
        <v>3530.4</v>
      </c>
      <c r="D6" s="519">
        <v>1414</v>
      </c>
      <c r="E6" s="520">
        <v>4761.3</v>
      </c>
      <c r="F6" s="521">
        <v>1557.4</v>
      </c>
      <c r="G6" s="519">
        <v>815.4</v>
      </c>
      <c r="H6" s="519">
        <v>70.099999999999994</v>
      </c>
      <c r="I6" s="519">
        <v>666.9</v>
      </c>
      <c r="J6" s="519">
        <v>4.9000000000000004</v>
      </c>
      <c r="K6" s="522">
        <v>32.700000000000003</v>
      </c>
      <c r="L6" s="523">
        <v>40.1</v>
      </c>
    </row>
    <row r="7" spans="1:12">
      <c r="A7" s="517" t="s">
        <v>32</v>
      </c>
      <c r="B7" s="518">
        <v>124</v>
      </c>
      <c r="C7" s="519">
        <v>2195</v>
      </c>
      <c r="D7" s="519">
        <v>486.7</v>
      </c>
      <c r="E7" s="520">
        <v>2501.1999999999998</v>
      </c>
      <c r="F7" s="521">
        <v>561.70000000000005</v>
      </c>
      <c r="G7" s="519">
        <v>260.39999999999998</v>
      </c>
      <c r="H7" s="519">
        <v>20.2</v>
      </c>
      <c r="I7" s="519">
        <v>251</v>
      </c>
      <c r="J7" s="519">
        <v>30.2</v>
      </c>
      <c r="K7" s="522">
        <v>22.5</v>
      </c>
      <c r="L7" s="523">
        <v>22.2</v>
      </c>
    </row>
    <row r="8" spans="1:12">
      <c r="A8" s="524" t="s">
        <v>46</v>
      </c>
      <c r="B8" s="525">
        <v>160</v>
      </c>
      <c r="C8" s="526">
        <v>5725.4</v>
      </c>
      <c r="D8" s="526">
        <v>1900.7</v>
      </c>
      <c r="E8" s="527">
        <v>7262.4</v>
      </c>
      <c r="F8" s="528">
        <v>2119.1</v>
      </c>
      <c r="G8" s="526">
        <v>1075.8</v>
      </c>
      <c r="H8" s="526">
        <v>90.3</v>
      </c>
      <c r="I8" s="526">
        <v>917.9</v>
      </c>
      <c r="J8" s="529">
        <v>35.1</v>
      </c>
      <c r="K8" s="530">
        <v>29.2</v>
      </c>
      <c r="L8" s="531">
        <v>33.200000000000003</v>
      </c>
    </row>
    <row r="9" spans="1:12">
      <c r="A9" s="532" t="s">
        <v>147</v>
      </c>
      <c r="B9" s="518">
        <v>136</v>
      </c>
      <c r="C9" s="519">
        <v>7883.9</v>
      </c>
      <c r="D9" s="519">
        <v>2345.9</v>
      </c>
      <c r="E9" s="520">
        <v>10995.8</v>
      </c>
      <c r="F9" s="521">
        <v>3563.4</v>
      </c>
      <c r="G9" s="519">
        <v>1519.4</v>
      </c>
      <c r="H9" s="519">
        <v>40.200000000000003</v>
      </c>
      <c r="I9" s="519">
        <v>1987.1</v>
      </c>
      <c r="J9" s="519">
        <v>16.8</v>
      </c>
      <c r="K9" s="522">
        <v>32.4</v>
      </c>
      <c r="L9" s="523">
        <v>29.8</v>
      </c>
    </row>
    <row r="10" spans="1:12">
      <c r="A10" s="532" t="s">
        <v>148</v>
      </c>
      <c r="B10" s="518">
        <v>40</v>
      </c>
      <c r="C10" s="519">
        <v>648.1</v>
      </c>
      <c r="D10" s="519">
        <v>108</v>
      </c>
      <c r="E10" s="520">
        <v>833.9</v>
      </c>
      <c r="F10" s="521">
        <v>145.5</v>
      </c>
      <c r="G10" s="519">
        <v>20.7</v>
      </c>
      <c r="H10" s="519">
        <v>2.9</v>
      </c>
      <c r="I10" s="519">
        <v>117.3</v>
      </c>
      <c r="J10" s="519">
        <v>4.5999999999999996</v>
      </c>
      <c r="K10" s="522">
        <v>17.399999999999999</v>
      </c>
      <c r="L10" s="523">
        <v>16.7</v>
      </c>
    </row>
    <row r="11" spans="1:12">
      <c r="A11" s="532" t="s">
        <v>103</v>
      </c>
      <c r="B11" s="518"/>
      <c r="C11" s="519"/>
      <c r="D11" s="519"/>
      <c r="E11" s="520"/>
      <c r="F11" s="521"/>
      <c r="G11" s="519"/>
      <c r="H11" s="519"/>
      <c r="I11" s="519"/>
      <c r="J11" s="519"/>
      <c r="K11" s="522"/>
      <c r="L11" s="523"/>
    </row>
    <row r="12" spans="1:12">
      <c r="A12" s="517" t="s">
        <v>63</v>
      </c>
      <c r="B12" s="518">
        <v>53</v>
      </c>
      <c r="C12" s="519">
        <v>384.6</v>
      </c>
      <c r="D12" s="519">
        <v>101.9</v>
      </c>
      <c r="E12" s="520">
        <v>514</v>
      </c>
      <c r="F12" s="519">
        <v>154.30000000000001</v>
      </c>
      <c r="G12" s="520">
        <v>42.4</v>
      </c>
      <c r="H12" s="519">
        <v>0.3</v>
      </c>
      <c r="I12" s="519">
        <v>35</v>
      </c>
      <c r="J12" s="521">
        <v>0.6</v>
      </c>
      <c r="K12" s="551">
        <v>30</v>
      </c>
      <c r="L12" s="523">
        <v>26.5</v>
      </c>
    </row>
    <row r="13" spans="1:12">
      <c r="A13" s="517" t="s">
        <v>149</v>
      </c>
      <c r="B13" s="518">
        <v>85</v>
      </c>
      <c r="C13" s="519">
        <v>233.4</v>
      </c>
      <c r="D13" s="519">
        <v>60.9</v>
      </c>
      <c r="E13" s="520">
        <v>312.8</v>
      </c>
      <c r="F13" s="519">
        <v>87.2</v>
      </c>
      <c r="G13" s="520">
        <v>93.7</v>
      </c>
      <c r="H13" s="519">
        <v>0.4</v>
      </c>
      <c r="I13" s="519">
        <v>68.099999999999994</v>
      </c>
      <c r="J13" s="519">
        <v>1.1000000000000001</v>
      </c>
      <c r="K13" s="552">
        <v>27.9</v>
      </c>
      <c r="L13" s="523">
        <v>26.1</v>
      </c>
    </row>
    <row r="14" spans="1:12">
      <c r="A14" s="524" t="s">
        <v>46</v>
      </c>
      <c r="B14" s="525">
        <v>138</v>
      </c>
      <c r="C14" s="526">
        <v>618</v>
      </c>
      <c r="D14" s="526">
        <v>162.80000000000001</v>
      </c>
      <c r="E14" s="527">
        <v>826.8</v>
      </c>
      <c r="F14" s="528">
        <v>241.5</v>
      </c>
      <c r="G14" s="533">
        <v>136</v>
      </c>
      <c r="H14" s="533">
        <v>0.7</v>
      </c>
      <c r="I14" s="533">
        <v>103.1</v>
      </c>
      <c r="J14" s="533">
        <v>1.7</v>
      </c>
      <c r="K14" s="530">
        <v>29.2</v>
      </c>
      <c r="L14" s="531">
        <v>26.3</v>
      </c>
    </row>
    <row r="15" spans="1:12">
      <c r="A15" s="532" t="s">
        <v>150</v>
      </c>
      <c r="B15" s="518"/>
      <c r="C15" s="523"/>
      <c r="D15" s="523"/>
      <c r="E15" s="534"/>
      <c r="F15" s="521"/>
      <c r="G15" s="523"/>
      <c r="H15" s="535"/>
      <c r="I15" s="535"/>
      <c r="J15" s="536"/>
      <c r="K15" s="522"/>
      <c r="L15" s="523"/>
    </row>
    <row r="16" spans="1:12">
      <c r="A16" s="517" t="s">
        <v>63</v>
      </c>
      <c r="B16" s="518">
        <v>61</v>
      </c>
      <c r="C16" s="519">
        <v>637.9</v>
      </c>
      <c r="D16" s="519">
        <v>217.4</v>
      </c>
      <c r="E16" s="520">
        <v>872</v>
      </c>
      <c r="F16" s="521">
        <v>328.7</v>
      </c>
      <c r="G16" s="519">
        <v>229.5</v>
      </c>
      <c r="H16" s="519">
        <v>2.1</v>
      </c>
      <c r="I16" s="519">
        <v>94.1</v>
      </c>
      <c r="J16" s="519">
        <v>2.9</v>
      </c>
      <c r="K16" s="522">
        <v>37.700000000000003</v>
      </c>
      <c r="L16" s="523">
        <v>34.1</v>
      </c>
    </row>
    <row r="17" spans="1:12">
      <c r="A17" s="517" t="s">
        <v>149</v>
      </c>
      <c r="B17" s="518">
        <v>82</v>
      </c>
      <c r="C17" s="519">
        <v>1366.9</v>
      </c>
      <c r="D17" s="519">
        <v>278.39999999999998</v>
      </c>
      <c r="E17" s="520">
        <v>2103.4</v>
      </c>
      <c r="F17" s="521">
        <v>435</v>
      </c>
      <c r="G17" s="519">
        <v>248.6</v>
      </c>
      <c r="H17" s="519">
        <v>6.3</v>
      </c>
      <c r="I17" s="519">
        <v>178.3</v>
      </c>
      <c r="J17" s="519">
        <v>1.9</v>
      </c>
      <c r="K17" s="522">
        <v>20.7</v>
      </c>
      <c r="L17" s="523">
        <v>20.399999999999999</v>
      </c>
    </row>
    <row r="18" spans="1:12">
      <c r="A18" s="524" t="s">
        <v>46</v>
      </c>
      <c r="B18" s="525">
        <v>143</v>
      </c>
      <c r="C18" s="526">
        <v>2004.8</v>
      </c>
      <c r="D18" s="526">
        <v>495.8</v>
      </c>
      <c r="E18" s="527">
        <v>2975.5</v>
      </c>
      <c r="F18" s="528">
        <v>763.7</v>
      </c>
      <c r="G18" s="526">
        <v>478</v>
      </c>
      <c r="H18" s="526">
        <v>8.5</v>
      </c>
      <c r="I18" s="526">
        <v>272.39999999999998</v>
      </c>
      <c r="J18" s="526">
        <v>4.8</v>
      </c>
      <c r="K18" s="530">
        <v>25.7</v>
      </c>
      <c r="L18" s="531">
        <v>24.7</v>
      </c>
    </row>
    <row r="19" spans="1:12">
      <c r="A19" s="532" t="s">
        <v>105</v>
      </c>
      <c r="B19" s="518">
        <v>201</v>
      </c>
      <c r="C19" s="519">
        <v>1770.5</v>
      </c>
      <c r="D19" s="519">
        <v>330.4</v>
      </c>
      <c r="E19" s="520">
        <v>1983.5</v>
      </c>
      <c r="F19" s="521">
        <v>445.4</v>
      </c>
      <c r="G19" s="519">
        <v>157.4</v>
      </c>
      <c r="H19" s="519">
        <v>4.5999999999999996</v>
      </c>
      <c r="I19" s="519">
        <v>252.3</v>
      </c>
      <c r="J19" s="519">
        <v>31.1</v>
      </c>
      <c r="K19" s="522">
        <v>22.5</v>
      </c>
      <c r="L19" s="523">
        <v>18.7</v>
      </c>
    </row>
    <row r="20" spans="1:12">
      <c r="A20" s="532" t="s">
        <v>106</v>
      </c>
      <c r="B20" s="518">
        <v>207</v>
      </c>
      <c r="C20" s="519">
        <v>1862.8</v>
      </c>
      <c r="D20" s="519">
        <v>384</v>
      </c>
      <c r="E20" s="520">
        <v>2367</v>
      </c>
      <c r="F20" s="521">
        <v>454.1</v>
      </c>
      <c r="G20" s="519">
        <v>79.099999999999994</v>
      </c>
      <c r="H20" s="519">
        <v>5.9</v>
      </c>
      <c r="I20" s="519">
        <v>352.1</v>
      </c>
      <c r="J20" s="519">
        <v>17</v>
      </c>
      <c r="K20" s="522">
        <v>19.2</v>
      </c>
      <c r="L20" s="523">
        <v>20.6</v>
      </c>
    </row>
    <row r="21" spans="1:12">
      <c r="A21" s="532" t="s">
        <v>107</v>
      </c>
      <c r="B21" s="518">
        <v>269</v>
      </c>
      <c r="C21" s="519">
        <v>4122.5</v>
      </c>
      <c r="D21" s="519">
        <v>588.29999999999995</v>
      </c>
      <c r="E21" s="520">
        <v>4924.6000000000004</v>
      </c>
      <c r="F21" s="521">
        <v>736.7</v>
      </c>
      <c r="G21" s="519">
        <v>186.1</v>
      </c>
      <c r="H21" s="519">
        <v>5.7</v>
      </c>
      <c r="I21" s="519">
        <v>526.29999999999995</v>
      </c>
      <c r="J21" s="519">
        <v>18.600000000000001</v>
      </c>
      <c r="K21" s="522">
        <v>15</v>
      </c>
      <c r="L21" s="523">
        <v>14.3</v>
      </c>
    </row>
    <row r="22" spans="1:12">
      <c r="A22" s="537" t="s">
        <v>151</v>
      </c>
      <c r="B22" s="538">
        <v>72</v>
      </c>
      <c r="C22" s="539">
        <v>696</v>
      </c>
      <c r="D22" s="539">
        <v>101.6</v>
      </c>
      <c r="E22" s="540">
        <v>831.7</v>
      </c>
      <c r="F22" s="541">
        <v>163.19999999999999</v>
      </c>
      <c r="G22" s="523">
        <v>70.5</v>
      </c>
      <c r="H22" s="523">
        <v>0.9</v>
      </c>
      <c r="I22" s="523">
        <v>89.5</v>
      </c>
      <c r="J22" s="523">
        <v>2.2999999999999998</v>
      </c>
      <c r="K22" s="522">
        <v>19.600000000000001</v>
      </c>
      <c r="L22" s="523">
        <v>14.6</v>
      </c>
    </row>
    <row r="23" spans="1:12">
      <c r="A23" s="542" t="s">
        <v>38</v>
      </c>
      <c r="B23" s="543">
        <v>1366</v>
      </c>
      <c r="C23" s="544">
        <v>25331.9</v>
      </c>
      <c r="D23" s="545">
        <v>6417.5</v>
      </c>
      <c r="E23" s="544">
        <v>33001.199999999997</v>
      </c>
      <c r="F23" s="545">
        <v>8632.7999999999993</v>
      </c>
      <c r="G23" s="546">
        <v>3723.1</v>
      </c>
      <c r="H23" s="547">
        <v>159.6</v>
      </c>
      <c r="I23" s="547">
        <v>4618.1000000000004</v>
      </c>
      <c r="J23" s="548">
        <v>132</v>
      </c>
      <c r="K23" s="549">
        <v>26.2</v>
      </c>
      <c r="L23" s="550">
        <v>25.3</v>
      </c>
    </row>
    <row r="24" spans="1:12" ht="15.6">
      <c r="A24" s="553" t="s">
        <v>153</v>
      </c>
      <c r="B24" s="553"/>
      <c r="C24" s="553"/>
      <c r="D24" s="553"/>
      <c r="E24" s="553"/>
      <c r="F24" s="553"/>
      <c r="G24" s="554"/>
      <c r="H24" s="554"/>
      <c r="I24" s="554"/>
      <c r="J24" s="554"/>
      <c r="K24" s="553"/>
      <c r="L24" s="553"/>
    </row>
  </sheetData>
  <mergeCells count="6">
    <mergeCell ref="A1:L1"/>
    <mergeCell ref="K2:L2"/>
    <mergeCell ref="A3:A4"/>
    <mergeCell ref="C3:D3"/>
    <mergeCell ref="E3:F3"/>
    <mergeCell ref="G3:J3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topLeftCell="A13" workbookViewId="0">
      <selection activeCell="F31" sqref="F31"/>
    </sheetView>
  </sheetViews>
  <sheetFormatPr defaultRowHeight="14.4"/>
  <sheetData>
    <row r="1" spans="1:9">
      <c r="A1" s="555" t="s">
        <v>154</v>
      </c>
      <c r="B1" s="556"/>
      <c r="C1" s="556"/>
      <c r="D1" s="556"/>
      <c r="E1" s="556"/>
      <c r="F1" s="556"/>
      <c r="G1" s="556"/>
      <c r="H1" s="556"/>
      <c r="I1" s="556"/>
    </row>
    <row r="2" spans="1:9">
      <c r="A2" s="557"/>
      <c r="B2" s="557"/>
      <c r="C2" s="557"/>
      <c r="D2" s="557"/>
      <c r="E2" s="557"/>
      <c r="F2" s="557"/>
      <c r="G2" s="557"/>
      <c r="H2" s="557"/>
      <c r="I2" s="557"/>
    </row>
    <row r="3" spans="1:9" ht="15.6">
      <c r="A3" s="558" t="s">
        <v>56</v>
      </c>
      <c r="B3" s="559" t="s">
        <v>99</v>
      </c>
      <c r="C3" s="559"/>
      <c r="D3" s="559" t="s">
        <v>100</v>
      </c>
      <c r="E3" s="559"/>
      <c r="F3" s="559" t="s">
        <v>155</v>
      </c>
      <c r="G3" s="559"/>
      <c r="H3" s="559" t="s">
        <v>46</v>
      </c>
      <c r="I3" s="560"/>
    </row>
    <row r="4" spans="1:9">
      <c r="A4" s="561"/>
      <c r="B4" s="562" t="s">
        <v>156</v>
      </c>
      <c r="C4" s="563"/>
      <c r="D4" s="562" t="s">
        <v>156</v>
      </c>
      <c r="E4" s="563"/>
      <c r="F4" s="562" t="s">
        <v>156</v>
      </c>
      <c r="G4" s="563"/>
      <c r="H4" s="562" t="s">
        <v>156</v>
      </c>
      <c r="I4" s="562"/>
    </row>
    <row r="5" spans="1:9">
      <c r="A5" s="564"/>
      <c r="B5" s="565" t="s">
        <v>157</v>
      </c>
      <c r="C5" s="566" t="s">
        <v>158</v>
      </c>
      <c r="D5" s="567" t="s">
        <v>157</v>
      </c>
      <c r="E5" s="568" t="s">
        <v>158</v>
      </c>
      <c r="F5" s="567" t="s">
        <v>157</v>
      </c>
      <c r="G5" s="568" t="s">
        <v>158</v>
      </c>
      <c r="H5" s="567" t="s">
        <v>157</v>
      </c>
      <c r="I5" s="569" t="s">
        <v>158</v>
      </c>
    </row>
    <row r="6" spans="1:9">
      <c r="A6" s="570" t="s">
        <v>159</v>
      </c>
      <c r="B6" s="571">
        <v>501</v>
      </c>
      <c r="C6" s="572">
        <v>56.2</v>
      </c>
      <c r="D6" s="573">
        <v>1036.3</v>
      </c>
      <c r="E6" s="574">
        <v>61</v>
      </c>
      <c r="F6" s="575">
        <v>1029.7</v>
      </c>
      <c r="G6" s="576">
        <v>85</v>
      </c>
      <c r="H6" s="573">
        <v>2567</v>
      </c>
      <c r="I6" s="573">
        <v>67.5</v>
      </c>
    </row>
    <row r="7" spans="1:9">
      <c r="A7" s="570" t="s">
        <v>160</v>
      </c>
      <c r="B7" s="577">
        <v>18.5</v>
      </c>
      <c r="C7" s="578">
        <v>2.1</v>
      </c>
      <c r="D7" s="579">
        <v>4.2</v>
      </c>
      <c r="E7" s="574">
        <v>0.2</v>
      </c>
      <c r="F7" s="580">
        <v>9.9</v>
      </c>
      <c r="G7" s="574">
        <v>0.8</v>
      </c>
      <c r="H7" s="573">
        <v>32.700000000000003</v>
      </c>
      <c r="I7" s="573">
        <v>0.9</v>
      </c>
    </row>
    <row r="8" spans="1:9">
      <c r="A8" s="570" t="s">
        <v>91</v>
      </c>
      <c r="B8" s="577">
        <v>15.8</v>
      </c>
      <c r="C8" s="578">
        <v>1.8</v>
      </c>
      <c r="D8" s="579">
        <v>2.2000000000000002</v>
      </c>
      <c r="E8" s="574">
        <v>0.1</v>
      </c>
      <c r="F8" s="580">
        <v>5.7</v>
      </c>
      <c r="G8" s="574">
        <v>0.5</v>
      </c>
      <c r="H8" s="573">
        <v>23.6</v>
      </c>
      <c r="I8" s="573">
        <v>0.6</v>
      </c>
    </row>
    <row r="9" spans="1:9">
      <c r="A9" s="570" t="s">
        <v>161</v>
      </c>
      <c r="B9" s="577">
        <v>28.7</v>
      </c>
      <c r="C9" s="578">
        <v>3.2</v>
      </c>
      <c r="D9" s="579">
        <v>4.9000000000000004</v>
      </c>
      <c r="E9" s="574">
        <v>0.3</v>
      </c>
      <c r="F9" s="580">
        <v>2</v>
      </c>
      <c r="G9" s="574">
        <v>0.2</v>
      </c>
      <c r="H9" s="573">
        <v>35.700000000000003</v>
      </c>
      <c r="I9" s="573">
        <v>0.9</v>
      </c>
    </row>
    <row r="10" spans="1:9">
      <c r="A10" s="570" t="s">
        <v>162</v>
      </c>
      <c r="B10" s="577">
        <v>15.3</v>
      </c>
      <c r="C10" s="578">
        <v>1.7</v>
      </c>
      <c r="D10" s="579">
        <v>2.9</v>
      </c>
      <c r="E10" s="574">
        <v>0.2</v>
      </c>
      <c r="F10" s="580">
        <v>0.6</v>
      </c>
      <c r="G10" s="574">
        <v>0</v>
      </c>
      <c r="H10" s="573">
        <v>18.8</v>
      </c>
      <c r="I10" s="573">
        <v>0.5</v>
      </c>
    </row>
    <row r="11" spans="1:9">
      <c r="A11" s="570" t="s">
        <v>163</v>
      </c>
      <c r="B11" s="577">
        <v>8</v>
      </c>
      <c r="C11" s="578">
        <v>0.9</v>
      </c>
      <c r="D11" s="579">
        <v>1.9</v>
      </c>
      <c r="E11" s="574">
        <v>0.1</v>
      </c>
      <c r="F11" s="580">
        <v>0.8</v>
      </c>
      <c r="G11" s="574">
        <v>0.1</v>
      </c>
      <c r="H11" s="573">
        <v>10.7</v>
      </c>
      <c r="I11" s="573">
        <v>0.3</v>
      </c>
    </row>
    <row r="12" spans="1:9">
      <c r="A12" s="581" t="s">
        <v>164</v>
      </c>
      <c r="B12" s="577">
        <v>12</v>
      </c>
      <c r="C12" s="578">
        <v>1.3</v>
      </c>
      <c r="D12" s="579">
        <v>3.3</v>
      </c>
      <c r="E12" s="574">
        <v>0.2</v>
      </c>
      <c r="F12" s="580">
        <v>2.2000000000000002</v>
      </c>
      <c r="G12" s="574">
        <v>0.2</v>
      </c>
      <c r="H12" s="573">
        <v>17.5</v>
      </c>
      <c r="I12" s="573">
        <v>0.5</v>
      </c>
    </row>
    <row r="13" spans="1:9">
      <c r="A13" s="570" t="s">
        <v>92</v>
      </c>
      <c r="B13" s="577">
        <v>6.2</v>
      </c>
      <c r="C13" s="578">
        <v>0.7</v>
      </c>
      <c r="D13" s="579">
        <v>2.2000000000000002</v>
      </c>
      <c r="E13" s="574">
        <v>0.1</v>
      </c>
      <c r="F13" s="580">
        <v>2</v>
      </c>
      <c r="G13" s="574">
        <v>0.2</v>
      </c>
      <c r="H13" s="573">
        <v>10.5</v>
      </c>
      <c r="I13" s="573">
        <v>0.3</v>
      </c>
    </row>
    <row r="14" spans="1:9">
      <c r="A14" s="582" t="s">
        <v>75</v>
      </c>
      <c r="B14" s="579">
        <v>28.8</v>
      </c>
      <c r="C14" s="578">
        <v>3.2</v>
      </c>
      <c r="D14" s="579">
        <v>38.799999999999997</v>
      </c>
      <c r="E14" s="574">
        <v>2.2999999999999998</v>
      </c>
      <c r="F14" s="580">
        <v>13.6</v>
      </c>
      <c r="G14" s="574">
        <v>1.1000000000000001</v>
      </c>
      <c r="H14" s="573">
        <v>81.099999999999994</v>
      </c>
      <c r="I14" s="573">
        <v>2.1</v>
      </c>
    </row>
    <row r="15" spans="1:9">
      <c r="A15" s="570" t="s">
        <v>66</v>
      </c>
      <c r="B15" s="577">
        <v>13</v>
      </c>
      <c r="C15" s="578">
        <v>1.5</v>
      </c>
      <c r="D15" s="579">
        <v>155.80000000000001</v>
      </c>
      <c r="E15" s="574">
        <v>9.1999999999999993</v>
      </c>
      <c r="F15" s="580">
        <v>14</v>
      </c>
      <c r="G15" s="574">
        <v>1.2</v>
      </c>
      <c r="H15" s="573">
        <v>182.7</v>
      </c>
      <c r="I15" s="573">
        <v>4.8</v>
      </c>
    </row>
    <row r="16" spans="1:9">
      <c r="A16" s="582" t="s">
        <v>79</v>
      </c>
      <c r="B16" s="579">
        <v>10.5</v>
      </c>
      <c r="C16" s="578">
        <v>1.2</v>
      </c>
      <c r="D16" s="579">
        <v>24.1</v>
      </c>
      <c r="E16" s="574">
        <v>1.4</v>
      </c>
      <c r="F16" s="580">
        <v>6.4</v>
      </c>
      <c r="G16" s="574">
        <v>0.5</v>
      </c>
      <c r="H16" s="573">
        <v>41</v>
      </c>
      <c r="I16" s="573">
        <v>1.1000000000000001</v>
      </c>
    </row>
    <row r="17" spans="1:9">
      <c r="A17" s="582" t="s">
        <v>77</v>
      </c>
      <c r="B17" s="579">
        <v>9.1999999999999993</v>
      </c>
      <c r="C17" s="578">
        <v>1</v>
      </c>
      <c r="D17" s="579">
        <v>36.4</v>
      </c>
      <c r="E17" s="574">
        <v>2.1</v>
      </c>
      <c r="F17" s="580">
        <v>10.9</v>
      </c>
      <c r="G17" s="574">
        <v>0.9</v>
      </c>
      <c r="H17" s="573">
        <v>56.5</v>
      </c>
      <c r="I17" s="573">
        <v>1.5</v>
      </c>
    </row>
    <row r="18" spans="1:9">
      <c r="A18" s="582" t="s">
        <v>78</v>
      </c>
      <c r="B18" s="579">
        <v>4.2</v>
      </c>
      <c r="C18" s="578">
        <v>0.5</v>
      </c>
      <c r="D18" s="579">
        <v>12.9</v>
      </c>
      <c r="E18" s="574">
        <v>0.8</v>
      </c>
      <c r="F18" s="580">
        <v>3.4</v>
      </c>
      <c r="G18" s="574">
        <v>0.3</v>
      </c>
      <c r="H18" s="573">
        <v>20.399999999999999</v>
      </c>
      <c r="I18" s="573">
        <v>0.5</v>
      </c>
    </row>
    <row r="19" spans="1:9">
      <c r="A19" s="582" t="s">
        <v>76</v>
      </c>
      <c r="B19" s="579">
        <v>7.9</v>
      </c>
      <c r="C19" s="578">
        <v>0.9</v>
      </c>
      <c r="D19" s="579">
        <v>106.4</v>
      </c>
      <c r="E19" s="574">
        <v>6.3</v>
      </c>
      <c r="F19" s="580">
        <v>3.1</v>
      </c>
      <c r="G19" s="574">
        <v>0.3</v>
      </c>
      <c r="H19" s="573">
        <v>117.4</v>
      </c>
      <c r="I19" s="573">
        <v>3.1</v>
      </c>
    </row>
    <row r="20" spans="1:9">
      <c r="A20" s="582" t="s">
        <v>80</v>
      </c>
      <c r="B20" s="579">
        <v>18.2</v>
      </c>
      <c r="C20" s="578">
        <v>2</v>
      </c>
      <c r="D20" s="579">
        <v>191.5</v>
      </c>
      <c r="E20" s="574">
        <v>11.3</v>
      </c>
      <c r="F20" s="580">
        <v>10</v>
      </c>
      <c r="G20" s="574">
        <v>0.8</v>
      </c>
      <c r="H20" s="573">
        <v>219.7</v>
      </c>
      <c r="I20" s="573">
        <v>5.8</v>
      </c>
    </row>
    <row r="21" spans="1:9">
      <c r="A21" s="582" t="s">
        <v>82</v>
      </c>
      <c r="B21" s="579">
        <v>70</v>
      </c>
      <c r="C21" s="578">
        <v>7.9</v>
      </c>
      <c r="D21" s="579">
        <v>12.8</v>
      </c>
      <c r="E21" s="574">
        <v>0.8</v>
      </c>
      <c r="F21" s="580">
        <v>39.4</v>
      </c>
      <c r="G21" s="574">
        <v>3.3</v>
      </c>
      <c r="H21" s="573">
        <v>122.3</v>
      </c>
      <c r="I21" s="573">
        <v>3.2</v>
      </c>
    </row>
    <row r="22" spans="1:9">
      <c r="A22" s="582" t="s">
        <v>83</v>
      </c>
      <c r="B22" s="579">
        <v>11.7</v>
      </c>
      <c r="C22" s="578">
        <v>1.3</v>
      </c>
      <c r="D22" s="579">
        <v>4.5999999999999996</v>
      </c>
      <c r="E22" s="574">
        <v>0.3</v>
      </c>
      <c r="F22" s="580">
        <v>4.9000000000000004</v>
      </c>
      <c r="G22" s="574">
        <v>0.4</v>
      </c>
      <c r="H22" s="573">
        <v>21.2</v>
      </c>
      <c r="I22" s="573">
        <v>0.6</v>
      </c>
    </row>
    <row r="23" spans="1:9">
      <c r="A23" s="582" t="s">
        <v>165</v>
      </c>
      <c r="B23" s="579">
        <v>7.2</v>
      </c>
      <c r="C23" s="578">
        <v>0.8</v>
      </c>
      <c r="D23" s="579">
        <v>1.4</v>
      </c>
      <c r="E23" s="574">
        <v>0.1</v>
      </c>
      <c r="F23" s="580">
        <v>3.4</v>
      </c>
      <c r="G23" s="574">
        <v>0.3</v>
      </c>
      <c r="H23" s="573">
        <v>12</v>
      </c>
      <c r="I23" s="573">
        <v>0.3</v>
      </c>
    </row>
    <row r="24" spans="1:9">
      <c r="A24" s="582" t="s">
        <v>86</v>
      </c>
      <c r="B24" s="579">
        <v>7.6</v>
      </c>
      <c r="C24" s="578">
        <v>0.9</v>
      </c>
      <c r="D24" s="579">
        <v>2.8</v>
      </c>
      <c r="E24" s="574">
        <v>0.2</v>
      </c>
      <c r="F24" s="580">
        <v>2.7</v>
      </c>
      <c r="G24" s="574">
        <v>0.2</v>
      </c>
      <c r="H24" s="573">
        <v>13.2</v>
      </c>
      <c r="I24" s="573">
        <v>0.3</v>
      </c>
    </row>
    <row r="25" spans="1:9">
      <c r="A25" s="582" t="s">
        <v>85</v>
      </c>
      <c r="B25" s="579">
        <v>12.3</v>
      </c>
      <c r="C25" s="578">
        <v>1.4</v>
      </c>
      <c r="D25" s="579">
        <v>8.8000000000000007</v>
      </c>
      <c r="E25" s="574">
        <v>0.5</v>
      </c>
      <c r="F25" s="580">
        <v>7.7</v>
      </c>
      <c r="G25" s="574">
        <v>0.6</v>
      </c>
      <c r="H25" s="573">
        <v>28.9</v>
      </c>
      <c r="I25" s="573">
        <v>0.8</v>
      </c>
    </row>
    <row r="26" spans="1:9">
      <c r="A26" s="582" t="s">
        <v>166</v>
      </c>
      <c r="B26" s="579">
        <v>12.6</v>
      </c>
      <c r="C26" s="578">
        <v>1.4</v>
      </c>
      <c r="D26" s="579">
        <v>2.5</v>
      </c>
      <c r="E26" s="574">
        <v>0.1</v>
      </c>
      <c r="F26" s="580">
        <v>2.1</v>
      </c>
      <c r="G26" s="574">
        <v>0.2</v>
      </c>
      <c r="H26" s="573">
        <v>17.2</v>
      </c>
      <c r="I26" s="573">
        <v>0.5</v>
      </c>
    </row>
    <row r="27" spans="1:9">
      <c r="A27" s="582" t="s">
        <v>167</v>
      </c>
      <c r="B27" s="579">
        <v>18.3</v>
      </c>
      <c r="C27" s="578">
        <v>2.1</v>
      </c>
      <c r="D27" s="579">
        <v>3.1</v>
      </c>
      <c r="E27" s="574">
        <v>0.2</v>
      </c>
      <c r="F27" s="580">
        <v>5</v>
      </c>
      <c r="G27" s="574">
        <v>0.4</v>
      </c>
      <c r="H27" s="573">
        <v>26.4</v>
      </c>
      <c r="I27" s="573">
        <v>0.7</v>
      </c>
    </row>
    <row r="28" spans="1:9">
      <c r="A28" s="582" t="s">
        <v>88</v>
      </c>
      <c r="B28" s="579">
        <v>15.3</v>
      </c>
      <c r="C28" s="578">
        <v>1.7</v>
      </c>
      <c r="D28" s="579">
        <v>5.9</v>
      </c>
      <c r="E28" s="574">
        <v>0.3</v>
      </c>
      <c r="F28" s="580">
        <v>1.8</v>
      </c>
      <c r="G28" s="574">
        <v>0.1</v>
      </c>
      <c r="H28" s="573">
        <v>23</v>
      </c>
      <c r="I28" s="573">
        <v>0.6</v>
      </c>
    </row>
    <row r="29" spans="1:9">
      <c r="A29" s="582" t="s">
        <v>94</v>
      </c>
      <c r="B29" s="579">
        <v>7.8</v>
      </c>
      <c r="C29" s="578">
        <v>0.9</v>
      </c>
      <c r="D29" s="579">
        <v>2.2999999999999998</v>
      </c>
      <c r="E29" s="574">
        <v>0.1</v>
      </c>
      <c r="F29" s="580">
        <v>3.3</v>
      </c>
      <c r="G29" s="574">
        <v>0.3</v>
      </c>
      <c r="H29" s="573">
        <v>13.4</v>
      </c>
      <c r="I29" s="573">
        <v>0.4</v>
      </c>
    </row>
    <row r="30" spans="1:9">
      <c r="A30" s="582" t="s">
        <v>95</v>
      </c>
      <c r="B30" s="579">
        <v>26.5</v>
      </c>
      <c r="C30" s="578">
        <v>3</v>
      </c>
      <c r="D30" s="579">
        <v>28</v>
      </c>
      <c r="E30" s="574">
        <v>1.6</v>
      </c>
      <c r="F30" s="580">
        <v>5.4</v>
      </c>
      <c r="G30" s="574">
        <v>0.4</v>
      </c>
      <c r="H30" s="573">
        <v>59.9</v>
      </c>
      <c r="I30" s="573">
        <v>1.6</v>
      </c>
    </row>
    <row r="31" spans="1:9">
      <c r="A31" s="582" t="s">
        <v>168</v>
      </c>
      <c r="B31" s="579">
        <v>5.0999999999999996</v>
      </c>
      <c r="C31" s="583">
        <v>0.6</v>
      </c>
      <c r="D31" s="579">
        <v>3.8</v>
      </c>
      <c r="E31" s="574">
        <v>0.2</v>
      </c>
      <c r="F31" s="584">
        <v>21.2</v>
      </c>
      <c r="G31" s="585">
        <v>1.7</v>
      </c>
      <c r="H31" s="573">
        <v>30.1</v>
      </c>
      <c r="I31" s="573">
        <v>0.8</v>
      </c>
    </row>
    <row r="32" spans="1:9">
      <c r="A32" s="586" t="s">
        <v>169</v>
      </c>
      <c r="B32" s="587">
        <v>892</v>
      </c>
      <c r="C32" s="588">
        <v>100</v>
      </c>
      <c r="D32" s="587">
        <v>1699.9</v>
      </c>
      <c r="E32" s="589">
        <v>100</v>
      </c>
      <c r="F32" s="590">
        <v>1211.2</v>
      </c>
      <c r="G32" s="590">
        <v>100</v>
      </c>
      <c r="H32" s="590">
        <v>3803</v>
      </c>
      <c r="I32" s="590">
        <v>100</v>
      </c>
    </row>
    <row r="33" spans="1:9" ht="15.6">
      <c r="A33" s="591" t="s">
        <v>170</v>
      </c>
      <c r="B33" s="587"/>
      <c r="C33" s="587"/>
      <c r="D33" s="587"/>
      <c r="E33" s="587"/>
      <c r="F33" s="587"/>
      <c r="G33" s="587"/>
      <c r="H33" s="587"/>
      <c r="I33" s="587"/>
    </row>
  </sheetData>
  <mergeCells count="6">
    <mergeCell ref="A2:I2"/>
    <mergeCell ref="A3:A5"/>
    <mergeCell ref="B3:C3"/>
    <mergeCell ref="D3:E3"/>
    <mergeCell ref="F3:G3"/>
    <mergeCell ref="H3:I3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topLeftCell="A25" workbookViewId="0">
      <selection activeCell="B6" sqref="B6:I32"/>
    </sheetView>
  </sheetViews>
  <sheetFormatPr defaultRowHeight="14.4"/>
  <sheetData>
    <row r="1" spans="1:9">
      <c r="A1" s="555" t="s">
        <v>171</v>
      </c>
      <c r="B1" s="556"/>
      <c r="C1" s="556"/>
      <c r="D1" s="556"/>
      <c r="E1" s="556"/>
      <c r="F1" s="556"/>
      <c r="G1" s="556"/>
      <c r="H1" s="556"/>
      <c r="I1" s="556"/>
    </row>
    <row r="2" spans="1:9">
      <c r="A2" s="557"/>
      <c r="B2" s="557"/>
      <c r="C2" s="557"/>
      <c r="D2" s="557"/>
      <c r="E2" s="557"/>
      <c r="F2" s="557"/>
      <c r="G2" s="557"/>
      <c r="H2" s="557"/>
      <c r="I2" s="557"/>
    </row>
    <row r="3" spans="1:9" ht="15.6">
      <c r="A3" s="558" t="s">
        <v>56</v>
      </c>
      <c r="B3" s="559" t="s">
        <v>99</v>
      </c>
      <c r="C3" s="559"/>
      <c r="D3" s="559" t="s">
        <v>100</v>
      </c>
      <c r="E3" s="559"/>
      <c r="F3" s="559" t="s">
        <v>155</v>
      </c>
      <c r="G3" s="559"/>
      <c r="H3" s="559" t="s">
        <v>46</v>
      </c>
      <c r="I3" s="560"/>
    </row>
    <row r="4" spans="1:9">
      <c r="A4" s="561"/>
      <c r="B4" s="562" t="s">
        <v>156</v>
      </c>
      <c r="C4" s="563"/>
      <c r="D4" s="562" t="s">
        <v>156</v>
      </c>
      <c r="E4" s="563"/>
      <c r="F4" s="562" t="s">
        <v>156</v>
      </c>
      <c r="G4" s="563"/>
      <c r="H4" s="562" t="s">
        <v>156</v>
      </c>
      <c r="I4" s="562"/>
    </row>
    <row r="5" spans="1:9">
      <c r="A5" s="564"/>
      <c r="B5" s="592" t="s">
        <v>157</v>
      </c>
      <c r="C5" s="566" t="s">
        <v>158</v>
      </c>
      <c r="D5" s="593" t="s">
        <v>157</v>
      </c>
      <c r="E5" s="568" t="s">
        <v>158</v>
      </c>
      <c r="F5" s="593" t="s">
        <v>157</v>
      </c>
      <c r="G5" s="568" t="s">
        <v>158</v>
      </c>
      <c r="H5" s="593" t="s">
        <v>157</v>
      </c>
      <c r="I5" s="569" t="s">
        <v>158</v>
      </c>
    </row>
    <row r="6" spans="1:9">
      <c r="A6" s="594" t="s">
        <v>159</v>
      </c>
      <c r="B6" s="595">
        <v>700.7</v>
      </c>
      <c r="C6" s="574">
        <v>46.2</v>
      </c>
      <c r="D6" s="573">
        <v>1619.7</v>
      </c>
      <c r="E6" s="574">
        <v>74.5</v>
      </c>
      <c r="F6" s="573">
        <v>1509.5</v>
      </c>
      <c r="G6" s="574">
        <v>82.6</v>
      </c>
      <c r="H6" s="573">
        <v>3829.9</v>
      </c>
      <c r="I6" s="573">
        <v>69.400000000000006</v>
      </c>
    </row>
    <row r="7" spans="1:9">
      <c r="A7" s="596" t="s">
        <v>160</v>
      </c>
      <c r="B7" s="597">
        <v>36.4</v>
      </c>
      <c r="C7" s="574">
        <v>2.4</v>
      </c>
      <c r="D7" s="579">
        <v>10.1</v>
      </c>
      <c r="E7" s="574">
        <v>0.5</v>
      </c>
      <c r="F7" s="579">
        <v>9.4</v>
      </c>
      <c r="G7" s="574">
        <v>0.5</v>
      </c>
      <c r="H7" s="573">
        <v>55.9</v>
      </c>
      <c r="I7" s="573">
        <v>1</v>
      </c>
    </row>
    <row r="8" spans="1:9">
      <c r="A8" s="596" t="s">
        <v>91</v>
      </c>
      <c r="B8" s="597">
        <v>23.4</v>
      </c>
      <c r="C8" s="574">
        <v>1.5</v>
      </c>
      <c r="D8" s="579">
        <v>5.0999999999999996</v>
      </c>
      <c r="E8" s="574">
        <v>0.2</v>
      </c>
      <c r="F8" s="579">
        <v>3.8</v>
      </c>
      <c r="G8" s="574">
        <v>0.2</v>
      </c>
      <c r="H8" s="573">
        <v>32.4</v>
      </c>
      <c r="I8" s="573">
        <v>0.6</v>
      </c>
    </row>
    <row r="9" spans="1:9">
      <c r="A9" s="596" t="s">
        <v>161</v>
      </c>
      <c r="B9" s="597">
        <v>44.3</v>
      </c>
      <c r="C9" s="574">
        <v>2.9</v>
      </c>
      <c r="D9" s="579">
        <v>13.7</v>
      </c>
      <c r="E9" s="574">
        <v>0.6</v>
      </c>
      <c r="F9" s="579">
        <v>4.0999999999999996</v>
      </c>
      <c r="G9" s="574">
        <v>0.2</v>
      </c>
      <c r="H9" s="573">
        <v>62.1</v>
      </c>
      <c r="I9" s="573">
        <v>1.1000000000000001</v>
      </c>
    </row>
    <row r="10" spans="1:9">
      <c r="A10" s="596" t="s">
        <v>162</v>
      </c>
      <c r="B10" s="597">
        <v>36.1</v>
      </c>
      <c r="C10" s="574">
        <v>2.4</v>
      </c>
      <c r="D10" s="579">
        <v>10.6</v>
      </c>
      <c r="E10" s="574">
        <v>0.5</v>
      </c>
      <c r="F10" s="579">
        <v>2.6</v>
      </c>
      <c r="G10" s="574">
        <v>0.1</v>
      </c>
      <c r="H10" s="573">
        <v>49.2</v>
      </c>
      <c r="I10" s="573">
        <v>0.9</v>
      </c>
    </row>
    <row r="11" spans="1:9">
      <c r="A11" s="596" t="s">
        <v>163</v>
      </c>
      <c r="B11" s="597">
        <v>22.6</v>
      </c>
      <c r="C11" s="574">
        <v>1.5</v>
      </c>
      <c r="D11" s="579">
        <v>5</v>
      </c>
      <c r="E11" s="574">
        <v>0.2</v>
      </c>
      <c r="F11" s="579">
        <v>1.9</v>
      </c>
      <c r="G11" s="574">
        <v>0.1</v>
      </c>
      <c r="H11" s="573">
        <v>29.5</v>
      </c>
      <c r="I11" s="573">
        <v>0.5</v>
      </c>
    </row>
    <row r="12" spans="1:9">
      <c r="A12" s="598" t="s">
        <v>164</v>
      </c>
      <c r="B12" s="597">
        <v>41.2</v>
      </c>
      <c r="C12" s="574">
        <v>2.7</v>
      </c>
      <c r="D12" s="579">
        <v>15.3</v>
      </c>
      <c r="E12" s="574">
        <v>0.7</v>
      </c>
      <c r="F12" s="579">
        <v>4.3</v>
      </c>
      <c r="G12" s="574">
        <v>0.2</v>
      </c>
      <c r="H12" s="573">
        <v>60.8</v>
      </c>
      <c r="I12" s="573">
        <v>1.1000000000000001</v>
      </c>
    </row>
    <row r="13" spans="1:9">
      <c r="A13" s="596" t="s">
        <v>92</v>
      </c>
      <c r="B13" s="597">
        <v>17.399999999999999</v>
      </c>
      <c r="C13" s="574">
        <v>1.1000000000000001</v>
      </c>
      <c r="D13" s="579">
        <v>10.6</v>
      </c>
      <c r="E13" s="574">
        <v>0.5</v>
      </c>
      <c r="F13" s="579">
        <v>3.2</v>
      </c>
      <c r="G13" s="574">
        <v>0.2</v>
      </c>
      <c r="H13" s="573">
        <v>31.2</v>
      </c>
      <c r="I13" s="573">
        <v>0.6</v>
      </c>
    </row>
    <row r="14" spans="1:9">
      <c r="A14" s="596" t="s">
        <v>75</v>
      </c>
      <c r="B14" s="597">
        <v>47.8</v>
      </c>
      <c r="C14" s="574">
        <v>3.2</v>
      </c>
      <c r="D14" s="579">
        <v>29.8</v>
      </c>
      <c r="E14" s="574">
        <v>1.4</v>
      </c>
      <c r="F14" s="579">
        <v>13.4</v>
      </c>
      <c r="G14" s="574">
        <v>0.7</v>
      </c>
      <c r="H14" s="573">
        <v>91</v>
      </c>
      <c r="I14" s="573">
        <v>1.6</v>
      </c>
    </row>
    <row r="15" spans="1:9">
      <c r="A15" s="596" t="s">
        <v>66</v>
      </c>
      <c r="B15" s="597">
        <v>20.399999999999999</v>
      </c>
      <c r="C15" s="574">
        <v>1.3</v>
      </c>
      <c r="D15" s="579">
        <v>39.1</v>
      </c>
      <c r="E15" s="574">
        <v>1.8</v>
      </c>
      <c r="F15" s="579">
        <v>17.5</v>
      </c>
      <c r="G15" s="574">
        <v>1</v>
      </c>
      <c r="H15" s="573">
        <v>77</v>
      </c>
      <c r="I15" s="573">
        <v>1.4</v>
      </c>
    </row>
    <row r="16" spans="1:9">
      <c r="A16" s="596" t="s">
        <v>79</v>
      </c>
      <c r="B16" s="597">
        <v>13.1</v>
      </c>
      <c r="C16" s="574">
        <v>0.9</v>
      </c>
      <c r="D16" s="579">
        <v>20.5</v>
      </c>
      <c r="E16" s="574">
        <v>0.9</v>
      </c>
      <c r="F16" s="579">
        <v>6</v>
      </c>
      <c r="G16" s="574">
        <v>0.3</v>
      </c>
      <c r="H16" s="573">
        <v>39.700000000000003</v>
      </c>
      <c r="I16" s="573">
        <v>0.7</v>
      </c>
    </row>
    <row r="17" spans="1:9">
      <c r="A17" s="596" t="s">
        <v>77</v>
      </c>
      <c r="B17" s="597">
        <v>24.3</v>
      </c>
      <c r="C17" s="574">
        <v>1.6</v>
      </c>
      <c r="D17" s="579">
        <v>11.2</v>
      </c>
      <c r="E17" s="574">
        <v>0.5</v>
      </c>
      <c r="F17" s="579">
        <v>19.399999999999999</v>
      </c>
      <c r="G17" s="574">
        <v>1.1000000000000001</v>
      </c>
      <c r="H17" s="573">
        <v>55</v>
      </c>
      <c r="I17" s="573">
        <v>1</v>
      </c>
    </row>
    <row r="18" spans="1:9">
      <c r="A18" s="596" t="s">
        <v>78</v>
      </c>
      <c r="B18" s="597">
        <v>8.6</v>
      </c>
      <c r="C18" s="574">
        <v>0.6</v>
      </c>
      <c r="D18" s="579">
        <v>30.5</v>
      </c>
      <c r="E18" s="574">
        <v>1.4</v>
      </c>
      <c r="F18" s="579">
        <v>6.6</v>
      </c>
      <c r="G18" s="574">
        <v>0.4</v>
      </c>
      <c r="H18" s="573">
        <v>45.8</v>
      </c>
      <c r="I18" s="573">
        <v>0.8</v>
      </c>
    </row>
    <row r="19" spans="1:9">
      <c r="A19" s="596" t="s">
        <v>76</v>
      </c>
      <c r="B19" s="597">
        <v>9.6</v>
      </c>
      <c r="C19" s="574">
        <v>0.6</v>
      </c>
      <c r="D19" s="579">
        <v>8.8000000000000007</v>
      </c>
      <c r="E19" s="574">
        <v>0.4</v>
      </c>
      <c r="F19" s="579">
        <v>5.6</v>
      </c>
      <c r="G19" s="574">
        <v>0.3</v>
      </c>
      <c r="H19" s="573">
        <v>24</v>
      </c>
      <c r="I19" s="573">
        <v>0.4</v>
      </c>
    </row>
    <row r="20" spans="1:9">
      <c r="A20" s="596" t="s">
        <v>80</v>
      </c>
      <c r="B20" s="597">
        <v>68</v>
      </c>
      <c r="C20" s="574">
        <v>4.5</v>
      </c>
      <c r="D20" s="579">
        <v>120.4</v>
      </c>
      <c r="E20" s="574">
        <v>5.5</v>
      </c>
      <c r="F20" s="579">
        <v>40.799999999999997</v>
      </c>
      <c r="G20" s="574">
        <v>2.2000000000000002</v>
      </c>
      <c r="H20" s="573">
        <v>229.3</v>
      </c>
      <c r="I20" s="573">
        <v>4.2</v>
      </c>
    </row>
    <row r="21" spans="1:9">
      <c r="A21" s="596" t="s">
        <v>82</v>
      </c>
      <c r="B21" s="597">
        <v>112</v>
      </c>
      <c r="C21" s="574">
        <v>7.4</v>
      </c>
      <c r="D21" s="579">
        <v>40.299999999999997</v>
      </c>
      <c r="E21" s="574">
        <v>1.9</v>
      </c>
      <c r="F21" s="579">
        <v>69.3</v>
      </c>
      <c r="G21" s="574">
        <v>3.8</v>
      </c>
      <c r="H21" s="573">
        <v>221.5</v>
      </c>
      <c r="I21" s="573">
        <v>4</v>
      </c>
    </row>
    <row r="22" spans="1:9">
      <c r="A22" s="596" t="s">
        <v>83</v>
      </c>
      <c r="B22" s="597">
        <v>13.8</v>
      </c>
      <c r="C22" s="574">
        <v>0.9</v>
      </c>
      <c r="D22" s="579">
        <v>7.3</v>
      </c>
      <c r="E22" s="574">
        <v>0.3</v>
      </c>
      <c r="F22" s="579">
        <v>5.4</v>
      </c>
      <c r="G22" s="574">
        <v>0.3</v>
      </c>
      <c r="H22" s="573">
        <v>26.4</v>
      </c>
      <c r="I22" s="573">
        <v>0.5</v>
      </c>
    </row>
    <row r="23" spans="1:9">
      <c r="A23" s="596" t="s">
        <v>165</v>
      </c>
      <c r="B23" s="597">
        <v>15.5</v>
      </c>
      <c r="C23" s="574">
        <v>1</v>
      </c>
      <c r="D23" s="579">
        <v>3</v>
      </c>
      <c r="E23" s="574">
        <v>0.1</v>
      </c>
      <c r="F23" s="579">
        <v>6.7</v>
      </c>
      <c r="G23" s="574">
        <v>0.4</v>
      </c>
      <c r="H23" s="573">
        <v>25.2</v>
      </c>
      <c r="I23" s="573">
        <v>0.5</v>
      </c>
    </row>
    <row r="24" spans="1:9">
      <c r="A24" s="596" t="s">
        <v>86</v>
      </c>
      <c r="B24" s="597">
        <v>10.3</v>
      </c>
      <c r="C24" s="574">
        <v>0.7</v>
      </c>
      <c r="D24" s="579">
        <v>5</v>
      </c>
      <c r="E24" s="574">
        <v>0.2</v>
      </c>
      <c r="F24" s="579">
        <v>3.4</v>
      </c>
      <c r="G24" s="574">
        <v>0.2</v>
      </c>
      <c r="H24" s="573">
        <v>18.600000000000001</v>
      </c>
      <c r="I24" s="573">
        <v>0.3</v>
      </c>
    </row>
    <row r="25" spans="1:9">
      <c r="A25" s="596" t="s">
        <v>85</v>
      </c>
      <c r="B25" s="597">
        <v>33.200000000000003</v>
      </c>
      <c r="C25" s="574">
        <v>2.2000000000000002</v>
      </c>
      <c r="D25" s="579">
        <v>18</v>
      </c>
      <c r="E25" s="574">
        <v>0.8</v>
      </c>
      <c r="F25" s="579">
        <v>21.5</v>
      </c>
      <c r="G25" s="574">
        <v>1.2</v>
      </c>
      <c r="H25" s="573">
        <v>72.7</v>
      </c>
      <c r="I25" s="573">
        <v>1.3</v>
      </c>
    </row>
    <row r="26" spans="1:9">
      <c r="A26" s="596" t="s">
        <v>166</v>
      </c>
      <c r="B26" s="597">
        <v>29.4</v>
      </c>
      <c r="C26" s="574">
        <v>1.9</v>
      </c>
      <c r="D26" s="579">
        <v>9.1999999999999993</v>
      </c>
      <c r="E26" s="574">
        <v>0.4</v>
      </c>
      <c r="F26" s="579">
        <v>9.8000000000000007</v>
      </c>
      <c r="G26" s="574">
        <v>0.5</v>
      </c>
      <c r="H26" s="573">
        <v>48.4</v>
      </c>
      <c r="I26" s="573">
        <v>0.9</v>
      </c>
    </row>
    <row r="27" spans="1:9">
      <c r="A27" s="596" t="s">
        <v>167</v>
      </c>
      <c r="B27" s="597">
        <v>30.9</v>
      </c>
      <c r="C27" s="574">
        <v>2</v>
      </c>
      <c r="D27" s="579">
        <v>4.5</v>
      </c>
      <c r="E27" s="574">
        <v>0.2</v>
      </c>
      <c r="F27" s="579">
        <v>9.3000000000000007</v>
      </c>
      <c r="G27" s="574">
        <v>0.5</v>
      </c>
      <c r="H27" s="573">
        <v>44.7</v>
      </c>
      <c r="I27" s="573">
        <v>0.8</v>
      </c>
    </row>
    <row r="28" spans="1:9">
      <c r="A28" s="596" t="s">
        <v>88</v>
      </c>
      <c r="B28" s="597">
        <v>27.8</v>
      </c>
      <c r="C28" s="574">
        <v>1.8</v>
      </c>
      <c r="D28" s="579">
        <v>10.8</v>
      </c>
      <c r="E28" s="574">
        <v>0.5</v>
      </c>
      <c r="F28" s="579">
        <v>5.6</v>
      </c>
      <c r="G28" s="574">
        <v>0.3</v>
      </c>
      <c r="H28" s="573">
        <v>44.3</v>
      </c>
      <c r="I28" s="573">
        <v>0.8</v>
      </c>
    </row>
    <row r="29" spans="1:9">
      <c r="A29" s="596" t="s">
        <v>94</v>
      </c>
      <c r="B29" s="597">
        <v>6.3</v>
      </c>
      <c r="C29" s="574">
        <v>0.4</v>
      </c>
      <c r="D29" s="579">
        <v>1.6</v>
      </c>
      <c r="E29" s="574">
        <v>0.1</v>
      </c>
      <c r="F29" s="579">
        <v>5.0999999999999996</v>
      </c>
      <c r="G29" s="574">
        <v>0.3</v>
      </c>
      <c r="H29" s="573">
        <v>13.1</v>
      </c>
      <c r="I29" s="573">
        <v>0.2</v>
      </c>
    </row>
    <row r="30" spans="1:9">
      <c r="A30" s="596" t="s">
        <v>95</v>
      </c>
      <c r="B30" s="597">
        <v>97.9</v>
      </c>
      <c r="C30" s="574">
        <v>6.5</v>
      </c>
      <c r="D30" s="579">
        <v>24.5</v>
      </c>
      <c r="E30" s="574">
        <v>1.1000000000000001</v>
      </c>
      <c r="F30" s="579">
        <v>8.4</v>
      </c>
      <c r="G30" s="574">
        <v>0.5</v>
      </c>
      <c r="H30" s="573">
        <v>130.69999999999999</v>
      </c>
      <c r="I30" s="573">
        <v>2.4</v>
      </c>
    </row>
    <row r="31" spans="1:9">
      <c r="A31" s="596" t="s">
        <v>168</v>
      </c>
      <c r="B31" s="595">
        <v>26.3</v>
      </c>
      <c r="C31" s="574">
        <v>1.7</v>
      </c>
      <c r="D31" s="579">
        <v>98</v>
      </c>
      <c r="E31" s="574">
        <v>4.5</v>
      </c>
      <c r="F31" s="579">
        <v>34.200000000000003</v>
      </c>
      <c r="G31" s="574">
        <v>1.9</v>
      </c>
      <c r="H31" s="573">
        <v>158.5</v>
      </c>
      <c r="I31" s="573">
        <v>2.9</v>
      </c>
    </row>
    <row r="32" spans="1:9">
      <c r="A32" s="599" t="s">
        <v>169</v>
      </c>
      <c r="B32" s="600">
        <v>1517.4</v>
      </c>
      <c r="C32" s="587">
        <v>100</v>
      </c>
      <c r="D32" s="601">
        <v>2172.8000000000002</v>
      </c>
      <c r="E32" s="587">
        <v>100</v>
      </c>
      <c r="F32" s="602">
        <v>1826.8</v>
      </c>
      <c r="G32" s="587">
        <v>100</v>
      </c>
      <c r="H32" s="602">
        <v>5517</v>
      </c>
      <c r="I32" s="587">
        <v>100</v>
      </c>
    </row>
    <row r="33" spans="1:9" ht="15.6">
      <c r="A33" s="591" t="s">
        <v>170</v>
      </c>
      <c r="B33" s="587"/>
      <c r="C33" s="587"/>
      <c r="D33" s="587"/>
      <c r="E33" s="587"/>
      <c r="F33" s="587"/>
      <c r="G33" s="587"/>
      <c r="H33" s="587"/>
      <c r="I33" s="587"/>
    </row>
  </sheetData>
  <mergeCells count="6">
    <mergeCell ref="A2:I2"/>
    <mergeCell ref="A3:A5"/>
    <mergeCell ref="B3:C3"/>
    <mergeCell ref="D3:E3"/>
    <mergeCell ref="F3:G3"/>
    <mergeCell ref="H3:I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topLeftCell="A16" workbookViewId="0">
      <selection activeCell="B6" sqref="B6:I32"/>
    </sheetView>
  </sheetViews>
  <sheetFormatPr defaultRowHeight="14.4"/>
  <sheetData>
    <row r="1" spans="1:9">
      <c r="A1" s="555" t="s">
        <v>172</v>
      </c>
      <c r="B1" s="556"/>
      <c r="C1" s="556"/>
      <c r="D1" s="556"/>
      <c r="E1" s="556"/>
      <c r="F1" s="556"/>
      <c r="G1" s="556"/>
      <c r="H1" s="556"/>
      <c r="I1" s="556"/>
    </row>
    <row r="2" spans="1:9">
      <c r="A2" s="557"/>
      <c r="B2" s="557"/>
      <c r="C2" s="557"/>
      <c r="D2" s="557"/>
      <c r="E2" s="557"/>
      <c r="F2" s="557"/>
      <c r="G2" s="557"/>
      <c r="H2" s="557"/>
      <c r="I2" s="557"/>
    </row>
    <row r="3" spans="1:9" ht="15.6">
      <c r="A3" s="558" t="s">
        <v>56</v>
      </c>
      <c r="B3" s="559" t="s">
        <v>99</v>
      </c>
      <c r="C3" s="559"/>
      <c r="D3" s="559" t="s">
        <v>100</v>
      </c>
      <c r="E3" s="559"/>
      <c r="F3" s="559" t="s">
        <v>155</v>
      </c>
      <c r="G3" s="559"/>
      <c r="H3" s="559" t="s">
        <v>46</v>
      </c>
      <c r="I3" s="560"/>
    </row>
    <row r="4" spans="1:9">
      <c r="A4" s="561"/>
      <c r="B4" s="562" t="s">
        <v>156</v>
      </c>
      <c r="C4" s="563"/>
      <c r="D4" s="562" t="s">
        <v>156</v>
      </c>
      <c r="E4" s="563"/>
      <c r="F4" s="562" t="s">
        <v>156</v>
      </c>
      <c r="G4" s="563"/>
      <c r="H4" s="562" t="s">
        <v>156</v>
      </c>
      <c r="I4" s="562"/>
    </row>
    <row r="5" spans="1:9">
      <c r="A5" s="564"/>
      <c r="B5" s="565" t="s">
        <v>157</v>
      </c>
      <c r="C5" s="566" t="s">
        <v>158</v>
      </c>
      <c r="D5" s="567" t="s">
        <v>157</v>
      </c>
      <c r="E5" s="568" t="s">
        <v>158</v>
      </c>
      <c r="F5" s="567" t="s">
        <v>157</v>
      </c>
      <c r="G5" s="568" t="s">
        <v>158</v>
      </c>
      <c r="H5" s="567" t="s">
        <v>157</v>
      </c>
      <c r="I5" s="569" t="s">
        <v>158</v>
      </c>
    </row>
    <row r="6" spans="1:9">
      <c r="A6" s="570" t="s">
        <v>159</v>
      </c>
      <c r="B6" s="571">
        <v>601.83500000000004</v>
      </c>
      <c r="C6" s="603">
        <v>32.641137047380056</v>
      </c>
      <c r="D6" s="573">
        <v>1844.5719999999999</v>
      </c>
      <c r="E6" s="574">
        <v>69.085326504845895</v>
      </c>
      <c r="F6" s="575">
        <v>1749.2159999999999</v>
      </c>
      <c r="G6" s="576">
        <v>70.102311086780276</v>
      </c>
      <c r="H6" s="573">
        <v>4195.6229999999996</v>
      </c>
      <c r="I6" s="573">
        <v>59.860362729894909</v>
      </c>
    </row>
    <row r="7" spans="1:9">
      <c r="A7" s="570" t="s">
        <v>160</v>
      </c>
      <c r="B7" s="577">
        <v>124.67100000000001</v>
      </c>
      <c r="C7" s="604">
        <v>6.761659253506223</v>
      </c>
      <c r="D7" s="579">
        <v>22.234000000000002</v>
      </c>
      <c r="E7" s="574">
        <v>0.83273688937528267</v>
      </c>
      <c r="F7" s="580">
        <v>12.984999999999999</v>
      </c>
      <c r="G7" s="574">
        <v>0.52039228400714488</v>
      </c>
      <c r="H7" s="573">
        <v>159.89000000000001</v>
      </c>
      <c r="I7" s="573">
        <v>2.2812043400665165</v>
      </c>
    </row>
    <row r="8" spans="1:9">
      <c r="A8" s="570" t="s">
        <v>91</v>
      </c>
      <c r="B8" s="577">
        <v>181.79300000000001</v>
      </c>
      <c r="C8" s="604">
        <v>9.8597293730912323</v>
      </c>
      <c r="D8" s="579">
        <v>12.785</v>
      </c>
      <c r="E8" s="574">
        <v>0.47884056538018294</v>
      </c>
      <c r="F8" s="580">
        <v>3.9489999999999998</v>
      </c>
      <c r="G8" s="574">
        <v>0.15826177354980478</v>
      </c>
      <c r="H8" s="573">
        <v>198.52700000000002</v>
      </c>
      <c r="I8" s="573">
        <v>2.8324513979635082</v>
      </c>
    </row>
    <row r="9" spans="1:9">
      <c r="A9" s="570" t="s">
        <v>161</v>
      </c>
      <c r="B9" s="577">
        <v>56.387999999999998</v>
      </c>
      <c r="C9" s="604">
        <v>3.0582608785259517</v>
      </c>
      <c r="D9" s="579">
        <v>49.354999999999997</v>
      </c>
      <c r="E9" s="574">
        <v>1.8485081035853679</v>
      </c>
      <c r="F9" s="580">
        <v>9.8170000000000002</v>
      </c>
      <c r="G9" s="574">
        <v>0.3934301926914241</v>
      </c>
      <c r="H9" s="573">
        <v>115.56</v>
      </c>
      <c r="I9" s="573">
        <v>1.6487333387834553</v>
      </c>
    </row>
    <row r="10" spans="1:9">
      <c r="A10" s="570" t="s">
        <v>162</v>
      </c>
      <c r="B10" s="577">
        <v>48.31</v>
      </c>
      <c r="C10" s="604">
        <v>2.6201422827833714</v>
      </c>
      <c r="D10" s="579">
        <v>21.922999999999998</v>
      </c>
      <c r="E10" s="574">
        <v>0.82108891003752438</v>
      </c>
      <c r="F10" s="580">
        <v>4.5250000000000004</v>
      </c>
      <c r="G10" s="574">
        <v>0.18134579015266314</v>
      </c>
      <c r="H10" s="573">
        <v>74.75800000000001</v>
      </c>
      <c r="I10" s="573">
        <v>1.0665974986221318</v>
      </c>
    </row>
    <row r="11" spans="1:9">
      <c r="A11" s="570" t="s">
        <v>163</v>
      </c>
      <c r="B11" s="577">
        <v>103.32</v>
      </c>
      <c r="C11" s="604">
        <v>5.6036659212829205</v>
      </c>
      <c r="D11" s="579">
        <v>7.9160000000000004</v>
      </c>
      <c r="E11" s="574">
        <v>0.29648040012119892</v>
      </c>
      <c r="F11" s="580">
        <v>3.7040000000000002</v>
      </c>
      <c r="G11" s="574">
        <v>0.14844305121004736</v>
      </c>
      <c r="H11" s="573">
        <v>114.94</v>
      </c>
      <c r="I11" s="573">
        <v>1.6398875905137618</v>
      </c>
    </row>
    <row r="12" spans="1:9">
      <c r="A12" s="581" t="s">
        <v>164</v>
      </c>
      <c r="B12" s="577">
        <v>55.676000000000002</v>
      </c>
      <c r="C12" s="604">
        <v>3.019644829978203</v>
      </c>
      <c r="D12" s="579">
        <v>15.856</v>
      </c>
      <c r="E12" s="574">
        <v>0.59385967967682285</v>
      </c>
      <c r="F12" s="580">
        <v>7.6559999999999997</v>
      </c>
      <c r="G12" s="574">
        <v>0.30682505401299198</v>
      </c>
      <c r="H12" s="573">
        <v>79.188000000000002</v>
      </c>
      <c r="I12" s="573">
        <v>1.1298017967426812</v>
      </c>
    </row>
    <row r="13" spans="1:9">
      <c r="A13" s="570" t="s">
        <v>92</v>
      </c>
      <c r="B13" s="577">
        <v>27.968</v>
      </c>
      <c r="C13" s="604">
        <v>1.5168730980104601</v>
      </c>
      <c r="D13" s="579">
        <v>17.472000000000001</v>
      </c>
      <c r="E13" s="574">
        <v>0.6543842282614436</v>
      </c>
      <c r="F13" s="580">
        <v>6.6820000000000004</v>
      </c>
      <c r="G13" s="574">
        <v>0.26779062316024199</v>
      </c>
      <c r="H13" s="573">
        <v>52.122</v>
      </c>
      <c r="I13" s="573">
        <v>0.74364208276281796</v>
      </c>
    </row>
    <row r="14" spans="1:9">
      <c r="A14" s="582" t="s">
        <v>75</v>
      </c>
      <c r="B14" s="579">
        <v>35.320999999999998</v>
      </c>
      <c r="C14" s="604">
        <v>1.9156705769031557</v>
      </c>
      <c r="D14" s="579">
        <v>47.482999999999997</v>
      </c>
      <c r="E14" s="574">
        <v>1.7783955077002132</v>
      </c>
      <c r="F14" s="580">
        <v>57.755000000000003</v>
      </c>
      <c r="G14" s="574">
        <v>2.3146135050313941</v>
      </c>
      <c r="H14" s="573">
        <v>140.559</v>
      </c>
      <c r="I14" s="573">
        <v>2.0054024694190349</v>
      </c>
    </row>
    <row r="15" spans="1:9">
      <c r="A15" s="570" t="s">
        <v>66</v>
      </c>
      <c r="B15" s="577">
        <v>10.023999999999999</v>
      </c>
      <c r="C15" s="604">
        <v>0.54366189696999612</v>
      </c>
      <c r="D15" s="579">
        <v>80.471000000000004</v>
      </c>
      <c r="E15" s="574">
        <v>3.0139052903174584</v>
      </c>
      <c r="F15" s="580">
        <v>14.565</v>
      </c>
      <c r="G15" s="574">
        <v>0.58371302399415215</v>
      </c>
      <c r="H15" s="573">
        <v>105.06</v>
      </c>
      <c r="I15" s="573">
        <v>1.4989263116354257</v>
      </c>
    </row>
    <row r="16" spans="1:9">
      <c r="A16" s="582" t="s">
        <v>79</v>
      </c>
      <c r="B16" s="579">
        <v>22.295999999999999</v>
      </c>
      <c r="C16" s="604">
        <v>1.2092463741862562</v>
      </c>
      <c r="D16" s="579">
        <v>24.594999999999999</v>
      </c>
      <c r="E16" s="574">
        <v>0.92116415373684779</v>
      </c>
      <c r="F16" s="580">
        <v>13.585000000000001</v>
      </c>
      <c r="G16" s="574">
        <v>0.54443813463512236</v>
      </c>
      <c r="H16" s="573">
        <v>60.475999999999999</v>
      </c>
      <c r="I16" s="573">
        <v>0.86283140702897387</v>
      </c>
    </row>
    <row r="17" spans="1:9">
      <c r="A17" s="582" t="s">
        <v>77</v>
      </c>
      <c r="B17" s="579">
        <v>23.422000000000001</v>
      </c>
      <c r="C17" s="604">
        <v>1.2703161363558708</v>
      </c>
      <c r="D17" s="579">
        <v>47.953000000000003</v>
      </c>
      <c r="E17" s="574">
        <v>1.7959985632910374</v>
      </c>
      <c r="F17" s="580">
        <v>41.837000000000003</v>
      </c>
      <c r="G17" s="574">
        <v>1.676677087871153</v>
      </c>
      <c r="H17" s="573">
        <v>113.212</v>
      </c>
      <c r="I17" s="573">
        <v>1.6152336340459719</v>
      </c>
    </row>
    <row r="18" spans="1:9">
      <c r="A18" s="582" t="s">
        <v>78</v>
      </c>
      <c r="B18" s="579">
        <v>16.350999999999999</v>
      </c>
      <c r="C18" s="604">
        <v>0.88681321601719931</v>
      </c>
      <c r="D18" s="579">
        <v>16.577999999999999</v>
      </c>
      <c r="E18" s="574">
        <v>0.6209009693291101</v>
      </c>
      <c r="F18" s="580">
        <v>15.345000000000001</v>
      </c>
      <c r="G18" s="574">
        <v>0.61497262981052281</v>
      </c>
      <c r="H18" s="573">
        <v>48.274000000000001</v>
      </c>
      <c r="I18" s="573">
        <v>0.68874137414704495</v>
      </c>
    </row>
    <row r="19" spans="1:9">
      <c r="A19" s="582" t="s">
        <v>76</v>
      </c>
      <c r="B19" s="579">
        <v>10.648</v>
      </c>
      <c r="C19" s="604">
        <v>0.57750517547251778</v>
      </c>
      <c r="D19" s="579">
        <v>78.628</v>
      </c>
      <c r="E19" s="574">
        <v>2.944878840415567</v>
      </c>
      <c r="F19" s="580">
        <v>15.347</v>
      </c>
      <c r="G19" s="574">
        <v>0.61505278264594931</v>
      </c>
      <c r="H19" s="573">
        <v>104.62299999999999</v>
      </c>
      <c r="I19" s="573">
        <v>1.4926914858388838</v>
      </c>
    </row>
    <row r="20" spans="1:9">
      <c r="A20" s="582" t="s">
        <v>80</v>
      </c>
      <c r="B20" s="579">
        <v>86.87</v>
      </c>
      <c r="C20" s="604">
        <v>4.7114833389648414</v>
      </c>
      <c r="D20" s="579">
        <v>206.29</v>
      </c>
      <c r="E20" s="574">
        <v>7.7262432719810663</v>
      </c>
      <c r="F20" s="580">
        <v>87.980999999999995</v>
      </c>
      <c r="G20" s="574">
        <v>3.5259633068334706</v>
      </c>
      <c r="H20" s="573">
        <v>381.14099999999996</v>
      </c>
      <c r="I20" s="573">
        <v>5.4378666794501971</v>
      </c>
    </row>
    <row r="21" spans="1:9">
      <c r="A21" s="582" t="s">
        <v>82</v>
      </c>
      <c r="B21" s="579">
        <v>138.16</v>
      </c>
      <c r="C21" s="604">
        <v>7.4932489710070493</v>
      </c>
      <c r="D21" s="579">
        <v>44.845999999999997</v>
      </c>
      <c r="E21" s="574">
        <v>1.6796311298427598</v>
      </c>
      <c r="F21" s="580">
        <v>170.00800000000001</v>
      </c>
      <c r="G21" s="574">
        <v>6.8133116226019776</v>
      </c>
      <c r="H21" s="573">
        <v>353.01400000000001</v>
      </c>
      <c r="I21" s="573">
        <v>5.0365693220604237</v>
      </c>
    </row>
    <row r="22" spans="1:9">
      <c r="A22" s="582" t="s">
        <v>83</v>
      </c>
      <c r="B22" s="579">
        <v>19.321000000000002</v>
      </c>
      <c r="C22" s="604">
        <v>1.0478942050436248</v>
      </c>
      <c r="D22" s="579">
        <v>19.867000000000001</v>
      </c>
      <c r="E22" s="574">
        <v>0.74408490515511105</v>
      </c>
      <c r="F22" s="580">
        <v>25.361999999999998</v>
      </c>
      <c r="G22" s="574">
        <v>1.0164181060446058</v>
      </c>
      <c r="H22" s="573">
        <v>64.55</v>
      </c>
      <c r="I22" s="573">
        <v>0.92095653356240925</v>
      </c>
    </row>
    <row r="23" spans="1:9">
      <c r="A23" s="582" t="s">
        <v>165</v>
      </c>
      <c r="B23" s="579">
        <v>28.971</v>
      </c>
      <c r="C23" s="604">
        <v>1.5712718293214043</v>
      </c>
      <c r="D23" s="579">
        <v>10.874000000000001</v>
      </c>
      <c r="E23" s="574">
        <v>0.40726729041408755</v>
      </c>
      <c r="F23" s="580">
        <v>22.849</v>
      </c>
      <c r="G23" s="574">
        <v>0.91570606833109391</v>
      </c>
      <c r="H23" s="573">
        <v>62.694000000000003</v>
      </c>
      <c r="I23" s="573">
        <v>0.89447635809700532</v>
      </c>
    </row>
    <row r="24" spans="1:9">
      <c r="A24" s="582" t="s">
        <v>86</v>
      </c>
      <c r="B24" s="579">
        <v>13.561</v>
      </c>
      <c r="C24" s="604">
        <v>0.73549471117419363</v>
      </c>
      <c r="D24" s="579">
        <v>4.819</v>
      </c>
      <c r="E24" s="574">
        <v>0.18048749977059847</v>
      </c>
      <c r="F24" s="580">
        <v>5.6349999999999998</v>
      </c>
      <c r="G24" s="574">
        <v>0.22583061381442135</v>
      </c>
      <c r="H24" s="573">
        <v>24.015000000000001</v>
      </c>
      <c r="I24" s="573">
        <v>0.34263007209142154</v>
      </c>
    </row>
    <row r="25" spans="1:9">
      <c r="A25" s="582" t="s">
        <v>85</v>
      </c>
      <c r="B25" s="579">
        <v>41.271999999999998</v>
      </c>
      <c r="C25" s="604">
        <v>2.2384291512116601</v>
      </c>
      <c r="D25" s="579">
        <v>26.577999999999999</v>
      </c>
      <c r="E25" s="574">
        <v>0.99543406700621839</v>
      </c>
      <c r="F25" s="580">
        <v>74.007999999999996</v>
      </c>
      <c r="G25" s="574">
        <v>2.9659755221255892</v>
      </c>
      <c r="H25" s="573">
        <v>141.858</v>
      </c>
      <c r="I25" s="573">
        <v>2.023935738777634</v>
      </c>
    </row>
    <row r="26" spans="1:9">
      <c r="A26" s="582" t="s">
        <v>166</v>
      </c>
      <c r="B26" s="579">
        <v>27.245000000000001</v>
      </c>
      <c r="C26" s="604">
        <v>1.4776604532070576</v>
      </c>
      <c r="D26" s="579">
        <v>15.119</v>
      </c>
      <c r="E26" s="574">
        <v>0.56625659037802001</v>
      </c>
      <c r="F26" s="580">
        <v>12.236000000000001</v>
      </c>
      <c r="G26" s="574">
        <v>0.49037504713988644</v>
      </c>
      <c r="H26" s="573">
        <v>54.6</v>
      </c>
      <c r="I26" s="573">
        <v>0.77899654116975292</v>
      </c>
    </row>
    <row r="27" spans="1:9">
      <c r="A27" s="582" t="s">
        <v>167</v>
      </c>
      <c r="B27" s="579">
        <v>29.745000000000001</v>
      </c>
      <c r="C27" s="604">
        <v>1.6132505113101092</v>
      </c>
      <c r="D27" s="579">
        <v>8.4930000000000003</v>
      </c>
      <c r="E27" s="574">
        <v>0.31809095985716807</v>
      </c>
      <c r="F27" s="580">
        <v>15.584</v>
      </c>
      <c r="G27" s="574">
        <v>0.6245508936440004</v>
      </c>
      <c r="H27" s="573">
        <v>53.822000000000003</v>
      </c>
      <c r="I27" s="573">
        <v>0.76789655382487987</v>
      </c>
    </row>
    <row r="28" spans="1:9">
      <c r="A28" s="582" t="s">
        <v>88</v>
      </c>
      <c r="B28" s="579">
        <v>42.526000000000003</v>
      </c>
      <c r="C28" s="604">
        <v>2.3064411243561507</v>
      </c>
      <c r="D28" s="579">
        <v>9.8849999999999998</v>
      </c>
      <c r="E28" s="574">
        <v>0.37022596705382149</v>
      </c>
      <c r="F28" s="580">
        <v>7.3620000000000001</v>
      </c>
      <c r="G28" s="574">
        <v>0.29504258720528304</v>
      </c>
      <c r="H28" s="573">
        <v>59.773000000000003</v>
      </c>
      <c r="I28" s="573">
        <v>0.85280146987801542</v>
      </c>
    </row>
    <row r="29" spans="1:9">
      <c r="A29" s="582" t="s">
        <v>94</v>
      </c>
      <c r="B29" s="579">
        <v>16.716999999999999</v>
      </c>
      <c r="C29" s="604">
        <v>0.90666360052348605</v>
      </c>
      <c r="D29" s="579">
        <v>6.992</v>
      </c>
      <c r="E29" s="574">
        <v>0.26187354189583412</v>
      </c>
      <c r="F29" s="580">
        <v>8.5730000000000004</v>
      </c>
      <c r="G29" s="574">
        <v>0.34357512905608417</v>
      </c>
      <c r="H29" s="573">
        <v>32.281999999999996</v>
      </c>
      <c r="I29" s="573">
        <v>0.46057813813263659</v>
      </c>
    </row>
    <row r="30" spans="1:9">
      <c r="A30" s="582" t="s">
        <v>95</v>
      </c>
      <c r="B30" s="579">
        <v>52.209000000000003</v>
      </c>
      <c r="C30" s="604">
        <v>2.831608537400891</v>
      </c>
      <c r="D30" s="579">
        <v>19.629000000000001</v>
      </c>
      <c r="E30" s="574">
        <v>0.73517101743039581</v>
      </c>
      <c r="F30" s="580">
        <v>47.616</v>
      </c>
      <c r="G30" s="574">
        <v>1.9082787058362887</v>
      </c>
      <c r="H30" s="573">
        <v>119.45400000000001</v>
      </c>
      <c r="I30" s="573">
        <v>1.7042903448514959</v>
      </c>
    </row>
    <row r="31" spans="1:9">
      <c r="A31" s="582" t="s">
        <v>168</v>
      </c>
      <c r="B31" s="579">
        <v>29.172999999999998</v>
      </c>
      <c r="C31" s="604">
        <v>1.582227506016131</v>
      </c>
      <c r="D31" s="579">
        <v>8.7780000000000005</v>
      </c>
      <c r="E31" s="574">
        <v>0.32876515314096566</v>
      </c>
      <c r="F31" s="584">
        <v>61.051000000000002</v>
      </c>
      <c r="G31" s="574">
        <v>2.4467053778144168</v>
      </c>
      <c r="H31" s="573">
        <v>99.00200000000001</v>
      </c>
      <c r="I31" s="573">
        <v>1.4124947906389722</v>
      </c>
    </row>
    <row r="32" spans="1:9">
      <c r="A32" s="586" t="s">
        <v>169</v>
      </c>
      <c r="B32" s="587">
        <v>1843.7929999999999</v>
      </c>
      <c r="C32" s="588">
        <v>100.00000000000001</v>
      </c>
      <c r="D32" s="587">
        <v>2669.991</v>
      </c>
      <c r="E32" s="589">
        <v>100</v>
      </c>
      <c r="F32" s="590">
        <v>2495.2329999999997</v>
      </c>
      <c r="G32" s="590">
        <v>100.00000000000001</v>
      </c>
      <c r="H32" s="590">
        <v>7009.0170000000026</v>
      </c>
      <c r="I32" s="590">
        <v>100</v>
      </c>
    </row>
    <row r="33" spans="1:9" ht="15.6">
      <c r="A33" s="591" t="s">
        <v>170</v>
      </c>
      <c r="B33" s="587"/>
      <c r="C33" s="587"/>
      <c r="D33" s="587"/>
      <c r="E33" s="587"/>
      <c r="F33" s="587"/>
      <c r="G33" s="587"/>
      <c r="H33" s="587"/>
      <c r="I33" s="587"/>
    </row>
  </sheetData>
  <mergeCells count="6">
    <mergeCell ref="A2:I2"/>
    <mergeCell ref="A3:A5"/>
    <mergeCell ref="B3:C3"/>
    <mergeCell ref="D3:E3"/>
    <mergeCell ref="F3:G3"/>
    <mergeCell ref="H3:I3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topLeftCell="A16" workbookViewId="0">
      <selection activeCell="B6" sqref="B6:I32"/>
    </sheetView>
  </sheetViews>
  <sheetFormatPr defaultRowHeight="14.4"/>
  <sheetData>
    <row r="1" spans="1:9">
      <c r="A1" s="555" t="s">
        <v>173</v>
      </c>
      <c r="B1" s="556"/>
      <c r="C1" s="556"/>
      <c r="D1" s="556"/>
      <c r="E1" s="556"/>
      <c r="F1" s="556"/>
      <c r="G1" s="556"/>
      <c r="H1" s="556"/>
      <c r="I1" s="556"/>
    </row>
    <row r="2" spans="1:9">
      <c r="A2" s="557"/>
      <c r="B2" s="557"/>
      <c r="C2" s="557"/>
      <c r="D2" s="557"/>
      <c r="E2" s="557"/>
      <c r="F2" s="557"/>
      <c r="G2" s="557"/>
      <c r="H2" s="557"/>
      <c r="I2" s="557"/>
    </row>
    <row r="3" spans="1:9" ht="15.6">
      <c r="A3" s="558" t="s">
        <v>56</v>
      </c>
      <c r="B3" s="559" t="s">
        <v>99</v>
      </c>
      <c r="C3" s="559"/>
      <c r="D3" s="559" t="s">
        <v>100</v>
      </c>
      <c r="E3" s="559"/>
      <c r="F3" s="559" t="s">
        <v>155</v>
      </c>
      <c r="G3" s="559"/>
      <c r="H3" s="559" t="s">
        <v>46</v>
      </c>
      <c r="I3" s="560"/>
    </row>
    <row r="4" spans="1:9">
      <c r="A4" s="561"/>
      <c r="B4" s="562" t="s">
        <v>156</v>
      </c>
      <c r="C4" s="563"/>
      <c r="D4" s="562" t="s">
        <v>156</v>
      </c>
      <c r="E4" s="563"/>
      <c r="F4" s="562" t="s">
        <v>156</v>
      </c>
      <c r="G4" s="563"/>
      <c r="H4" s="562" t="s">
        <v>156</v>
      </c>
      <c r="I4" s="562"/>
    </row>
    <row r="5" spans="1:9">
      <c r="A5" s="564"/>
      <c r="B5" s="592" t="s">
        <v>157</v>
      </c>
      <c r="C5" s="566" t="s">
        <v>158</v>
      </c>
      <c r="D5" s="593" t="s">
        <v>157</v>
      </c>
      <c r="E5" s="568" t="s">
        <v>158</v>
      </c>
      <c r="F5" s="593" t="s">
        <v>157</v>
      </c>
      <c r="G5" s="568" t="s">
        <v>158</v>
      </c>
      <c r="H5" s="593" t="s">
        <v>157</v>
      </c>
      <c r="I5" s="569" t="s">
        <v>158</v>
      </c>
    </row>
    <row r="6" spans="1:9">
      <c r="A6" s="594" t="s">
        <v>159</v>
      </c>
      <c r="B6" s="595">
        <v>917.9</v>
      </c>
      <c r="C6" s="574">
        <v>43.3</v>
      </c>
      <c r="D6" s="573">
        <v>2207.5</v>
      </c>
      <c r="E6" s="574">
        <v>55.9</v>
      </c>
      <c r="F6" s="573">
        <v>1492.6</v>
      </c>
      <c r="G6" s="574">
        <v>58.2</v>
      </c>
      <c r="H6" s="573">
        <v>4618.1000000000004</v>
      </c>
      <c r="I6" s="573">
        <v>83.7</v>
      </c>
    </row>
    <row r="7" spans="1:9">
      <c r="A7" s="596" t="s">
        <v>160</v>
      </c>
      <c r="B7" s="597">
        <v>52.1</v>
      </c>
      <c r="C7" s="574">
        <v>2.5</v>
      </c>
      <c r="D7" s="579">
        <v>26.6</v>
      </c>
      <c r="E7" s="574">
        <v>0.7</v>
      </c>
      <c r="F7" s="579">
        <v>16.8</v>
      </c>
      <c r="G7" s="574">
        <v>0.7</v>
      </c>
      <c r="H7" s="573">
        <v>95.4</v>
      </c>
      <c r="I7" s="573">
        <v>1.7</v>
      </c>
    </row>
    <row r="8" spans="1:9">
      <c r="A8" s="596" t="s">
        <v>91</v>
      </c>
      <c r="B8" s="597">
        <v>38.200000000000003</v>
      </c>
      <c r="C8" s="574">
        <v>1.8</v>
      </c>
      <c r="D8" s="579">
        <v>17.2</v>
      </c>
      <c r="E8" s="574">
        <v>0.4</v>
      </c>
      <c r="F8" s="579">
        <v>8.6999999999999993</v>
      </c>
      <c r="G8" s="574">
        <v>0.3</v>
      </c>
      <c r="H8" s="573">
        <v>64.2</v>
      </c>
      <c r="I8" s="573">
        <v>1.2</v>
      </c>
    </row>
    <row r="9" spans="1:9">
      <c r="A9" s="596" t="s">
        <v>161</v>
      </c>
      <c r="B9" s="597">
        <v>88.6</v>
      </c>
      <c r="C9" s="574">
        <v>4.2</v>
      </c>
      <c r="D9" s="579">
        <v>31.5</v>
      </c>
      <c r="E9" s="574">
        <v>0.8</v>
      </c>
      <c r="F9" s="579">
        <v>13.6</v>
      </c>
      <c r="G9" s="574">
        <v>0.5</v>
      </c>
      <c r="H9" s="573">
        <v>133.69999999999999</v>
      </c>
      <c r="I9" s="573">
        <v>2.4</v>
      </c>
    </row>
    <row r="10" spans="1:9">
      <c r="A10" s="596" t="s">
        <v>162</v>
      </c>
      <c r="B10" s="597">
        <v>80.099999999999994</v>
      </c>
      <c r="C10" s="574">
        <v>3.8</v>
      </c>
      <c r="D10" s="579">
        <v>18.399999999999999</v>
      </c>
      <c r="E10" s="574">
        <v>0.5</v>
      </c>
      <c r="F10" s="579">
        <v>8.9</v>
      </c>
      <c r="G10" s="574">
        <v>0.3</v>
      </c>
      <c r="H10" s="573">
        <v>107.5</v>
      </c>
      <c r="I10" s="573">
        <v>1.9</v>
      </c>
    </row>
    <row r="11" spans="1:9">
      <c r="A11" s="596" t="s">
        <v>163</v>
      </c>
      <c r="B11" s="597">
        <v>26.7</v>
      </c>
      <c r="C11" s="574">
        <v>1.3</v>
      </c>
      <c r="D11" s="579">
        <v>8.4</v>
      </c>
      <c r="E11" s="574">
        <v>0.2</v>
      </c>
      <c r="F11" s="579">
        <v>3.7</v>
      </c>
      <c r="G11" s="574">
        <v>0.1</v>
      </c>
      <c r="H11" s="573">
        <v>38.799999999999997</v>
      </c>
      <c r="I11" s="573">
        <v>0.7</v>
      </c>
    </row>
    <row r="12" spans="1:9">
      <c r="A12" s="598" t="s">
        <v>164</v>
      </c>
      <c r="B12" s="597">
        <v>50</v>
      </c>
      <c r="C12" s="574">
        <v>2.4</v>
      </c>
      <c r="D12" s="579">
        <v>16.7</v>
      </c>
      <c r="E12" s="574">
        <v>0.4</v>
      </c>
      <c r="F12" s="579">
        <v>7.6</v>
      </c>
      <c r="G12" s="574">
        <v>0.3</v>
      </c>
      <c r="H12" s="573">
        <v>74.2</v>
      </c>
      <c r="I12" s="573">
        <v>1.3</v>
      </c>
    </row>
    <row r="13" spans="1:9">
      <c r="A13" s="596" t="s">
        <v>92</v>
      </c>
      <c r="B13" s="597">
        <v>38.1</v>
      </c>
      <c r="C13" s="574">
        <v>1.8</v>
      </c>
      <c r="D13" s="579">
        <v>58.3</v>
      </c>
      <c r="E13" s="574">
        <v>1.5</v>
      </c>
      <c r="F13" s="579">
        <v>21.2</v>
      </c>
      <c r="G13" s="574">
        <v>0.8</v>
      </c>
      <c r="H13" s="573">
        <v>117.7</v>
      </c>
      <c r="I13" s="573">
        <v>2.1</v>
      </c>
    </row>
    <row r="14" spans="1:9">
      <c r="A14" s="596" t="s">
        <v>75</v>
      </c>
      <c r="B14" s="597">
        <v>77.3</v>
      </c>
      <c r="C14" s="574">
        <v>3.6</v>
      </c>
      <c r="D14" s="579">
        <v>170</v>
      </c>
      <c r="E14" s="574">
        <v>4.3</v>
      </c>
      <c r="F14" s="579">
        <v>88.3</v>
      </c>
      <c r="G14" s="574">
        <v>3.4</v>
      </c>
      <c r="H14" s="573">
        <v>335.6</v>
      </c>
      <c r="I14" s="573">
        <v>6.1</v>
      </c>
    </row>
    <row r="15" spans="1:9">
      <c r="A15" s="596" t="s">
        <v>66</v>
      </c>
      <c r="B15" s="597">
        <v>31.3</v>
      </c>
      <c r="C15" s="574">
        <v>1.5</v>
      </c>
      <c r="D15" s="579">
        <v>395.4</v>
      </c>
      <c r="E15" s="574">
        <v>10</v>
      </c>
      <c r="F15" s="579">
        <v>81.099999999999994</v>
      </c>
      <c r="G15" s="574">
        <v>3.2</v>
      </c>
      <c r="H15" s="573">
        <v>507.9</v>
      </c>
      <c r="I15" s="573">
        <v>9.1999999999999993</v>
      </c>
    </row>
    <row r="16" spans="1:9">
      <c r="A16" s="596" t="s">
        <v>79</v>
      </c>
      <c r="B16" s="597">
        <v>14</v>
      </c>
      <c r="C16" s="574">
        <v>0.7</v>
      </c>
      <c r="D16" s="579">
        <v>29.7</v>
      </c>
      <c r="E16" s="574">
        <v>0.8</v>
      </c>
      <c r="F16" s="579">
        <v>24.6</v>
      </c>
      <c r="G16" s="574">
        <v>1</v>
      </c>
      <c r="H16" s="573">
        <v>68.3</v>
      </c>
      <c r="I16" s="573">
        <v>1.2</v>
      </c>
    </row>
    <row r="17" spans="1:9">
      <c r="A17" s="596" t="s">
        <v>77</v>
      </c>
      <c r="B17" s="597">
        <v>39.1</v>
      </c>
      <c r="C17" s="574">
        <v>1.8</v>
      </c>
      <c r="D17" s="579">
        <v>86.2</v>
      </c>
      <c r="E17" s="574">
        <v>2.2000000000000002</v>
      </c>
      <c r="F17" s="579">
        <v>56.9</v>
      </c>
      <c r="G17" s="574">
        <v>2.2000000000000002</v>
      </c>
      <c r="H17" s="573">
        <v>182.2</v>
      </c>
      <c r="I17" s="573">
        <v>3.3</v>
      </c>
    </row>
    <row r="18" spans="1:9">
      <c r="A18" s="596" t="s">
        <v>78</v>
      </c>
      <c r="B18" s="597">
        <v>11.1</v>
      </c>
      <c r="C18" s="574">
        <v>0.5</v>
      </c>
      <c r="D18" s="579">
        <v>23.7</v>
      </c>
      <c r="E18" s="574">
        <v>0.6</v>
      </c>
      <c r="F18" s="579">
        <v>15.3</v>
      </c>
      <c r="G18" s="574">
        <v>0.6</v>
      </c>
      <c r="H18" s="573">
        <v>50</v>
      </c>
      <c r="I18" s="573">
        <v>0.9</v>
      </c>
    </row>
    <row r="19" spans="1:9">
      <c r="A19" s="596" t="s">
        <v>76</v>
      </c>
      <c r="B19" s="597">
        <v>19.3</v>
      </c>
      <c r="C19" s="574">
        <v>0.9</v>
      </c>
      <c r="D19" s="579">
        <v>274.3</v>
      </c>
      <c r="E19" s="574">
        <v>6.9</v>
      </c>
      <c r="F19" s="579">
        <v>44.9</v>
      </c>
      <c r="G19" s="574">
        <v>1.8</v>
      </c>
      <c r="H19" s="573">
        <v>338.5</v>
      </c>
      <c r="I19" s="573">
        <v>6.1</v>
      </c>
    </row>
    <row r="20" spans="1:9">
      <c r="A20" s="596" t="s">
        <v>80</v>
      </c>
      <c r="B20" s="597">
        <v>76.8</v>
      </c>
      <c r="C20" s="574">
        <v>3.6</v>
      </c>
      <c r="D20" s="579">
        <v>300.5</v>
      </c>
      <c r="E20" s="574">
        <v>7.6</v>
      </c>
      <c r="F20" s="579">
        <v>110.3</v>
      </c>
      <c r="G20" s="574">
        <v>4.3</v>
      </c>
      <c r="H20" s="573">
        <v>487.6</v>
      </c>
      <c r="I20" s="573">
        <v>8.8000000000000007</v>
      </c>
    </row>
    <row r="21" spans="1:9">
      <c r="A21" s="596" t="s">
        <v>82</v>
      </c>
      <c r="B21" s="597">
        <v>180.5</v>
      </c>
      <c r="C21" s="574">
        <v>8.5</v>
      </c>
      <c r="D21" s="579">
        <v>90.6</v>
      </c>
      <c r="E21" s="574">
        <v>2.2999999999999998</v>
      </c>
      <c r="F21" s="579">
        <v>194.1</v>
      </c>
      <c r="G21" s="574">
        <v>7.6</v>
      </c>
      <c r="H21" s="573">
        <v>465.3</v>
      </c>
      <c r="I21" s="573">
        <v>8.4</v>
      </c>
    </row>
    <row r="22" spans="1:9">
      <c r="A22" s="596" t="s">
        <v>83</v>
      </c>
      <c r="B22" s="597">
        <v>26.4</v>
      </c>
      <c r="C22" s="574">
        <v>1.2</v>
      </c>
      <c r="D22" s="579">
        <v>24.5</v>
      </c>
      <c r="E22" s="574">
        <v>0.6</v>
      </c>
      <c r="F22" s="579">
        <v>27.1</v>
      </c>
      <c r="G22" s="574">
        <v>1.1000000000000001</v>
      </c>
      <c r="H22" s="573">
        <v>77.900000000000006</v>
      </c>
      <c r="I22" s="573">
        <v>1.4</v>
      </c>
    </row>
    <row r="23" spans="1:9">
      <c r="A23" s="596" t="s">
        <v>165</v>
      </c>
      <c r="B23" s="597">
        <v>23.7</v>
      </c>
      <c r="C23" s="574">
        <v>1.1000000000000001</v>
      </c>
      <c r="D23" s="579">
        <v>29.9</v>
      </c>
      <c r="E23" s="574">
        <v>0.8</v>
      </c>
      <c r="F23" s="579">
        <v>20.8</v>
      </c>
      <c r="G23" s="574">
        <v>0.8</v>
      </c>
      <c r="H23" s="573">
        <v>74.3</v>
      </c>
      <c r="I23" s="573">
        <v>1.3</v>
      </c>
    </row>
    <row r="24" spans="1:9">
      <c r="A24" s="596" t="s">
        <v>86</v>
      </c>
      <c r="B24" s="597">
        <v>20.8</v>
      </c>
      <c r="C24" s="574">
        <v>1</v>
      </c>
      <c r="D24" s="579">
        <v>7.5</v>
      </c>
      <c r="E24" s="574">
        <v>0.2</v>
      </c>
      <c r="F24" s="579">
        <v>11.5</v>
      </c>
      <c r="G24" s="574">
        <v>0.4</v>
      </c>
      <c r="H24" s="573">
        <v>39.700000000000003</v>
      </c>
      <c r="I24" s="573">
        <v>0.7</v>
      </c>
    </row>
    <row r="25" spans="1:9">
      <c r="A25" s="596" t="s">
        <v>85</v>
      </c>
      <c r="B25" s="597">
        <v>66.099999999999994</v>
      </c>
      <c r="C25" s="574">
        <v>3.1</v>
      </c>
      <c r="D25" s="579">
        <v>32.6</v>
      </c>
      <c r="E25" s="574">
        <v>0.8</v>
      </c>
      <c r="F25" s="579">
        <v>89.6</v>
      </c>
      <c r="G25" s="574">
        <v>3.5</v>
      </c>
      <c r="H25" s="573">
        <v>188.3</v>
      </c>
      <c r="I25" s="573">
        <v>3.4</v>
      </c>
    </row>
    <row r="26" spans="1:9">
      <c r="A26" s="596" t="s">
        <v>166</v>
      </c>
      <c r="B26" s="597">
        <v>16.7</v>
      </c>
      <c r="C26" s="574">
        <v>0.8</v>
      </c>
      <c r="D26" s="579">
        <v>12.5</v>
      </c>
      <c r="E26" s="574">
        <v>0.3</v>
      </c>
      <c r="F26" s="579">
        <v>11.7</v>
      </c>
      <c r="G26" s="574">
        <v>0.5</v>
      </c>
      <c r="H26" s="573">
        <v>40.9</v>
      </c>
      <c r="I26" s="573">
        <v>0.7</v>
      </c>
    </row>
    <row r="27" spans="1:9">
      <c r="A27" s="596" t="s">
        <v>167</v>
      </c>
      <c r="B27" s="597">
        <v>90.6</v>
      </c>
      <c r="C27" s="574">
        <v>4.3</v>
      </c>
      <c r="D27" s="579">
        <v>16.2</v>
      </c>
      <c r="E27" s="574">
        <v>0.4</v>
      </c>
      <c r="F27" s="579">
        <v>67.3</v>
      </c>
      <c r="G27" s="574">
        <v>2.6</v>
      </c>
      <c r="H27" s="573">
        <v>174.1</v>
      </c>
      <c r="I27" s="573">
        <v>3.2</v>
      </c>
    </row>
    <row r="28" spans="1:9">
      <c r="A28" s="596" t="s">
        <v>88</v>
      </c>
      <c r="B28" s="597">
        <v>27.7</v>
      </c>
      <c r="C28" s="574">
        <v>1.3</v>
      </c>
      <c r="D28" s="579">
        <v>9.6999999999999993</v>
      </c>
      <c r="E28" s="574">
        <v>0.2</v>
      </c>
      <c r="F28" s="579">
        <v>14.6</v>
      </c>
      <c r="G28" s="574">
        <v>0.6</v>
      </c>
      <c r="H28" s="573">
        <v>52.1</v>
      </c>
      <c r="I28" s="573">
        <v>0.9</v>
      </c>
    </row>
    <row r="29" spans="1:9">
      <c r="A29" s="596" t="s">
        <v>94</v>
      </c>
      <c r="B29" s="597">
        <v>21.2</v>
      </c>
      <c r="C29" s="574">
        <v>1</v>
      </c>
      <c r="D29" s="579">
        <v>11.2</v>
      </c>
      <c r="E29" s="574">
        <v>0.3</v>
      </c>
      <c r="F29" s="579">
        <v>18.5</v>
      </c>
      <c r="G29" s="574">
        <v>0.7</v>
      </c>
      <c r="H29" s="573">
        <v>50.9</v>
      </c>
      <c r="I29" s="573">
        <v>0.9</v>
      </c>
    </row>
    <row r="30" spans="1:9">
      <c r="A30" s="596" t="s">
        <v>95</v>
      </c>
      <c r="B30" s="597">
        <v>49.8</v>
      </c>
      <c r="C30" s="574">
        <v>2.2999999999999998</v>
      </c>
      <c r="D30" s="579">
        <v>28.3</v>
      </c>
      <c r="E30" s="574">
        <v>0.7</v>
      </c>
      <c r="F30" s="579">
        <v>39.4</v>
      </c>
      <c r="G30" s="574">
        <v>1.5</v>
      </c>
      <c r="H30" s="573">
        <v>117.5</v>
      </c>
      <c r="I30" s="573">
        <v>2.1</v>
      </c>
    </row>
    <row r="31" spans="1:9">
      <c r="A31" s="596" t="s">
        <v>168</v>
      </c>
      <c r="B31" s="595">
        <v>35.1</v>
      </c>
      <c r="C31" s="574">
        <v>1.7</v>
      </c>
      <c r="D31" s="579">
        <v>23</v>
      </c>
      <c r="E31" s="574">
        <v>0.6</v>
      </c>
      <c r="F31" s="579">
        <v>73.900000000000006</v>
      </c>
      <c r="G31" s="574">
        <v>2.9</v>
      </c>
      <c r="H31" s="573">
        <v>132</v>
      </c>
      <c r="I31" s="573">
        <v>2.4</v>
      </c>
    </row>
    <row r="32" spans="1:9">
      <c r="A32" s="599" t="s">
        <v>169</v>
      </c>
      <c r="B32" s="600">
        <v>2119.1</v>
      </c>
      <c r="C32" s="587">
        <v>100</v>
      </c>
      <c r="D32" s="601">
        <v>3950.5</v>
      </c>
      <c r="E32" s="587">
        <v>100</v>
      </c>
      <c r="F32" s="602">
        <v>2563.1999999999998</v>
      </c>
      <c r="G32" s="587">
        <v>100</v>
      </c>
      <c r="H32" s="602">
        <v>8632.7999999999993</v>
      </c>
      <c r="I32" s="587">
        <v>156.5</v>
      </c>
    </row>
    <row r="33" spans="1:9" ht="15.6">
      <c r="A33" s="591" t="s">
        <v>170</v>
      </c>
      <c r="B33" s="587"/>
      <c r="C33" s="587"/>
      <c r="D33" s="587"/>
      <c r="E33" s="587"/>
      <c r="F33" s="587"/>
      <c r="G33" s="587"/>
      <c r="H33" s="587"/>
      <c r="I33" s="587"/>
    </row>
  </sheetData>
  <mergeCells count="6">
    <mergeCell ref="A2:I2"/>
    <mergeCell ref="A3:A5"/>
    <mergeCell ref="B3:C3"/>
    <mergeCell ref="D3:E3"/>
    <mergeCell ref="F3:G3"/>
    <mergeCell ref="H3:I3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J2" sqref="J2"/>
    </sheetView>
  </sheetViews>
  <sheetFormatPr defaultRowHeight="14.4"/>
  <sheetData>
    <row r="1" spans="1:7">
      <c r="A1" s="605" t="s">
        <v>174</v>
      </c>
      <c r="B1" s="606"/>
      <c r="C1" s="606"/>
      <c r="D1" s="606"/>
      <c r="E1" s="606"/>
      <c r="F1" s="606"/>
      <c r="G1" s="606"/>
    </row>
    <row r="2" spans="1:7">
      <c r="A2" s="186"/>
      <c r="B2" s="258"/>
      <c r="C2" s="258"/>
      <c r="D2" s="258"/>
      <c r="E2" s="258"/>
      <c r="F2" s="606"/>
      <c r="G2" s="258" t="s">
        <v>175</v>
      </c>
    </row>
    <row r="3" spans="1:7">
      <c r="A3" s="607"/>
      <c r="B3" s="608">
        <v>2018</v>
      </c>
      <c r="C3" s="608">
        <v>2019</v>
      </c>
      <c r="D3" s="608">
        <v>2020</v>
      </c>
      <c r="E3" s="608">
        <v>2021</v>
      </c>
      <c r="F3" s="608">
        <v>2022</v>
      </c>
      <c r="G3" s="609" t="s">
        <v>3</v>
      </c>
    </row>
    <row r="4" spans="1:7">
      <c r="A4" s="610" t="s">
        <v>176</v>
      </c>
      <c r="B4" s="611">
        <v>44.722000000000001</v>
      </c>
      <c r="C4" s="611">
        <v>98.986000000000004</v>
      </c>
      <c r="D4" s="611">
        <v>30.053000000000001</v>
      </c>
      <c r="E4" s="611">
        <v>98.225999999999999</v>
      </c>
      <c r="F4" s="611">
        <v>99.001999999999995</v>
      </c>
      <c r="G4" s="611">
        <v>132.04</v>
      </c>
    </row>
    <row r="5" spans="1:7">
      <c r="A5" s="610" t="s">
        <v>177</v>
      </c>
      <c r="B5" s="611">
        <v>4559.7830000000004</v>
      </c>
      <c r="C5" s="611">
        <v>4047.337</v>
      </c>
      <c r="D5" s="611">
        <v>2567.0250000000001</v>
      </c>
      <c r="E5" s="611">
        <v>3939.4259999999999</v>
      </c>
      <c r="F5" s="611">
        <v>4195.6229999999996</v>
      </c>
      <c r="G5" s="611">
        <v>4618.0940000000001</v>
      </c>
    </row>
    <row r="6" spans="1:7">
      <c r="A6" s="610" t="s">
        <v>178</v>
      </c>
      <c r="B6" s="611">
        <v>140.08799999999999</v>
      </c>
      <c r="C6" s="611">
        <v>183.21499999999997</v>
      </c>
      <c r="D6" s="611">
        <v>56.292000000000002</v>
      </c>
      <c r="E6" s="611">
        <v>94.114999999999995</v>
      </c>
      <c r="F6" s="611">
        <v>358.41699999999997</v>
      </c>
      <c r="G6" s="611">
        <v>159.608</v>
      </c>
    </row>
    <row r="7" spans="1:7">
      <c r="A7" s="610" t="s">
        <v>179</v>
      </c>
      <c r="B7" s="611">
        <v>3873.2869999999998</v>
      </c>
      <c r="C7" s="611">
        <v>4728.6880000000001</v>
      </c>
      <c r="D7" s="611">
        <v>1149.6580000000004</v>
      </c>
      <c r="E7" s="611">
        <v>1385.2299999999996</v>
      </c>
      <c r="F7" s="611">
        <v>2355.9749999999999</v>
      </c>
      <c r="G7" s="611">
        <v>3723.0610000000001</v>
      </c>
    </row>
    <row r="8" spans="1:7">
      <c r="A8" s="612" t="s">
        <v>180</v>
      </c>
      <c r="B8" s="613">
        <f t="shared" ref="B8:G8" si="0">SUM(B4:B7)</f>
        <v>8617.8799999999992</v>
      </c>
      <c r="C8" s="613">
        <f t="shared" si="0"/>
        <v>9058.2260000000006</v>
      </c>
      <c r="D8" s="613">
        <f t="shared" si="0"/>
        <v>3803.0280000000002</v>
      </c>
      <c r="E8" s="613">
        <f t="shared" si="0"/>
        <v>5516.9969999999994</v>
      </c>
      <c r="F8" s="613">
        <f t="shared" si="0"/>
        <v>7009.0169999999998</v>
      </c>
      <c r="G8" s="613">
        <f t="shared" si="0"/>
        <v>8632.8029999999999</v>
      </c>
    </row>
    <row r="9" spans="1:7">
      <c r="A9" s="610" t="s">
        <v>181</v>
      </c>
      <c r="B9" s="611">
        <v>26500.641</v>
      </c>
      <c r="C9" s="611">
        <v>26835.69</v>
      </c>
      <c r="D9" s="611">
        <v>21326.143</v>
      </c>
      <c r="E9" s="614">
        <v>27630.146999999997</v>
      </c>
      <c r="F9" s="611">
        <v>30453.405999999999</v>
      </c>
      <c r="G9" s="611">
        <v>33001.220999999998</v>
      </c>
    </row>
    <row r="10" spans="1:7">
      <c r="A10" s="615" t="s">
        <v>182</v>
      </c>
      <c r="B10" s="616">
        <f t="shared" ref="B10:G10" si="1">B8/B9*100</f>
        <v>32.519515282668067</v>
      </c>
      <c r="C10" s="616">
        <f t="shared" si="1"/>
        <v>33.754399458333289</v>
      </c>
      <c r="D10" s="616">
        <f t="shared" si="1"/>
        <v>17.832704207225845</v>
      </c>
      <c r="E10" s="616">
        <f t="shared" si="1"/>
        <v>19.967309620176831</v>
      </c>
      <c r="F10" s="616">
        <f t="shared" si="1"/>
        <v>23.015543811421292</v>
      </c>
      <c r="G10" s="616">
        <f t="shared" si="1"/>
        <v>26.159041206384455</v>
      </c>
    </row>
    <row r="11" spans="1:7">
      <c r="A11" s="617" t="s">
        <v>9</v>
      </c>
      <c r="B11" s="181"/>
      <c r="C11" s="181"/>
      <c r="D11" s="181"/>
      <c r="E11" s="181"/>
      <c r="F11" s="181"/>
      <c r="G11" s="181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workbookViewId="0">
      <selection activeCell="F26" sqref="F26"/>
    </sheetView>
  </sheetViews>
  <sheetFormatPr defaultRowHeight="14.4"/>
  <cols>
    <col min="1" max="1" width="21.44140625" customWidth="1"/>
  </cols>
  <sheetData>
    <row r="1" spans="1:8">
      <c r="A1" s="618" t="s">
        <v>183</v>
      </c>
      <c r="B1" s="619"/>
      <c r="C1" s="619"/>
      <c r="D1" s="619"/>
      <c r="E1" s="620"/>
      <c r="F1" s="620"/>
      <c r="G1" s="621"/>
      <c r="H1" s="621"/>
    </row>
    <row r="2" spans="1:8">
      <c r="A2" s="622"/>
      <c r="B2" s="623"/>
      <c r="C2" s="623"/>
      <c r="D2" s="623"/>
      <c r="E2" s="623"/>
      <c r="F2" s="623"/>
      <c r="G2" s="623"/>
      <c r="H2" s="623" t="s">
        <v>1</v>
      </c>
    </row>
    <row r="3" spans="1:8">
      <c r="A3" s="624" t="s">
        <v>184</v>
      </c>
      <c r="B3" s="625">
        <v>2017</v>
      </c>
      <c r="C3" s="626">
        <v>2018</v>
      </c>
      <c r="D3" s="626">
        <v>2019</v>
      </c>
      <c r="E3" s="626">
        <v>2020</v>
      </c>
      <c r="F3" s="626">
        <v>2021</v>
      </c>
      <c r="G3" s="626">
        <v>2022</v>
      </c>
      <c r="H3" s="626" t="s">
        <v>3</v>
      </c>
    </row>
    <row r="4" spans="1:8">
      <c r="A4" s="627" t="s">
        <v>185</v>
      </c>
      <c r="B4" s="628">
        <v>154495</v>
      </c>
      <c r="C4" s="629">
        <v>196661</v>
      </c>
      <c r="D4" s="629">
        <v>208215</v>
      </c>
      <c r="E4" s="630">
        <v>203627</v>
      </c>
      <c r="F4" s="630">
        <v>205925</v>
      </c>
      <c r="G4" s="630">
        <v>280412</v>
      </c>
      <c r="H4" s="630">
        <v>402654</v>
      </c>
    </row>
    <row r="5" spans="1:8">
      <c r="A5" s="627" t="s">
        <v>186</v>
      </c>
      <c r="B5" s="628">
        <v>165944</v>
      </c>
      <c r="C5" s="629">
        <v>158684</v>
      </c>
      <c r="D5" s="629">
        <v>123282</v>
      </c>
      <c r="E5" s="631">
        <v>75908</v>
      </c>
      <c r="F5" s="631">
        <v>110015</v>
      </c>
      <c r="G5" s="631">
        <v>150511</v>
      </c>
      <c r="H5" s="631">
        <v>216583</v>
      </c>
    </row>
    <row r="6" spans="1:8">
      <c r="A6" s="627" t="s">
        <v>187</v>
      </c>
      <c r="B6" s="628">
        <v>367671</v>
      </c>
      <c r="C6" s="629">
        <v>414790</v>
      </c>
      <c r="D6" s="629">
        <v>384965</v>
      </c>
      <c r="E6" s="631">
        <v>120529</v>
      </c>
      <c r="F6" s="631">
        <v>194269</v>
      </c>
      <c r="G6" s="631">
        <v>348565</v>
      </c>
      <c r="H6" s="631">
        <v>470828</v>
      </c>
    </row>
    <row r="7" spans="1:8">
      <c r="A7" s="627" t="s">
        <v>188</v>
      </c>
      <c r="B7" s="628">
        <v>145526</v>
      </c>
      <c r="C7" s="629">
        <v>175798</v>
      </c>
      <c r="D7" s="629">
        <v>191656</v>
      </c>
      <c r="E7" s="631">
        <v>55076</v>
      </c>
      <c r="F7" s="631">
        <v>90903</v>
      </c>
      <c r="G7" s="631">
        <v>155691</v>
      </c>
      <c r="H7" s="631">
        <v>222932</v>
      </c>
    </row>
    <row r="8" spans="1:8">
      <c r="A8" s="627" t="s">
        <v>189</v>
      </c>
      <c r="B8" s="628">
        <v>55320</v>
      </c>
      <c r="C8" s="629">
        <v>74143</v>
      </c>
      <c r="D8" s="629">
        <v>61309</v>
      </c>
      <c r="E8" s="631">
        <v>24966</v>
      </c>
      <c r="F8" s="631">
        <v>28611</v>
      </c>
      <c r="G8" s="631">
        <v>62648</v>
      </c>
      <c r="H8" s="631">
        <v>79839</v>
      </c>
    </row>
    <row r="9" spans="1:8">
      <c r="A9" s="627" t="s">
        <v>190</v>
      </c>
      <c r="B9" s="628">
        <v>120543</v>
      </c>
      <c r="C9" s="629">
        <v>167018</v>
      </c>
      <c r="D9" s="629">
        <v>177938</v>
      </c>
      <c r="E9" s="631">
        <v>75134</v>
      </c>
      <c r="F9" s="631">
        <v>76179</v>
      </c>
      <c r="G9" s="631">
        <v>125558</v>
      </c>
      <c r="H9" s="631">
        <v>243348</v>
      </c>
    </row>
    <row r="10" spans="1:8">
      <c r="A10" s="627" t="s">
        <v>191</v>
      </c>
      <c r="B10" s="628">
        <v>43714</v>
      </c>
      <c r="C10" s="629">
        <v>43228</v>
      </c>
      <c r="D10" s="629">
        <v>46866</v>
      </c>
      <c r="E10" s="631">
        <v>17720</v>
      </c>
      <c r="F10" s="631">
        <v>31905</v>
      </c>
      <c r="G10" s="631">
        <v>46763</v>
      </c>
      <c r="H10" s="631">
        <v>47863</v>
      </c>
    </row>
    <row r="11" spans="1:8">
      <c r="A11" s="627" t="s">
        <v>192</v>
      </c>
      <c r="B11" s="628">
        <v>216008</v>
      </c>
      <c r="C11" s="629">
        <v>241980</v>
      </c>
      <c r="D11" s="629">
        <v>232999</v>
      </c>
      <c r="E11" s="631">
        <v>50877</v>
      </c>
      <c r="F11" s="631">
        <v>79578</v>
      </c>
      <c r="G11" s="631">
        <v>185051</v>
      </c>
      <c r="H11" s="631">
        <v>265807</v>
      </c>
    </row>
    <row r="12" spans="1:8">
      <c r="A12" s="627" t="s">
        <v>193</v>
      </c>
      <c r="B12" s="628">
        <v>172693</v>
      </c>
      <c r="C12" s="629">
        <v>291164</v>
      </c>
      <c r="D12" s="629">
        <v>285991</v>
      </c>
      <c r="E12" s="631">
        <v>71500</v>
      </c>
      <c r="F12" s="631">
        <v>119468</v>
      </c>
      <c r="G12" s="631">
        <v>249923</v>
      </c>
      <c r="H12" s="631">
        <v>419113</v>
      </c>
    </row>
    <row r="13" spans="1:8">
      <c r="A13" s="627" t="s">
        <v>194</v>
      </c>
      <c r="B13" s="628">
        <v>117868</v>
      </c>
      <c r="C13" s="629">
        <v>165841</v>
      </c>
      <c r="D13" s="629">
        <v>301592</v>
      </c>
      <c r="E13" s="631">
        <v>30600</v>
      </c>
      <c r="F13" s="631">
        <v>63858</v>
      </c>
      <c r="G13" s="631">
        <v>72342</v>
      </c>
      <c r="H13" s="631">
        <v>161423</v>
      </c>
    </row>
    <row r="14" spans="1:8">
      <c r="A14" s="627" t="s">
        <v>195</v>
      </c>
      <c r="B14" s="628">
        <v>31579</v>
      </c>
      <c r="C14" s="629">
        <v>29061</v>
      </c>
      <c r="D14" s="629">
        <v>28777</v>
      </c>
      <c r="E14" s="631">
        <v>12496</v>
      </c>
      <c r="F14" s="631">
        <v>18578</v>
      </c>
      <c r="G14" s="631">
        <v>25662</v>
      </c>
      <c r="H14" s="631">
        <v>28088</v>
      </c>
    </row>
    <row r="15" spans="1:8">
      <c r="A15" s="627" t="s">
        <v>196</v>
      </c>
      <c r="B15" s="628">
        <v>67570</v>
      </c>
      <c r="C15" s="629">
        <v>74569</v>
      </c>
      <c r="D15" s="632">
        <v>72495</v>
      </c>
      <c r="E15" s="631">
        <v>2912</v>
      </c>
      <c r="F15" s="631">
        <v>12825</v>
      </c>
      <c r="G15" s="631">
        <v>18807</v>
      </c>
      <c r="H15" s="631">
        <v>31997</v>
      </c>
    </row>
    <row r="16" spans="1:8">
      <c r="A16" s="627" t="s">
        <v>197</v>
      </c>
      <c r="B16" s="628">
        <v>16671</v>
      </c>
      <c r="C16" s="629">
        <v>18849</v>
      </c>
      <c r="D16" s="629">
        <v>17700</v>
      </c>
      <c r="E16" s="631">
        <v>6345</v>
      </c>
      <c r="F16" s="631">
        <v>9518</v>
      </c>
      <c r="G16" s="631">
        <v>16752</v>
      </c>
      <c r="H16" s="631">
        <v>20634</v>
      </c>
    </row>
    <row r="17" spans="1:8">
      <c r="A17" s="627" t="s">
        <v>198</v>
      </c>
      <c r="B17" s="628">
        <v>24041</v>
      </c>
      <c r="C17" s="629">
        <v>25570</v>
      </c>
      <c r="D17" s="629">
        <v>24175</v>
      </c>
      <c r="E17" s="631">
        <v>10561</v>
      </c>
      <c r="F17" s="631">
        <v>14102</v>
      </c>
      <c r="G17" s="631">
        <v>16520</v>
      </c>
      <c r="H17" s="631">
        <v>21209</v>
      </c>
    </row>
    <row r="18" spans="1:8">
      <c r="A18" s="627" t="s">
        <v>199</v>
      </c>
      <c r="B18" s="628">
        <v>20154</v>
      </c>
      <c r="C18" s="629">
        <v>25945</v>
      </c>
      <c r="D18" s="629">
        <v>24759</v>
      </c>
      <c r="E18" s="631">
        <v>13545</v>
      </c>
      <c r="F18" s="631">
        <v>17800</v>
      </c>
      <c r="G18" s="631">
        <v>23095</v>
      </c>
      <c r="H18" s="631">
        <v>27794</v>
      </c>
    </row>
    <row r="19" spans="1:8">
      <c r="A19" s="627" t="s">
        <v>200</v>
      </c>
      <c r="B19" s="628">
        <v>11056</v>
      </c>
      <c r="C19" s="629">
        <v>11428</v>
      </c>
      <c r="D19" s="629">
        <v>12735</v>
      </c>
      <c r="E19" s="631">
        <v>4518</v>
      </c>
      <c r="F19" s="631">
        <v>3516</v>
      </c>
      <c r="G19" s="631">
        <v>6979</v>
      </c>
      <c r="H19" s="631">
        <v>9239</v>
      </c>
    </row>
    <row r="20" spans="1:8">
      <c r="A20" s="627" t="s">
        <v>201</v>
      </c>
      <c r="B20" s="628">
        <v>38428</v>
      </c>
      <c r="C20" s="629">
        <v>50278</v>
      </c>
      <c r="D20" s="629">
        <v>53315</v>
      </c>
      <c r="E20" s="631">
        <v>32457</v>
      </c>
      <c r="F20" s="631">
        <v>54042</v>
      </c>
      <c r="G20" s="631">
        <v>73922</v>
      </c>
      <c r="H20" s="631">
        <v>87460</v>
      </c>
    </row>
    <row r="21" spans="1:8">
      <c r="A21" s="627" t="s">
        <v>202</v>
      </c>
      <c r="B21" s="628">
        <v>32174</v>
      </c>
      <c r="C21" s="629">
        <v>39848</v>
      </c>
      <c r="D21" s="629">
        <v>40799</v>
      </c>
      <c r="E21" s="631">
        <v>21129</v>
      </c>
      <c r="F21" s="631">
        <v>37388</v>
      </c>
      <c r="G21" s="631">
        <v>56062</v>
      </c>
      <c r="H21" s="631">
        <v>51413</v>
      </c>
    </row>
    <row r="22" spans="1:8">
      <c r="A22" s="627" t="s">
        <v>203</v>
      </c>
      <c r="B22" s="628">
        <v>43506</v>
      </c>
      <c r="C22" s="629">
        <v>67463</v>
      </c>
      <c r="D22" s="629">
        <v>72582</v>
      </c>
      <c r="E22" s="631">
        <v>43757</v>
      </c>
      <c r="F22" s="631">
        <v>51487</v>
      </c>
      <c r="G22" s="631">
        <v>68317</v>
      </c>
      <c r="H22" s="631">
        <v>82056</v>
      </c>
    </row>
    <row r="23" spans="1:8">
      <c r="A23" s="627" t="s">
        <v>204</v>
      </c>
      <c r="B23" s="628">
        <v>206485</v>
      </c>
      <c r="C23" s="629">
        <v>165817</v>
      </c>
      <c r="D23" s="629">
        <v>165617</v>
      </c>
      <c r="E23" s="631">
        <v>35147</v>
      </c>
      <c r="F23" s="631">
        <v>73669</v>
      </c>
      <c r="G23" s="631">
        <v>170783</v>
      </c>
      <c r="H23" s="631">
        <v>230906</v>
      </c>
    </row>
    <row r="24" spans="1:8">
      <c r="A24" s="627" t="s">
        <v>205</v>
      </c>
      <c r="B24" s="628">
        <v>200170</v>
      </c>
      <c r="C24" s="629">
        <v>309367</v>
      </c>
      <c r="D24" s="629">
        <v>306798</v>
      </c>
      <c r="E24" s="631">
        <v>59450</v>
      </c>
      <c r="F24" s="631">
        <v>117374</v>
      </c>
      <c r="G24" s="631">
        <v>235041</v>
      </c>
      <c r="H24" s="631">
        <v>294898</v>
      </c>
    </row>
    <row r="25" spans="1:8">
      <c r="A25" s="633" t="s">
        <v>206</v>
      </c>
      <c r="B25" s="634">
        <v>133594</v>
      </c>
      <c r="C25" s="635">
        <v>121413</v>
      </c>
      <c r="D25" s="81">
        <v>140682</v>
      </c>
      <c r="E25" s="636">
        <v>68788</v>
      </c>
      <c r="F25" s="636">
        <v>93009</v>
      </c>
      <c r="G25" s="636">
        <v>153560</v>
      </c>
      <c r="H25" s="636">
        <v>221191</v>
      </c>
    </row>
    <row r="26" spans="1:8">
      <c r="A26" s="637" t="s">
        <v>207</v>
      </c>
      <c r="B26" s="638">
        <v>2385210</v>
      </c>
      <c r="C26" s="639">
        <v>2868915</v>
      </c>
      <c r="D26" s="639">
        <v>2975247</v>
      </c>
      <c r="E26" s="639">
        <v>1037042</v>
      </c>
      <c r="F26" s="639">
        <v>1504019</v>
      </c>
      <c r="G26" s="639">
        <v>2542964</v>
      </c>
      <c r="H26" s="639">
        <v>3637275</v>
      </c>
    </row>
    <row r="27" spans="1:8">
      <c r="A27" s="640" t="s">
        <v>208</v>
      </c>
      <c r="B27" s="641"/>
      <c r="C27" s="641"/>
      <c r="D27" s="641"/>
      <c r="E27" s="642"/>
      <c r="F27" s="642"/>
      <c r="G27" s="643"/>
      <c r="H27" s="643"/>
    </row>
    <row r="28" spans="1:8">
      <c r="A28" s="640" t="s">
        <v>9</v>
      </c>
      <c r="B28" s="644"/>
      <c r="C28" s="644"/>
      <c r="D28" s="644"/>
      <c r="E28" s="642"/>
      <c r="F28" s="642"/>
      <c r="G28" s="643"/>
      <c r="H28" s="643"/>
    </row>
    <row r="29" spans="1:8">
      <c r="A29" s="645" t="s">
        <v>209</v>
      </c>
      <c r="B29" s="645"/>
      <c r="C29" s="645"/>
      <c r="D29" s="645"/>
      <c r="E29" s="640"/>
      <c r="F29" s="640"/>
      <c r="G29" s="643"/>
      <c r="H29" s="643"/>
    </row>
    <row r="30" spans="1:8">
      <c r="A30" s="645"/>
      <c r="B30" s="645"/>
      <c r="C30" s="645"/>
      <c r="D30" s="645"/>
      <c r="E30" s="640"/>
      <c r="F30" s="640"/>
      <c r="G30" s="643"/>
      <c r="H30" s="643"/>
    </row>
  </sheetData>
  <mergeCells count="1">
    <mergeCell ref="A29:D30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workbookViewId="0">
      <selection activeCell="D28" sqref="D28"/>
    </sheetView>
  </sheetViews>
  <sheetFormatPr defaultRowHeight="14.4"/>
  <sheetData>
    <row r="1" spans="1:9">
      <c r="A1" s="646" t="s">
        <v>210</v>
      </c>
      <c r="B1" s="647"/>
      <c r="C1" s="647"/>
      <c r="D1" s="647"/>
      <c r="E1" s="647"/>
      <c r="F1" s="647"/>
      <c r="G1" s="647"/>
      <c r="H1" s="647"/>
      <c r="I1" s="647"/>
    </row>
    <row r="2" spans="1:9">
      <c r="A2" s="648" t="s">
        <v>211</v>
      </c>
      <c r="B2" s="649"/>
      <c r="C2" s="649"/>
      <c r="D2" s="649"/>
      <c r="E2" s="649"/>
      <c r="F2" s="649"/>
      <c r="G2" s="649"/>
      <c r="H2" s="649"/>
      <c r="I2" s="649"/>
    </row>
    <row r="3" spans="1:9">
      <c r="A3" s="650"/>
      <c r="B3" s="651"/>
      <c r="C3" s="651"/>
      <c r="D3" s="651"/>
      <c r="E3" s="651"/>
      <c r="F3" s="651"/>
      <c r="G3" s="651"/>
      <c r="H3" s="652"/>
      <c r="I3" s="623" t="s">
        <v>1</v>
      </c>
    </row>
    <row r="4" spans="1:9">
      <c r="A4" s="653" t="s">
        <v>212</v>
      </c>
      <c r="B4" s="654" t="s">
        <v>213</v>
      </c>
      <c r="C4" s="655"/>
      <c r="D4" s="654" t="s">
        <v>214</v>
      </c>
      <c r="E4" s="655"/>
      <c r="F4" s="656" t="s">
        <v>215</v>
      </c>
      <c r="G4" s="657"/>
      <c r="H4" s="658" t="s">
        <v>216</v>
      </c>
      <c r="I4" s="658"/>
    </row>
    <row r="5" spans="1:9">
      <c r="A5" s="659"/>
      <c r="B5" s="660">
        <v>2022</v>
      </c>
      <c r="C5" s="660" t="s">
        <v>3</v>
      </c>
      <c r="D5" s="660">
        <v>2022</v>
      </c>
      <c r="E5" s="660" t="s">
        <v>3</v>
      </c>
      <c r="F5" s="660">
        <v>2022</v>
      </c>
      <c r="G5" s="660" t="s">
        <v>3</v>
      </c>
      <c r="H5" s="661">
        <v>2022</v>
      </c>
      <c r="I5" s="662" t="s">
        <v>3</v>
      </c>
    </row>
    <row r="6" spans="1:9">
      <c r="A6" s="663" t="s">
        <v>185</v>
      </c>
      <c r="B6" s="664">
        <v>150372</v>
      </c>
      <c r="C6" s="664">
        <v>196490</v>
      </c>
      <c r="D6" s="664">
        <v>70978</v>
      </c>
      <c r="E6" s="664">
        <v>124224</v>
      </c>
      <c r="F6" s="664">
        <v>59062</v>
      </c>
      <c r="G6" s="664">
        <v>81940</v>
      </c>
      <c r="H6" s="665">
        <v>280412</v>
      </c>
      <c r="I6" s="665">
        <v>402654</v>
      </c>
    </row>
    <row r="7" spans="1:9">
      <c r="A7" s="663" t="s">
        <v>186</v>
      </c>
      <c r="B7" s="666">
        <v>109076</v>
      </c>
      <c r="C7" s="666">
        <v>113530</v>
      </c>
      <c r="D7" s="666">
        <v>7019</v>
      </c>
      <c r="E7" s="666">
        <v>7481</v>
      </c>
      <c r="F7" s="666">
        <v>34416</v>
      </c>
      <c r="G7" s="666">
        <v>95572</v>
      </c>
      <c r="H7" s="667">
        <v>150511</v>
      </c>
      <c r="I7" s="667">
        <v>216583</v>
      </c>
    </row>
    <row r="8" spans="1:9">
      <c r="A8" s="663" t="s">
        <v>187</v>
      </c>
      <c r="B8" s="666">
        <v>231496</v>
      </c>
      <c r="C8" s="666">
        <v>155530</v>
      </c>
      <c r="D8" s="666">
        <v>7891</v>
      </c>
      <c r="E8" s="666">
        <v>6809</v>
      </c>
      <c r="F8" s="666">
        <v>109178</v>
      </c>
      <c r="G8" s="666">
        <v>308489</v>
      </c>
      <c r="H8" s="667">
        <v>348565</v>
      </c>
      <c r="I8" s="667">
        <v>470828</v>
      </c>
    </row>
    <row r="9" spans="1:9">
      <c r="A9" s="663" t="s">
        <v>188</v>
      </c>
      <c r="B9" s="666">
        <v>52142</v>
      </c>
      <c r="C9" s="666">
        <v>65150</v>
      </c>
      <c r="D9" s="666">
        <v>77737</v>
      </c>
      <c r="E9" s="666">
        <v>127484</v>
      </c>
      <c r="F9" s="666">
        <v>25812</v>
      </c>
      <c r="G9" s="666">
        <v>30298</v>
      </c>
      <c r="H9" s="667">
        <v>155691</v>
      </c>
      <c r="I9" s="667">
        <v>222932</v>
      </c>
    </row>
    <row r="10" spans="1:9">
      <c r="A10" s="663" t="s">
        <v>189</v>
      </c>
      <c r="B10" s="666">
        <v>22587</v>
      </c>
      <c r="C10" s="666">
        <v>24930</v>
      </c>
      <c r="D10" s="666">
        <v>19966</v>
      </c>
      <c r="E10" s="666">
        <v>34164</v>
      </c>
      <c r="F10" s="666">
        <v>20095</v>
      </c>
      <c r="G10" s="666">
        <v>20745</v>
      </c>
      <c r="H10" s="667">
        <v>62648</v>
      </c>
      <c r="I10" s="667">
        <v>79839</v>
      </c>
    </row>
    <row r="11" spans="1:9">
      <c r="A11" s="663" t="s">
        <v>190</v>
      </c>
      <c r="B11" s="666">
        <v>48934</v>
      </c>
      <c r="C11" s="666">
        <v>112790</v>
      </c>
      <c r="D11" s="666">
        <v>54347</v>
      </c>
      <c r="E11" s="666">
        <v>102577</v>
      </c>
      <c r="F11" s="666">
        <v>22277</v>
      </c>
      <c r="G11" s="666">
        <v>27981</v>
      </c>
      <c r="H11" s="667">
        <v>125558</v>
      </c>
      <c r="I11" s="667">
        <v>243348</v>
      </c>
    </row>
    <row r="12" spans="1:9">
      <c r="A12" s="663" t="s">
        <v>217</v>
      </c>
      <c r="B12" s="666">
        <v>27464</v>
      </c>
      <c r="C12" s="666">
        <v>24184</v>
      </c>
      <c r="D12" s="666">
        <v>12619</v>
      </c>
      <c r="E12" s="666">
        <v>15267</v>
      </c>
      <c r="F12" s="666">
        <v>6680</v>
      </c>
      <c r="G12" s="666">
        <v>8412</v>
      </c>
      <c r="H12" s="667">
        <v>46763</v>
      </c>
      <c r="I12" s="667">
        <v>47863</v>
      </c>
    </row>
    <row r="13" spans="1:9">
      <c r="A13" s="663" t="s">
        <v>192</v>
      </c>
      <c r="B13" s="666">
        <v>58299</v>
      </c>
      <c r="C13" s="666">
        <v>78382</v>
      </c>
      <c r="D13" s="666">
        <v>57601</v>
      </c>
      <c r="E13" s="666">
        <v>94027</v>
      </c>
      <c r="F13" s="666">
        <v>69151</v>
      </c>
      <c r="G13" s="666">
        <v>93398</v>
      </c>
      <c r="H13" s="667">
        <v>185051</v>
      </c>
      <c r="I13" s="667">
        <v>265807</v>
      </c>
    </row>
    <row r="14" spans="1:9">
      <c r="A14" s="663" t="s">
        <v>218</v>
      </c>
      <c r="B14" s="666">
        <v>82063</v>
      </c>
      <c r="C14" s="666">
        <v>124955</v>
      </c>
      <c r="D14" s="666">
        <v>126423</v>
      </c>
      <c r="E14" s="666">
        <v>228041</v>
      </c>
      <c r="F14" s="666">
        <v>41437</v>
      </c>
      <c r="G14" s="666">
        <v>66117</v>
      </c>
      <c r="H14" s="667">
        <v>249923</v>
      </c>
      <c r="I14" s="667">
        <v>419113</v>
      </c>
    </row>
    <row r="15" spans="1:9">
      <c r="A15" s="663" t="s">
        <v>194</v>
      </c>
      <c r="B15" s="666">
        <v>46572</v>
      </c>
      <c r="C15" s="666">
        <v>54879</v>
      </c>
      <c r="D15" s="666">
        <v>6383</v>
      </c>
      <c r="E15" s="666">
        <v>9717</v>
      </c>
      <c r="F15" s="666">
        <v>19387</v>
      </c>
      <c r="G15" s="666">
        <v>96827</v>
      </c>
      <c r="H15" s="667">
        <v>72342</v>
      </c>
      <c r="I15" s="667">
        <v>161423</v>
      </c>
    </row>
    <row r="16" spans="1:9">
      <c r="A16" s="663" t="s">
        <v>219</v>
      </c>
      <c r="B16" s="666">
        <v>16514</v>
      </c>
      <c r="C16" s="666">
        <v>15500</v>
      </c>
      <c r="D16" s="666">
        <v>3236</v>
      </c>
      <c r="E16" s="666">
        <v>4607</v>
      </c>
      <c r="F16" s="666">
        <v>5912</v>
      </c>
      <c r="G16" s="666">
        <v>7981</v>
      </c>
      <c r="H16" s="667">
        <v>25662</v>
      </c>
      <c r="I16" s="667">
        <v>28088</v>
      </c>
    </row>
    <row r="17" spans="1:9">
      <c r="A17" s="663" t="s">
        <v>220</v>
      </c>
      <c r="B17" s="666">
        <v>6657</v>
      </c>
      <c r="C17" s="666">
        <v>7866</v>
      </c>
      <c r="D17" s="666">
        <v>373</v>
      </c>
      <c r="E17" s="666">
        <v>5465</v>
      </c>
      <c r="F17" s="666">
        <v>11777</v>
      </c>
      <c r="G17" s="666">
        <v>18666</v>
      </c>
      <c r="H17" s="667">
        <v>18807</v>
      </c>
      <c r="I17" s="667">
        <v>31997</v>
      </c>
    </row>
    <row r="18" spans="1:9">
      <c r="A18" s="663" t="s">
        <v>197</v>
      </c>
      <c r="B18" s="666">
        <v>6516</v>
      </c>
      <c r="C18" s="666">
        <v>6920</v>
      </c>
      <c r="D18" s="666">
        <v>2219</v>
      </c>
      <c r="E18" s="666">
        <v>2493</v>
      </c>
      <c r="F18" s="666">
        <v>8017</v>
      </c>
      <c r="G18" s="666">
        <v>11221</v>
      </c>
      <c r="H18" s="667">
        <v>16752</v>
      </c>
      <c r="I18" s="667">
        <v>20634</v>
      </c>
    </row>
    <row r="19" spans="1:9">
      <c r="A19" s="663" t="s">
        <v>221</v>
      </c>
      <c r="B19" s="666">
        <v>8706</v>
      </c>
      <c r="C19" s="666">
        <v>9659</v>
      </c>
      <c r="D19" s="666">
        <v>3679</v>
      </c>
      <c r="E19" s="666">
        <v>4856</v>
      </c>
      <c r="F19" s="666">
        <v>4135</v>
      </c>
      <c r="G19" s="666">
        <v>6694</v>
      </c>
      <c r="H19" s="667">
        <v>16520</v>
      </c>
      <c r="I19" s="667">
        <v>21209</v>
      </c>
    </row>
    <row r="20" spans="1:9">
      <c r="A20" s="663" t="s">
        <v>199</v>
      </c>
      <c r="B20" s="666">
        <v>14163</v>
      </c>
      <c r="C20" s="666">
        <v>15801</v>
      </c>
      <c r="D20" s="666">
        <v>4356</v>
      </c>
      <c r="E20" s="666">
        <v>5673</v>
      </c>
      <c r="F20" s="666">
        <v>4576</v>
      </c>
      <c r="G20" s="666">
        <v>6320</v>
      </c>
      <c r="H20" s="667">
        <v>23095</v>
      </c>
      <c r="I20" s="667">
        <v>27794</v>
      </c>
    </row>
    <row r="21" spans="1:9">
      <c r="A21" s="663" t="s">
        <v>222</v>
      </c>
      <c r="B21" s="666">
        <v>4545</v>
      </c>
      <c r="C21" s="666">
        <v>3783</v>
      </c>
      <c r="D21" s="666">
        <v>175</v>
      </c>
      <c r="E21" s="666">
        <v>4908</v>
      </c>
      <c r="F21" s="666">
        <v>2259</v>
      </c>
      <c r="G21" s="666">
        <v>548</v>
      </c>
      <c r="H21" s="667">
        <v>6979</v>
      </c>
      <c r="I21" s="667">
        <v>9239</v>
      </c>
    </row>
    <row r="22" spans="1:9">
      <c r="A22" s="663" t="s">
        <v>201</v>
      </c>
      <c r="B22" s="666">
        <v>40259</v>
      </c>
      <c r="C22" s="666">
        <v>43686</v>
      </c>
      <c r="D22" s="666">
        <v>22060</v>
      </c>
      <c r="E22" s="666">
        <v>29571</v>
      </c>
      <c r="F22" s="666">
        <v>11603</v>
      </c>
      <c r="G22" s="666">
        <v>14203</v>
      </c>
      <c r="H22" s="667">
        <v>73922</v>
      </c>
      <c r="I22" s="667">
        <v>87460</v>
      </c>
    </row>
    <row r="23" spans="1:9">
      <c r="A23" s="663" t="s">
        <v>223</v>
      </c>
      <c r="B23" s="666">
        <v>34803</v>
      </c>
      <c r="C23" s="666">
        <v>30347</v>
      </c>
      <c r="D23" s="666">
        <v>6819</v>
      </c>
      <c r="E23" s="666">
        <v>7051</v>
      </c>
      <c r="F23" s="666">
        <v>14440</v>
      </c>
      <c r="G23" s="666">
        <v>14015</v>
      </c>
      <c r="H23" s="667">
        <v>56062</v>
      </c>
      <c r="I23" s="667">
        <v>51413</v>
      </c>
    </row>
    <row r="24" spans="1:9">
      <c r="A24" s="663" t="s">
        <v>224</v>
      </c>
      <c r="B24" s="666">
        <v>35611</v>
      </c>
      <c r="C24" s="666">
        <v>33781</v>
      </c>
      <c r="D24" s="666">
        <v>22381</v>
      </c>
      <c r="E24" s="666">
        <v>35952</v>
      </c>
      <c r="F24" s="666">
        <v>10325</v>
      </c>
      <c r="G24" s="666">
        <v>12323</v>
      </c>
      <c r="H24" s="667">
        <v>68317</v>
      </c>
      <c r="I24" s="667">
        <v>82056</v>
      </c>
    </row>
    <row r="25" spans="1:9">
      <c r="A25" s="663" t="s">
        <v>225</v>
      </c>
      <c r="B25" s="666">
        <v>80616</v>
      </c>
      <c r="C25" s="666">
        <v>96977</v>
      </c>
      <c r="D25" s="666">
        <v>21938</v>
      </c>
      <c r="E25" s="666">
        <v>30171</v>
      </c>
      <c r="F25" s="666">
        <v>68229</v>
      </c>
      <c r="G25" s="666">
        <v>103758</v>
      </c>
      <c r="H25" s="667">
        <v>170783</v>
      </c>
      <c r="I25" s="667">
        <v>230906</v>
      </c>
    </row>
    <row r="26" spans="1:9">
      <c r="A26" s="663" t="s">
        <v>226</v>
      </c>
      <c r="B26" s="666">
        <v>143249</v>
      </c>
      <c r="C26" s="666">
        <v>80702</v>
      </c>
      <c r="D26" s="666">
        <v>1074</v>
      </c>
      <c r="E26" s="666">
        <v>1384</v>
      </c>
      <c r="F26" s="666">
        <v>90718</v>
      </c>
      <c r="G26" s="666">
        <v>212812</v>
      </c>
      <c r="H26" s="667">
        <v>235041</v>
      </c>
      <c r="I26" s="667">
        <v>294898</v>
      </c>
    </row>
    <row r="27" spans="1:9" ht="15.6">
      <c r="A27" s="668" t="s">
        <v>227</v>
      </c>
      <c r="B27" s="669">
        <v>54250</v>
      </c>
      <c r="C27" s="669">
        <v>117995</v>
      </c>
      <c r="D27" s="669">
        <v>7526</v>
      </c>
      <c r="E27" s="669">
        <v>15344</v>
      </c>
      <c r="F27" s="669">
        <v>91784</v>
      </c>
      <c r="G27" s="669">
        <v>87852</v>
      </c>
      <c r="H27" s="667">
        <v>153560</v>
      </c>
      <c r="I27" s="667">
        <v>221191</v>
      </c>
    </row>
    <row r="28" spans="1:9">
      <c r="A28" s="670" t="s">
        <v>228</v>
      </c>
      <c r="B28" s="671">
        <v>1274894</v>
      </c>
      <c r="C28" s="671">
        <v>1413837</v>
      </c>
      <c r="D28" s="671">
        <v>536800</v>
      </c>
      <c r="E28" s="671">
        <v>897266</v>
      </c>
      <c r="F28" s="671">
        <v>731270</v>
      </c>
      <c r="G28" s="671">
        <v>1326172</v>
      </c>
      <c r="H28" s="671">
        <v>2542964</v>
      </c>
      <c r="I28" s="671">
        <v>3637275</v>
      </c>
    </row>
    <row r="29" spans="1:9">
      <c r="A29" s="640" t="s">
        <v>208</v>
      </c>
      <c r="B29" s="672"/>
      <c r="C29" s="673"/>
      <c r="D29" s="674"/>
      <c r="E29" s="673"/>
      <c r="F29" s="672"/>
      <c r="G29" s="673"/>
      <c r="H29" s="673"/>
      <c r="I29" s="673"/>
    </row>
    <row r="30" spans="1:9">
      <c r="A30" s="675" t="s">
        <v>9</v>
      </c>
      <c r="B30" s="676"/>
      <c r="C30" s="677"/>
      <c r="D30" s="677"/>
      <c r="E30" s="677"/>
      <c r="F30" s="677"/>
      <c r="G30" s="677"/>
      <c r="H30" s="678"/>
      <c r="I30" s="679"/>
    </row>
    <row r="31" spans="1:9">
      <c r="A31" s="680" t="s">
        <v>229</v>
      </c>
      <c r="B31" s="680"/>
      <c r="C31" s="680"/>
      <c r="D31" s="680"/>
      <c r="E31" s="680"/>
      <c r="F31" s="680"/>
      <c r="G31" s="680"/>
      <c r="H31" s="680"/>
      <c r="I31" s="680"/>
    </row>
    <row r="32" spans="1:9">
      <c r="A32" s="681"/>
      <c r="B32" s="682"/>
      <c r="C32" s="682"/>
      <c r="D32" s="683"/>
      <c r="E32" s="683"/>
      <c r="F32" s="683"/>
      <c r="G32" s="683"/>
      <c r="H32" s="681"/>
      <c r="I32" s="683"/>
    </row>
  </sheetData>
  <mergeCells count="6">
    <mergeCell ref="A4:A5"/>
    <mergeCell ref="B4:C4"/>
    <mergeCell ref="D4:E4"/>
    <mergeCell ref="F4:G4"/>
    <mergeCell ref="H4:I4"/>
    <mergeCell ref="A31:I3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activeCell="B4" sqref="B4:I7"/>
    </sheetView>
  </sheetViews>
  <sheetFormatPr defaultRowHeight="14.4"/>
  <cols>
    <col min="1" max="1" width="27.21875" customWidth="1"/>
  </cols>
  <sheetData>
    <row r="1" spans="1:10">
      <c r="A1" s="1" t="s">
        <v>11</v>
      </c>
      <c r="B1" s="1"/>
      <c r="C1" s="3"/>
      <c r="D1" s="3"/>
      <c r="E1" s="3"/>
      <c r="F1" s="3"/>
      <c r="G1" s="3"/>
      <c r="H1" s="3"/>
      <c r="I1" s="3"/>
      <c r="J1" s="3"/>
    </row>
    <row r="2" spans="1:10">
      <c r="A2" s="4"/>
      <c r="B2" s="5"/>
      <c r="C2" s="5"/>
      <c r="D2" s="6"/>
      <c r="E2" s="7"/>
      <c r="F2" s="8"/>
      <c r="G2" s="7"/>
      <c r="H2" s="9"/>
      <c r="I2" s="7" t="s">
        <v>1</v>
      </c>
      <c r="J2" s="9"/>
    </row>
    <row r="3" spans="1:10" ht="16.2">
      <c r="A3" s="23" t="s">
        <v>2</v>
      </c>
      <c r="B3" s="24">
        <v>2016</v>
      </c>
      <c r="C3" s="24">
        <v>2017</v>
      </c>
      <c r="D3" s="24">
        <v>2018</v>
      </c>
      <c r="E3" s="24">
        <v>2019</v>
      </c>
      <c r="F3" s="11" t="s">
        <v>12</v>
      </c>
      <c r="G3" s="11">
        <v>2021</v>
      </c>
      <c r="H3" s="11">
        <v>2022</v>
      </c>
      <c r="I3" s="11" t="s">
        <v>3</v>
      </c>
      <c r="J3" s="25"/>
    </row>
    <row r="4" spans="1:10">
      <c r="A4" s="26" t="s">
        <v>13</v>
      </c>
      <c r="B4" s="27">
        <v>1318276</v>
      </c>
      <c r="C4" s="27">
        <v>1337462</v>
      </c>
      <c r="D4" s="27">
        <v>1607221</v>
      </c>
      <c r="E4" s="27">
        <v>1493604</v>
      </c>
      <c r="F4" s="27">
        <v>181440</v>
      </c>
      <c r="G4" s="28">
        <v>554012</v>
      </c>
      <c r="H4" s="28">
        <v>816069</v>
      </c>
      <c r="I4" s="28">
        <v>1182792</v>
      </c>
      <c r="J4" s="27"/>
    </row>
    <row r="5" spans="1:10">
      <c r="A5" s="26" t="s">
        <v>14</v>
      </c>
      <c r="B5" s="29">
        <v>90235</v>
      </c>
      <c r="C5" s="29">
        <v>115838</v>
      </c>
      <c r="D5" s="29">
        <v>88587</v>
      </c>
      <c r="E5" s="29">
        <v>149286</v>
      </c>
      <c r="F5" s="27">
        <v>15770</v>
      </c>
      <c r="G5" s="13">
        <v>40341</v>
      </c>
      <c r="H5" s="28">
        <v>61832</v>
      </c>
      <c r="I5" s="13">
        <v>105671</v>
      </c>
      <c r="J5" s="29"/>
    </row>
    <row r="6" spans="1:10">
      <c r="A6" s="26" t="s">
        <v>15</v>
      </c>
      <c r="B6" s="27">
        <v>159799</v>
      </c>
      <c r="C6" s="27">
        <v>189975</v>
      </c>
      <c r="D6" s="27">
        <v>160955</v>
      </c>
      <c r="E6" s="27">
        <v>255106</v>
      </c>
      <c r="F6" s="27">
        <v>367826</v>
      </c>
      <c r="G6" s="28">
        <v>197372</v>
      </c>
      <c r="H6" s="28">
        <v>553877</v>
      </c>
      <c r="I6" s="28">
        <v>663939</v>
      </c>
      <c r="J6" s="27"/>
    </row>
    <row r="7" spans="1:10">
      <c r="A7" s="30" t="s">
        <v>7</v>
      </c>
      <c r="B7" s="16">
        <v>1568310</v>
      </c>
      <c r="C7" s="16">
        <v>1643275</v>
      </c>
      <c r="D7" s="16">
        <v>1856763</v>
      </c>
      <c r="E7" s="16">
        <v>1897996</v>
      </c>
      <c r="F7" s="16">
        <v>565036</v>
      </c>
      <c r="G7" s="16">
        <v>791725</v>
      </c>
      <c r="H7" s="16">
        <v>1431778</v>
      </c>
      <c r="I7" s="16">
        <v>1952402</v>
      </c>
      <c r="J7" s="19"/>
    </row>
    <row r="8" spans="1:10">
      <c r="A8" s="18" t="s">
        <v>8</v>
      </c>
      <c r="B8" s="19"/>
      <c r="C8" s="19"/>
      <c r="D8" s="19"/>
      <c r="E8" s="19"/>
      <c r="F8" s="19"/>
      <c r="G8" s="19"/>
      <c r="H8" s="19"/>
      <c r="I8" s="19"/>
      <c r="J8" s="19"/>
    </row>
    <row r="9" spans="1:10">
      <c r="A9" s="18" t="s">
        <v>9</v>
      </c>
      <c r="B9" s="31"/>
      <c r="C9" s="31"/>
      <c r="D9" s="31"/>
      <c r="E9" s="32"/>
      <c r="F9" s="32"/>
      <c r="G9" s="33"/>
      <c r="H9" s="33"/>
      <c r="I9" s="32"/>
      <c r="J9" s="32"/>
    </row>
    <row r="10" spans="1:10">
      <c r="A10" s="34" t="s">
        <v>16</v>
      </c>
      <c r="B10" s="31"/>
      <c r="C10" s="31"/>
      <c r="D10" s="31"/>
      <c r="E10" s="32"/>
      <c r="F10" s="32"/>
      <c r="G10" s="33"/>
      <c r="H10" s="33"/>
      <c r="I10" s="32"/>
      <c r="J10" s="32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workbookViewId="0">
      <selection activeCell="H19" sqref="H19"/>
    </sheetView>
  </sheetViews>
  <sheetFormatPr defaultRowHeight="14.4"/>
  <sheetData>
    <row r="1" spans="1:10">
      <c r="A1" s="684" t="s">
        <v>230</v>
      </c>
      <c r="B1" s="684"/>
      <c r="C1" s="684"/>
      <c r="D1" s="684"/>
      <c r="E1" s="684"/>
      <c r="F1" s="684"/>
      <c r="G1" s="684"/>
      <c r="H1" s="684"/>
      <c r="I1" s="684"/>
      <c r="J1" s="684"/>
    </row>
    <row r="2" spans="1:10">
      <c r="A2" s="685"/>
      <c r="B2" s="686"/>
      <c r="C2" s="686"/>
      <c r="D2" s="686"/>
      <c r="E2" s="686"/>
      <c r="F2" s="686"/>
      <c r="G2" s="686"/>
      <c r="H2" s="686"/>
      <c r="I2" s="623"/>
      <c r="J2" s="623" t="s">
        <v>1</v>
      </c>
    </row>
    <row r="3" spans="1:10">
      <c r="A3" s="687"/>
      <c r="B3" s="688"/>
      <c r="C3" s="689">
        <v>2016</v>
      </c>
      <c r="D3" s="689">
        <v>2017</v>
      </c>
      <c r="E3" s="689">
        <v>2018</v>
      </c>
      <c r="F3" s="689">
        <v>2019</v>
      </c>
      <c r="G3" s="689">
        <v>2020</v>
      </c>
      <c r="H3" s="689">
        <v>2021</v>
      </c>
      <c r="I3" s="689">
        <v>2022</v>
      </c>
      <c r="J3" s="690" t="s">
        <v>3</v>
      </c>
    </row>
    <row r="4" spans="1:10">
      <c r="A4" s="691" t="s">
        <v>231</v>
      </c>
      <c r="B4" s="692"/>
      <c r="C4" s="693">
        <v>278686</v>
      </c>
      <c r="D4" s="693">
        <v>222917</v>
      </c>
      <c r="E4" s="364">
        <v>220019</v>
      </c>
      <c r="F4" s="364">
        <v>239700</v>
      </c>
      <c r="G4" s="364">
        <v>32084</v>
      </c>
      <c r="H4" s="364">
        <v>95791</v>
      </c>
      <c r="I4" s="364">
        <v>228773</v>
      </c>
      <c r="J4" s="364">
        <v>258177</v>
      </c>
    </row>
    <row r="5" spans="1:10">
      <c r="A5" s="691" t="s">
        <v>232</v>
      </c>
      <c r="B5" s="692"/>
      <c r="C5" s="693">
        <v>2725</v>
      </c>
      <c r="D5" s="693">
        <v>2871</v>
      </c>
      <c r="E5" s="364">
        <v>3693</v>
      </c>
      <c r="F5" s="364">
        <v>3913</v>
      </c>
      <c r="G5" s="364">
        <v>3084</v>
      </c>
      <c r="H5" s="364">
        <v>3305</v>
      </c>
      <c r="I5" s="364">
        <v>3712</v>
      </c>
      <c r="J5" s="364">
        <v>2822</v>
      </c>
    </row>
    <row r="6" spans="1:10">
      <c r="A6" s="691" t="s">
        <v>233</v>
      </c>
      <c r="B6" s="692"/>
      <c r="C6" s="693">
        <v>26086</v>
      </c>
      <c r="D6" s="693">
        <v>28734</v>
      </c>
      <c r="E6" s="364">
        <v>19408</v>
      </c>
      <c r="F6" s="364">
        <v>19601</v>
      </c>
      <c r="G6" s="364">
        <v>3139</v>
      </c>
      <c r="H6" s="364">
        <v>6815</v>
      </c>
      <c r="I6" s="364">
        <v>17037</v>
      </c>
      <c r="J6" s="364">
        <v>23128</v>
      </c>
    </row>
    <row r="7" spans="1:10">
      <c r="A7" s="691" t="s">
        <v>234</v>
      </c>
      <c r="B7" s="692"/>
      <c r="C7" s="693">
        <v>150463</v>
      </c>
      <c r="D7" s="693">
        <v>130458</v>
      </c>
      <c r="E7" s="364">
        <v>229217</v>
      </c>
      <c r="F7" s="364">
        <v>195683</v>
      </c>
      <c r="G7" s="364">
        <v>43438</v>
      </c>
      <c r="H7" s="364">
        <v>101559</v>
      </c>
      <c r="I7" s="364">
        <v>165949</v>
      </c>
      <c r="J7" s="364">
        <v>187706</v>
      </c>
    </row>
    <row r="8" spans="1:10">
      <c r="A8" s="691" t="s">
        <v>235</v>
      </c>
      <c r="B8" s="692"/>
      <c r="C8" s="693">
        <v>55605</v>
      </c>
      <c r="D8" s="693">
        <v>62569</v>
      </c>
      <c r="E8" s="364">
        <v>89006</v>
      </c>
      <c r="F8" s="364">
        <v>92387</v>
      </c>
      <c r="G8" s="364">
        <v>12433</v>
      </c>
      <c r="H8" s="364">
        <v>33620</v>
      </c>
      <c r="I8" s="364">
        <v>66328</v>
      </c>
      <c r="J8" s="364">
        <v>80816</v>
      </c>
    </row>
    <row r="9" spans="1:10">
      <c r="A9" s="691" t="s">
        <v>236</v>
      </c>
      <c r="B9" s="692"/>
      <c r="C9" s="693">
        <v>403</v>
      </c>
      <c r="D9" s="693">
        <v>1985</v>
      </c>
      <c r="E9" s="364">
        <v>3335</v>
      </c>
      <c r="F9" s="364">
        <v>12602</v>
      </c>
      <c r="G9" s="364">
        <v>1057</v>
      </c>
      <c r="H9" s="364">
        <v>1597</v>
      </c>
      <c r="I9" s="364">
        <v>2918</v>
      </c>
      <c r="J9" s="364">
        <v>3043</v>
      </c>
    </row>
    <row r="10" spans="1:10">
      <c r="A10" s="691" t="s">
        <v>237</v>
      </c>
      <c r="B10" s="692"/>
      <c r="C10" s="693">
        <v>12283</v>
      </c>
      <c r="D10" s="693">
        <v>13851</v>
      </c>
      <c r="E10" s="364">
        <v>22200</v>
      </c>
      <c r="F10" s="364">
        <v>23815</v>
      </c>
      <c r="G10" s="364">
        <v>1357</v>
      </c>
      <c r="H10" s="364">
        <v>4570</v>
      </c>
      <c r="I10" s="364">
        <v>16296</v>
      </c>
      <c r="J10" s="364">
        <v>8986</v>
      </c>
    </row>
    <row r="11" spans="1:10">
      <c r="A11" s="691" t="s">
        <v>238</v>
      </c>
      <c r="B11" s="692"/>
      <c r="C11" s="693">
        <v>29055</v>
      </c>
      <c r="D11" s="693">
        <v>20664</v>
      </c>
      <c r="E11" s="364">
        <v>24699</v>
      </c>
      <c r="F11" s="364">
        <v>18683</v>
      </c>
      <c r="G11" s="364">
        <v>5228</v>
      </c>
      <c r="H11" s="364">
        <v>11704</v>
      </c>
      <c r="I11" s="364">
        <v>29445</v>
      </c>
      <c r="J11" s="364">
        <v>19539</v>
      </c>
    </row>
    <row r="12" spans="1:10">
      <c r="A12" s="691" t="s">
        <v>239</v>
      </c>
      <c r="B12" s="692"/>
      <c r="C12" s="693">
        <v>7259</v>
      </c>
      <c r="D12" s="693">
        <v>7306</v>
      </c>
      <c r="E12" s="364">
        <v>9790</v>
      </c>
      <c r="F12" s="364">
        <v>11301</v>
      </c>
      <c r="G12" s="364">
        <v>4884</v>
      </c>
      <c r="H12" s="364">
        <v>8565</v>
      </c>
      <c r="I12" s="364">
        <v>10764</v>
      </c>
      <c r="J12" s="364">
        <v>17460</v>
      </c>
    </row>
    <row r="13" spans="1:10">
      <c r="A13" s="691" t="s">
        <v>240</v>
      </c>
      <c r="B13" s="692"/>
      <c r="C13" s="693">
        <v>199158</v>
      </c>
      <c r="D13" s="693">
        <v>128134</v>
      </c>
      <c r="E13" s="364">
        <v>184618</v>
      </c>
      <c r="F13" s="364">
        <v>172729</v>
      </c>
      <c r="G13" s="364">
        <v>13356</v>
      </c>
      <c r="H13" s="364">
        <v>52795</v>
      </c>
      <c r="I13" s="364">
        <v>166475</v>
      </c>
      <c r="J13" s="364">
        <v>198164</v>
      </c>
    </row>
    <row r="14" spans="1:10">
      <c r="A14" s="691" t="s">
        <v>241</v>
      </c>
      <c r="B14" s="692"/>
      <c r="C14" s="693">
        <v>19886</v>
      </c>
      <c r="D14" s="693">
        <v>16892</v>
      </c>
      <c r="E14" s="364">
        <v>21116</v>
      </c>
      <c r="F14" s="364">
        <v>19175</v>
      </c>
      <c r="G14" s="364">
        <v>2381</v>
      </c>
      <c r="H14" s="364">
        <v>7410</v>
      </c>
      <c r="I14" s="364">
        <v>12270</v>
      </c>
      <c r="J14" s="364">
        <v>49475</v>
      </c>
    </row>
    <row r="15" spans="1:10">
      <c r="A15" s="691" t="s">
        <v>242</v>
      </c>
      <c r="B15" s="692"/>
      <c r="C15" s="693">
        <v>55806</v>
      </c>
      <c r="D15" s="693">
        <v>62802</v>
      </c>
      <c r="E15" s="364">
        <v>66585</v>
      </c>
      <c r="F15" s="364">
        <v>59624</v>
      </c>
      <c r="G15" s="364">
        <v>11127</v>
      </c>
      <c r="H15" s="364">
        <v>23296</v>
      </c>
      <c r="I15" s="364">
        <v>41385</v>
      </c>
      <c r="J15" s="364">
        <v>96823</v>
      </c>
    </row>
    <row r="16" spans="1:10">
      <c r="A16" s="691" t="s">
        <v>243</v>
      </c>
      <c r="B16" s="692"/>
      <c r="C16" s="693">
        <v>35791</v>
      </c>
      <c r="D16" s="693">
        <v>42401</v>
      </c>
      <c r="E16" s="364">
        <v>48746</v>
      </c>
      <c r="F16" s="364">
        <v>51012</v>
      </c>
      <c r="G16" s="364">
        <v>11867</v>
      </c>
      <c r="H16" s="364">
        <v>17054</v>
      </c>
      <c r="I16" s="364">
        <v>39306</v>
      </c>
      <c r="J16" s="364">
        <v>42274</v>
      </c>
    </row>
    <row r="17" spans="1:10">
      <c r="A17" s="691" t="s">
        <v>244</v>
      </c>
      <c r="B17" s="692"/>
      <c r="C17" s="693">
        <v>771</v>
      </c>
      <c r="D17" s="693">
        <v>1932</v>
      </c>
      <c r="E17" s="364">
        <v>2995</v>
      </c>
      <c r="F17" s="364">
        <v>2482</v>
      </c>
      <c r="G17" s="364">
        <v>944</v>
      </c>
      <c r="H17" s="364">
        <v>2449</v>
      </c>
      <c r="I17" s="364">
        <v>2433</v>
      </c>
      <c r="J17" s="364">
        <v>3456</v>
      </c>
    </row>
    <row r="18" spans="1:10" ht="15.6">
      <c r="A18" s="694" t="s">
        <v>227</v>
      </c>
      <c r="B18" s="695"/>
      <c r="C18" s="696">
        <v>49105</v>
      </c>
      <c r="D18" s="696">
        <v>38491</v>
      </c>
      <c r="E18" s="697">
        <v>60841</v>
      </c>
      <c r="F18" s="697">
        <v>67449</v>
      </c>
      <c r="G18" s="697">
        <v>14322</v>
      </c>
      <c r="H18" s="697">
        <v>33135</v>
      </c>
      <c r="I18" s="697">
        <v>40600</v>
      </c>
      <c r="J18" s="697">
        <v>86911</v>
      </c>
    </row>
    <row r="19" spans="1:10">
      <c r="A19" s="698" t="s">
        <v>245</v>
      </c>
      <c r="B19" s="699"/>
      <c r="C19" s="700">
        <v>923082</v>
      </c>
      <c r="D19" s="700">
        <v>782007</v>
      </c>
      <c r="E19" s="701">
        <v>1006268</v>
      </c>
      <c r="F19" s="700">
        <v>990156</v>
      </c>
      <c r="G19" s="700">
        <v>160701</v>
      </c>
      <c r="H19" s="700">
        <v>403665</v>
      </c>
      <c r="I19" s="700">
        <v>843691</v>
      </c>
      <c r="J19" s="700">
        <v>1078780</v>
      </c>
    </row>
    <row r="20" spans="1:10">
      <c r="A20" s="702" t="s">
        <v>246</v>
      </c>
      <c r="B20" s="617"/>
      <c r="C20" s="617"/>
      <c r="D20" s="617"/>
      <c r="E20" s="617"/>
      <c r="F20" s="617"/>
      <c r="G20" s="617"/>
      <c r="H20" s="617"/>
      <c r="I20" s="617"/>
      <c r="J20" s="103"/>
    </row>
    <row r="21" spans="1:10">
      <c r="A21" s="617" t="s">
        <v>9</v>
      </c>
      <c r="B21" s="617"/>
      <c r="C21" s="617"/>
      <c r="D21" s="617"/>
      <c r="E21" s="617"/>
      <c r="F21" s="617"/>
      <c r="G21" s="617"/>
      <c r="H21" s="617"/>
      <c r="I21" s="617"/>
      <c r="J21" s="103"/>
    </row>
    <row r="22" spans="1:10">
      <c r="A22" s="703" t="s">
        <v>247</v>
      </c>
      <c r="B22" s="703"/>
      <c r="C22" s="703"/>
      <c r="D22" s="703"/>
      <c r="E22" s="703"/>
      <c r="F22" s="703"/>
      <c r="G22" s="703"/>
      <c r="H22" s="703"/>
      <c r="I22" s="703"/>
      <c r="J22" s="703"/>
    </row>
    <row r="23" spans="1:10">
      <c r="A23" s="704"/>
      <c r="B23" s="704"/>
      <c r="C23" s="704"/>
      <c r="D23" s="704"/>
      <c r="E23" s="704"/>
      <c r="F23" s="704"/>
      <c r="G23" s="704"/>
      <c r="H23" s="704"/>
      <c r="I23" s="704"/>
      <c r="J23" s="705"/>
    </row>
  </sheetData>
  <mergeCells count="2">
    <mergeCell ref="A1:J1"/>
    <mergeCell ref="A22:J2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tabSelected="1" workbookViewId="0">
      <selection activeCell="K19" sqref="K19"/>
    </sheetView>
  </sheetViews>
  <sheetFormatPr defaultRowHeight="14.4"/>
  <cols>
    <col min="1" max="1" width="25.44140625" customWidth="1"/>
  </cols>
  <sheetData>
    <row r="1" spans="1:10" ht="15.6">
      <c r="A1" s="684" t="s">
        <v>248</v>
      </c>
      <c r="B1" s="684"/>
      <c r="C1" s="684"/>
      <c r="D1" s="684"/>
      <c r="E1" s="684"/>
      <c r="F1" s="684"/>
      <c r="G1" s="684"/>
      <c r="H1" s="684"/>
      <c r="I1" s="684"/>
      <c r="J1" s="684"/>
    </row>
    <row r="2" spans="1:10">
      <c r="A2" s="706"/>
      <c r="B2" s="707"/>
      <c r="C2" s="707"/>
      <c r="D2" s="707"/>
      <c r="E2" s="707"/>
      <c r="F2" s="707"/>
      <c r="G2" s="707"/>
      <c r="H2" s="707"/>
      <c r="I2" s="707"/>
      <c r="J2" s="708"/>
    </row>
    <row r="3" spans="1:10">
      <c r="A3" s="709" t="s">
        <v>249</v>
      </c>
      <c r="B3" s="710"/>
      <c r="C3" s="711"/>
      <c r="D3" s="712" t="s">
        <v>250</v>
      </c>
      <c r="E3" s="713"/>
      <c r="F3" s="713"/>
      <c r="G3" s="714"/>
      <c r="H3" s="715" t="s">
        <v>251</v>
      </c>
      <c r="I3" s="716"/>
      <c r="J3" s="716"/>
    </row>
    <row r="4" spans="1:10">
      <c r="A4" s="717"/>
      <c r="B4" s="718" t="s">
        <v>252</v>
      </c>
      <c r="C4" s="719"/>
      <c r="D4" s="720"/>
      <c r="E4" s="713"/>
      <c r="F4" s="721" t="s">
        <v>253</v>
      </c>
      <c r="G4" s="722"/>
      <c r="H4" s="723"/>
      <c r="I4" s="713" t="s">
        <v>254</v>
      </c>
      <c r="J4" s="724"/>
    </row>
    <row r="5" spans="1:10">
      <c r="A5" s="725"/>
      <c r="B5" s="726">
        <v>2021</v>
      </c>
      <c r="C5" s="726">
        <v>2022</v>
      </c>
      <c r="D5" s="726" t="s">
        <v>3</v>
      </c>
      <c r="E5" s="727">
        <v>2021</v>
      </c>
      <c r="F5" s="726">
        <v>2022</v>
      </c>
      <c r="G5" s="726" t="s">
        <v>3</v>
      </c>
      <c r="H5" s="728">
        <v>2021</v>
      </c>
      <c r="I5" s="729">
        <v>2022</v>
      </c>
      <c r="J5" s="729" t="s">
        <v>3</v>
      </c>
    </row>
    <row r="6" spans="1:10">
      <c r="A6" s="691" t="s">
        <v>255</v>
      </c>
      <c r="B6" s="730">
        <v>120.2</v>
      </c>
      <c r="C6" s="731">
        <v>188.2</v>
      </c>
      <c r="D6" s="732">
        <v>186.7</v>
      </c>
      <c r="E6" s="731">
        <v>127.2</v>
      </c>
      <c r="F6" s="731">
        <v>159.1</v>
      </c>
      <c r="G6" s="732">
        <v>305.3</v>
      </c>
      <c r="H6" s="733">
        <v>56.5</v>
      </c>
      <c r="I6" s="411">
        <v>47.9</v>
      </c>
      <c r="J6" s="411">
        <v>53.1</v>
      </c>
    </row>
    <row r="7" spans="1:10">
      <c r="A7" s="694" t="s">
        <v>256</v>
      </c>
      <c r="B7" s="734">
        <v>143.69999999999999</v>
      </c>
      <c r="C7" s="735">
        <v>107.4</v>
      </c>
      <c r="D7" s="736">
        <v>184.6</v>
      </c>
      <c r="E7" s="733">
        <v>46.9</v>
      </c>
      <c r="F7" s="733">
        <v>271.10000000000002</v>
      </c>
      <c r="G7" s="737">
        <v>250.4</v>
      </c>
      <c r="H7" s="738">
        <v>43.5</v>
      </c>
      <c r="I7" s="739">
        <v>52.1</v>
      </c>
      <c r="J7" s="739">
        <v>46.9</v>
      </c>
    </row>
    <row r="8" spans="1:10">
      <c r="A8" s="698" t="s">
        <v>257</v>
      </c>
      <c r="B8" s="740">
        <v>263.89999999999998</v>
      </c>
      <c r="C8" s="741">
        <v>295.60000000000002</v>
      </c>
      <c r="D8" s="742">
        <v>371.3</v>
      </c>
      <c r="E8" s="743">
        <v>174.1</v>
      </c>
      <c r="F8" s="743">
        <v>430.2</v>
      </c>
      <c r="G8" s="744">
        <v>555.70000000000005</v>
      </c>
      <c r="H8" s="745">
        <v>100</v>
      </c>
      <c r="I8" s="746">
        <v>100</v>
      </c>
      <c r="J8" s="746">
        <v>100</v>
      </c>
    </row>
    <row r="9" spans="1:10">
      <c r="A9" s="691" t="s">
        <v>258</v>
      </c>
      <c r="B9" s="747"/>
      <c r="C9" s="748"/>
      <c r="D9" s="749"/>
      <c r="E9" s="743"/>
      <c r="F9" s="743" t="s">
        <v>259</v>
      </c>
      <c r="G9" s="744"/>
      <c r="H9" s="750"/>
      <c r="I9" s="751"/>
      <c r="J9" s="751"/>
    </row>
    <row r="10" spans="1:10">
      <c r="A10" s="752" t="s">
        <v>260</v>
      </c>
      <c r="B10" s="753">
        <v>158.19999999999999</v>
      </c>
      <c r="C10" s="754">
        <v>118</v>
      </c>
      <c r="D10" s="755">
        <v>265.60000000000002</v>
      </c>
      <c r="E10" s="754">
        <v>145.1</v>
      </c>
      <c r="F10" s="754">
        <v>284.7</v>
      </c>
      <c r="G10" s="755">
        <v>431.3</v>
      </c>
      <c r="H10" s="733">
        <v>69.2</v>
      </c>
      <c r="I10" s="411">
        <v>55.5</v>
      </c>
      <c r="J10" s="411">
        <v>75.2</v>
      </c>
    </row>
    <row r="11" spans="1:10">
      <c r="A11" s="756" t="s">
        <v>261</v>
      </c>
      <c r="B11" s="757">
        <v>105.7</v>
      </c>
      <c r="C11" s="758">
        <v>177.6</v>
      </c>
      <c r="D11" s="759">
        <v>105.7</v>
      </c>
      <c r="E11" s="758">
        <v>29</v>
      </c>
      <c r="F11" s="758">
        <v>145.5</v>
      </c>
      <c r="G11" s="759">
        <v>124.4</v>
      </c>
      <c r="H11" s="738">
        <v>30.8</v>
      </c>
      <c r="I11" s="739">
        <v>44.5</v>
      </c>
      <c r="J11" s="739">
        <v>24.8</v>
      </c>
    </row>
    <row r="12" spans="1:10">
      <c r="A12" s="617" t="s">
        <v>9</v>
      </c>
      <c r="B12" s="617"/>
      <c r="C12" s="617"/>
      <c r="D12" s="617"/>
      <c r="E12" s="617"/>
      <c r="F12" s="617"/>
      <c r="G12" s="760"/>
      <c r="H12" s="617"/>
      <c r="I12" s="617"/>
      <c r="J12" s="103"/>
    </row>
    <row r="13" spans="1:10" ht="15.6">
      <c r="A13" s="761" t="s">
        <v>262</v>
      </c>
      <c r="B13" s="761"/>
      <c r="C13" s="761"/>
      <c r="D13" s="761"/>
      <c r="E13" s="761"/>
      <c r="F13" s="761"/>
      <c r="G13" s="761"/>
      <c r="H13" s="761"/>
      <c r="I13" s="761"/>
      <c r="J13" s="761"/>
    </row>
  </sheetData>
  <mergeCells count="5">
    <mergeCell ref="A1:J1"/>
    <mergeCell ref="A3:A5"/>
    <mergeCell ref="H3:J3"/>
    <mergeCell ref="B4:D4"/>
    <mergeCell ref="A13:J1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workbookViewId="0">
      <selection activeCell="D17" sqref="D17"/>
    </sheetView>
  </sheetViews>
  <sheetFormatPr defaultRowHeight="14.4"/>
  <cols>
    <col min="1" max="1" width="43.77734375" customWidth="1"/>
  </cols>
  <sheetData>
    <row r="1" spans="1:10">
      <c r="A1" s="1" t="s">
        <v>17</v>
      </c>
      <c r="B1" s="1"/>
      <c r="C1" s="35"/>
      <c r="D1" s="35"/>
      <c r="E1" s="36"/>
      <c r="F1" s="36"/>
      <c r="G1" s="36"/>
      <c r="H1" s="36"/>
      <c r="I1" s="36"/>
      <c r="J1" s="36"/>
    </row>
    <row r="2" spans="1:10">
      <c r="A2" s="4"/>
      <c r="B2" s="5"/>
      <c r="C2" s="5"/>
      <c r="D2" s="6"/>
      <c r="E2" s="7"/>
      <c r="F2" s="8"/>
      <c r="G2" s="7"/>
      <c r="H2" s="9"/>
      <c r="I2" s="7" t="s">
        <v>1</v>
      </c>
      <c r="J2" s="9"/>
    </row>
    <row r="3" spans="1:10">
      <c r="A3" s="23" t="s">
        <v>18</v>
      </c>
      <c r="B3" s="24">
        <v>2016</v>
      </c>
      <c r="C3" s="24">
        <v>2017</v>
      </c>
      <c r="D3" s="24">
        <v>2018</v>
      </c>
      <c r="E3" s="24">
        <v>2019</v>
      </c>
      <c r="F3" s="11">
        <v>2020</v>
      </c>
      <c r="G3" s="11">
        <v>2021</v>
      </c>
      <c r="H3" s="11">
        <v>2022</v>
      </c>
      <c r="I3" s="11" t="s">
        <v>3</v>
      </c>
      <c r="J3" s="25"/>
    </row>
    <row r="4" spans="1:10">
      <c r="A4" s="37" t="s">
        <v>19</v>
      </c>
      <c r="B4" s="38"/>
      <c r="C4" s="39"/>
      <c r="D4" s="39"/>
      <c r="E4" s="39"/>
      <c r="F4" s="39"/>
      <c r="G4" s="39"/>
      <c r="H4" s="39"/>
      <c r="I4" s="39"/>
      <c r="J4" s="39"/>
    </row>
    <row r="5" spans="1:10">
      <c r="A5" s="40" t="s">
        <v>20</v>
      </c>
      <c r="B5" s="41">
        <v>1266503</v>
      </c>
      <c r="C5" s="42">
        <v>1326325</v>
      </c>
      <c r="D5" s="42">
        <v>1567875</v>
      </c>
      <c r="E5" s="42">
        <v>1578428</v>
      </c>
      <c r="F5" s="42">
        <v>438284</v>
      </c>
      <c r="G5" s="42">
        <v>699183</v>
      </c>
      <c r="H5" s="42">
        <v>1207356</v>
      </c>
      <c r="I5" s="42">
        <v>1645431</v>
      </c>
      <c r="J5" s="42"/>
    </row>
    <row r="6" spans="1:10">
      <c r="A6" s="40" t="s">
        <v>21</v>
      </c>
      <c r="B6" s="41">
        <v>2185</v>
      </c>
      <c r="C6" s="42">
        <v>2060</v>
      </c>
      <c r="D6" s="42">
        <v>683</v>
      </c>
      <c r="E6" s="42">
        <v>832</v>
      </c>
      <c r="F6" s="42">
        <v>1508</v>
      </c>
      <c r="G6" s="42">
        <v>930</v>
      </c>
      <c r="H6" s="42">
        <v>1034</v>
      </c>
      <c r="I6" s="42">
        <v>2842</v>
      </c>
      <c r="J6" s="42"/>
    </row>
    <row r="7" spans="1:10">
      <c r="A7" s="40" t="s">
        <v>22</v>
      </c>
      <c r="B7" s="41">
        <v>397359</v>
      </c>
      <c r="C7" s="42">
        <v>450040</v>
      </c>
      <c r="D7" s="42">
        <v>459165</v>
      </c>
      <c r="E7" s="42">
        <v>456181</v>
      </c>
      <c r="F7" s="42">
        <v>139768</v>
      </c>
      <c r="G7" s="42">
        <v>171191</v>
      </c>
      <c r="H7" s="42">
        <v>332588</v>
      </c>
      <c r="I7" s="42">
        <v>438496</v>
      </c>
      <c r="J7" s="42"/>
    </row>
    <row r="8" spans="1:10">
      <c r="A8" s="37" t="s">
        <v>23</v>
      </c>
      <c r="B8" s="43">
        <v>1666047</v>
      </c>
      <c r="C8" s="44">
        <v>1778425</v>
      </c>
      <c r="D8" s="44">
        <v>2027723</v>
      </c>
      <c r="E8" s="44">
        <v>2035441</v>
      </c>
      <c r="F8" s="44">
        <v>579560</v>
      </c>
      <c r="G8" s="44">
        <v>871304</v>
      </c>
      <c r="H8" s="44">
        <v>1540978</v>
      </c>
      <c r="I8" s="44">
        <v>2086769</v>
      </c>
      <c r="J8" s="44"/>
    </row>
    <row r="9" spans="1:10">
      <c r="A9" s="37" t="s">
        <v>24</v>
      </c>
      <c r="B9" s="45"/>
      <c r="C9" s="39"/>
      <c r="D9" s="39"/>
      <c r="E9" s="39"/>
      <c r="F9" s="39"/>
      <c r="G9" s="39"/>
      <c r="H9" s="39"/>
      <c r="I9" s="39"/>
      <c r="J9" s="39"/>
    </row>
    <row r="10" spans="1:10">
      <c r="A10" s="40" t="s">
        <v>20</v>
      </c>
      <c r="B10" s="41">
        <v>1266438</v>
      </c>
      <c r="C10" s="42">
        <v>1332937</v>
      </c>
      <c r="D10" s="42">
        <v>1534566</v>
      </c>
      <c r="E10" s="42">
        <v>1550847</v>
      </c>
      <c r="F10" s="42">
        <v>458211</v>
      </c>
      <c r="G10" s="42">
        <v>652752</v>
      </c>
      <c r="H10" s="42">
        <v>1162628</v>
      </c>
      <c r="I10" s="42">
        <v>1587184</v>
      </c>
      <c r="J10" s="42"/>
    </row>
    <row r="11" spans="1:10">
      <c r="A11" s="40" t="s">
        <v>21</v>
      </c>
      <c r="B11" s="41">
        <v>524</v>
      </c>
      <c r="C11" s="42">
        <v>842</v>
      </c>
      <c r="D11" s="42">
        <v>379</v>
      </c>
      <c r="E11" s="42">
        <v>529</v>
      </c>
      <c r="F11" s="42">
        <v>43</v>
      </c>
      <c r="G11" s="42">
        <v>292</v>
      </c>
      <c r="H11" s="42">
        <v>636</v>
      </c>
      <c r="I11" s="42">
        <v>1260</v>
      </c>
      <c r="J11" s="42"/>
    </row>
    <row r="12" spans="1:10">
      <c r="A12" s="40" t="s">
        <v>22</v>
      </c>
      <c r="B12" s="41">
        <v>301348</v>
      </c>
      <c r="C12" s="42">
        <v>309496</v>
      </c>
      <c r="D12" s="42">
        <v>321818</v>
      </c>
      <c r="E12" s="42">
        <v>346620</v>
      </c>
      <c r="F12" s="42">
        <v>106782</v>
      </c>
      <c r="G12" s="42">
        <v>138681</v>
      </c>
      <c r="H12" s="42">
        <v>268514</v>
      </c>
      <c r="I12" s="42">
        <v>363958</v>
      </c>
      <c r="J12" s="42"/>
    </row>
    <row r="13" spans="1:10">
      <c r="A13" s="46" t="s">
        <v>25</v>
      </c>
      <c r="B13" s="47">
        <v>1568310</v>
      </c>
      <c r="C13" s="48">
        <v>1643275</v>
      </c>
      <c r="D13" s="48">
        <v>1856763</v>
      </c>
      <c r="E13" s="48">
        <v>1897996</v>
      </c>
      <c r="F13" s="48">
        <v>565036</v>
      </c>
      <c r="G13" s="16">
        <v>791725</v>
      </c>
      <c r="H13" s="48">
        <v>1431778</v>
      </c>
      <c r="I13" s="48">
        <v>1952402</v>
      </c>
      <c r="J13" s="49"/>
    </row>
    <row r="14" spans="1:10">
      <c r="A14" s="50" t="s">
        <v>8</v>
      </c>
      <c r="B14" s="49"/>
      <c r="C14" s="49"/>
      <c r="D14" s="49"/>
      <c r="E14" s="49"/>
      <c r="F14" s="49"/>
      <c r="G14" s="19"/>
      <c r="H14" s="49"/>
      <c r="I14" s="49"/>
      <c r="J14" s="49"/>
    </row>
    <row r="15" spans="1:10">
      <c r="A15" s="50" t="s">
        <v>9</v>
      </c>
      <c r="B15" s="49"/>
      <c r="C15" s="49"/>
      <c r="D15" s="49"/>
      <c r="E15" s="49"/>
      <c r="F15" s="49"/>
      <c r="G15" s="49"/>
      <c r="H15" s="49"/>
      <c r="I15" s="49"/>
      <c r="J15" s="4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topLeftCell="A10" workbookViewId="0">
      <selection activeCell="D29" sqref="D29"/>
    </sheetView>
  </sheetViews>
  <sheetFormatPr defaultRowHeight="14.4"/>
  <cols>
    <col min="1" max="1" width="17.109375" customWidth="1"/>
  </cols>
  <sheetData>
    <row r="1" spans="1:13" ht="15.6">
      <c r="A1" s="51" t="s">
        <v>26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2"/>
    </row>
    <row r="2" spans="1:13">
      <c r="A2" s="53"/>
      <c r="B2" s="54"/>
      <c r="C2" s="54"/>
      <c r="D2" s="54"/>
      <c r="E2" s="54"/>
      <c r="F2" s="54"/>
      <c r="G2" s="54"/>
      <c r="H2" s="55"/>
      <c r="I2" s="56"/>
      <c r="J2" s="57"/>
      <c r="K2" s="57"/>
      <c r="L2" s="57"/>
      <c r="M2" s="57" t="s">
        <v>1</v>
      </c>
    </row>
    <row r="3" spans="1:13">
      <c r="A3" s="58"/>
      <c r="B3" s="59" t="s">
        <v>19</v>
      </c>
      <c r="C3" s="59"/>
      <c r="D3" s="59"/>
      <c r="E3" s="59"/>
      <c r="F3" s="59"/>
      <c r="G3" s="60"/>
      <c r="H3" s="61" t="s">
        <v>27</v>
      </c>
      <c r="I3" s="62"/>
      <c r="J3" s="62"/>
      <c r="K3" s="62"/>
      <c r="L3" s="62"/>
      <c r="M3" s="62"/>
    </row>
    <row r="4" spans="1:13" ht="15.6">
      <c r="A4" s="53"/>
      <c r="B4" s="63">
        <v>2018</v>
      </c>
      <c r="C4" s="64">
        <v>2019</v>
      </c>
      <c r="D4" s="65">
        <v>2020</v>
      </c>
      <c r="E4" s="66" t="s">
        <v>28</v>
      </c>
      <c r="F4" s="67">
        <v>2022</v>
      </c>
      <c r="G4" s="68" t="s">
        <v>3</v>
      </c>
      <c r="H4" s="66">
        <v>2018</v>
      </c>
      <c r="I4" s="66">
        <v>2019</v>
      </c>
      <c r="J4" s="66">
        <v>2020</v>
      </c>
      <c r="K4" s="66" t="s">
        <v>28</v>
      </c>
      <c r="L4" s="65">
        <v>2022</v>
      </c>
      <c r="M4" s="66" t="s">
        <v>3</v>
      </c>
    </row>
    <row r="5" spans="1:13">
      <c r="A5" s="69" t="s">
        <v>29</v>
      </c>
      <c r="B5" s="70"/>
      <c r="C5" s="70"/>
      <c r="D5" s="70"/>
      <c r="E5" s="71"/>
      <c r="F5" s="72"/>
      <c r="G5" s="73"/>
      <c r="H5" s="74"/>
      <c r="I5" s="74"/>
      <c r="J5" s="74"/>
      <c r="K5" s="75"/>
      <c r="L5" s="76"/>
      <c r="M5" s="77"/>
    </row>
    <row r="6" spans="1:13">
      <c r="A6" s="78" t="s">
        <v>30</v>
      </c>
      <c r="B6" s="79">
        <v>467648</v>
      </c>
      <c r="C6" s="79">
        <v>440587</v>
      </c>
      <c r="D6" s="79">
        <v>139411</v>
      </c>
      <c r="E6" s="76">
        <v>218844</v>
      </c>
      <c r="F6" s="76">
        <v>347526</v>
      </c>
      <c r="G6" s="80">
        <v>472622</v>
      </c>
      <c r="H6" s="79">
        <v>501693</v>
      </c>
      <c r="I6" s="79">
        <v>479601</v>
      </c>
      <c r="J6" s="79">
        <v>150601</v>
      </c>
      <c r="K6" s="75">
        <v>203729</v>
      </c>
      <c r="L6" s="76">
        <v>336749</v>
      </c>
      <c r="M6" s="79">
        <v>459719</v>
      </c>
    </row>
    <row r="7" spans="1:13">
      <c r="A7" s="78" t="s">
        <v>31</v>
      </c>
      <c r="B7" s="79">
        <v>32</v>
      </c>
      <c r="C7" s="79">
        <v>45</v>
      </c>
      <c r="D7" s="79">
        <v>101</v>
      </c>
      <c r="E7" s="76">
        <v>12</v>
      </c>
      <c r="F7" s="76">
        <v>8</v>
      </c>
      <c r="G7" s="80">
        <v>4</v>
      </c>
      <c r="H7" s="79">
        <v>48</v>
      </c>
      <c r="I7" s="79">
        <v>68</v>
      </c>
      <c r="J7" s="79">
        <v>5</v>
      </c>
      <c r="K7" s="75">
        <v>2</v>
      </c>
      <c r="L7" s="76">
        <v>5</v>
      </c>
      <c r="M7" s="79">
        <v>2</v>
      </c>
    </row>
    <row r="8" spans="1:13">
      <c r="A8" s="78" t="s">
        <v>32</v>
      </c>
      <c r="B8" s="79">
        <v>344681</v>
      </c>
      <c r="C8" s="79">
        <v>363584</v>
      </c>
      <c r="D8" s="79">
        <v>111274</v>
      </c>
      <c r="E8" s="76">
        <v>155174</v>
      </c>
      <c r="F8" s="76">
        <v>291408</v>
      </c>
      <c r="G8" s="80">
        <v>384203</v>
      </c>
      <c r="H8" s="79">
        <v>177473</v>
      </c>
      <c r="I8" s="79">
        <v>197558</v>
      </c>
      <c r="J8" s="79">
        <v>62059</v>
      </c>
      <c r="K8" s="81">
        <v>120871</v>
      </c>
      <c r="L8" s="76">
        <v>218700</v>
      </c>
      <c r="M8" s="79">
        <v>296434</v>
      </c>
    </row>
    <row r="9" spans="1:13">
      <c r="A9" s="82" t="s">
        <v>33</v>
      </c>
      <c r="B9" s="83">
        <v>812361</v>
      </c>
      <c r="C9" s="83">
        <v>804216</v>
      </c>
      <c r="D9" s="83">
        <v>250786</v>
      </c>
      <c r="E9" s="84">
        <v>375336</v>
      </c>
      <c r="F9" s="84">
        <v>638942</v>
      </c>
      <c r="G9" s="83">
        <v>856829</v>
      </c>
      <c r="H9" s="85">
        <v>679214</v>
      </c>
      <c r="I9" s="86">
        <v>677227</v>
      </c>
      <c r="J9" s="86">
        <v>212665</v>
      </c>
      <c r="K9" s="81">
        <v>324374</v>
      </c>
      <c r="L9" s="87">
        <v>555454</v>
      </c>
      <c r="M9" s="86">
        <v>756155</v>
      </c>
    </row>
    <row r="10" spans="1:13">
      <c r="A10" s="69" t="s">
        <v>34</v>
      </c>
      <c r="B10" s="83"/>
      <c r="C10" s="83"/>
      <c r="D10" s="83"/>
      <c r="E10" s="84"/>
      <c r="F10" s="84"/>
      <c r="G10" s="88"/>
      <c r="H10" s="89"/>
      <c r="I10" s="79"/>
      <c r="J10" s="79"/>
      <c r="K10" s="81"/>
      <c r="L10" s="76"/>
      <c r="M10" s="79"/>
    </row>
    <row r="11" spans="1:13">
      <c r="A11" s="78" t="s">
        <v>30</v>
      </c>
      <c r="B11" s="79">
        <v>227624</v>
      </c>
      <c r="C11" s="79">
        <v>254770</v>
      </c>
      <c r="D11" s="79">
        <v>70167</v>
      </c>
      <c r="E11" s="76">
        <v>151614</v>
      </c>
      <c r="F11" s="76">
        <v>266556</v>
      </c>
      <c r="G11" s="80">
        <v>363273</v>
      </c>
      <c r="H11" s="89">
        <v>211919</v>
      </c>
      <c r="I11" s="79">
        <v>228302</v>
      </c>
      <c r="J11" s="79">
        <v>67009</v>
      </c>
      <c r="K11" s="81">
        <v>141627</v>
      </c>
      <c r="L11" s="76">
        <v>257657</v>
      </c>
      <c r="M11" s="79">
        <v>351745</v>
      </c>
    </row>
    <row r="12" spans="1:13">
      <c r="A12" s="78" t="s">
        <v>31</v>
      </c>
      <c r="B12" s="79">
        <v>210</v>
      </c>
      <c r="C12" s="79">
        <v>267</v>
      </c>
      <c r="D12" s="79">
        <v>390</v>
      </c>
      <c r="E12" s="76">
        <v>1187</v>
      </c>
      <c r="F12" s="76">
        <v>802</v>
      </c>
      <c r="G12" s="80">
        <v>726</v>
      </c>
      <c r="H12" s="89">
        <v>42</v>
      </c>
      <c r="I12" s="79">
        <v>88</v>
      </c>
      <c r="J12" s="79">
        <v>7</v>
      </c>
      <c r="K12" s="81">
        <v>227</v>
      </c>
      <c r="L12" s="76">
        <v>493</v>
      </c>
      <c r="M12" s="79">
        <v>323</v>
      </c>
    </row>
    <row r="13" spans="1:13">
      <c r="A13" s="78" t="s">
        <v>32</v>
      </c>
      <c r="B13" s="79">
        <v>40723</v>
      </c>
      <c r="C13" s="79">
        <v>27539</v>
      </c>
      <c r="D13" s="79">
        <v>8266</v>
      </c>
      <c r="E13" s="76">
        <v>5226</v>
      </c>
      <c r="F13" s="76">
        <v>14694</v>
      </c>
      <c r="G13" s="80">
        <v>19373</v>
      </c>
      <c r="H13" s="89">
        <v>49962</v>
      </c>
      <c r="I13" s="79">
        <v>53842</v>
      </c>
      <c r="J13" s="79">
        <v>16008</v>
      </c>
      <c r="K13" s="81">
        <v>5435</v>
      </c>
      <c r="L13" s="76">
        <v>18397</v>
      </c>
      <c r="M13" s="79">
        <v>24936</v>
      </c>
    </row>
    <row r="14" spans="1:13">
      <c r="A14" s="82" t="s">
        <v>33</v>
      </c>
      <c r="B14" s="90">
        <v>268557</v>
      </c>
      <c r="C14" s="90">
        <v>282576</v>
      </c>
      <c r="D14" s="90">
        <v>78823</v>
      </c>
      <c r="E14" s="84">
        <v>156987</v>
      </c>
      <c r="F14" s="84">
        <v>282052</v>
      </c>
      <c r="G14" s="90">
        <v>383372</v>
      </c>
      <c r="H14" s="91">
        <v>261923</v>
      </c>
      <c r="I14" s="92">
        <v>282232</v>
      </c>
      <c r="J14" s="92">
        <v>83024</v>
      </c>
      <c r="K14" s="81">
        <v>147063</v>
      </c>
      <c r="L14" s="87">
        <v>276547</v>
      </c>
      <c r="M14" s="92">
        <v>377004</v>
      </c>
    </row>
    <row r="15" spans="1:13">
      <c r="A15" s="69" t="s">
        <v>35</v>
      </c>
      <c r="B15" s="83"/>
      <c r="C15" s="83"/>
      <c r="D15" s="83"/>
      <c r="E15" s="84"/>
      <c r="F15" s="84"/>
      <c r="G15" s="88"/>
      <c r="H15" s="89"/>
      <c r="I15" s="79" t="s">
        <v>40</v>
      </c>
      <c r="J15" s="79"/>
      <c r="K15" s="81"/>
      <c r="L15" s="76"/>
      <c r="M15" s="79"/>
    </row>
    <row r="16" spans="1:13">
      <c r="A16" s="78" t="s">
        <v>30</v>
      </c>
      <c r="B16" s="79">
        <v>270345</v>
      </c>
      <c r="C16" s="79">
        <v>268912</v>
      </c>
      <c r="D16" s="79">
        <v>65001</v>
      </c>
      <c r="E16" s="76">
        <v>119429</v>
      </c>
      <c r="F16" s="76">
        <v>161822</v>
      </c>
      <c r="G16" s="80">
        <v>222537</v>
      </c>
      <c r="H16" s="89">
        <v>254118</v>
      </c>
      <c r="I16" s="79">
        <v>254325</v>
      </c>
      <c r="J16" s="79">
        <v>63663</v>
      </c>
      <c r="K16" s="81">
        <v>115512</v>
      </c>
      <c r="L16" s="76">
        <v>160670</v>
      </c>
      <c r="M16" s="79">
        <v>219342</v>
      </c>
    </row>
    <row r="17" spans="1:13">
      <c r="A17" s="78" t="s">
        <v>31</v>
      </c>
      <c r="B17" s="79">
        <v>101</v>
      </c>
      <c r="C17" s="79">
        <v>200</v>
      </c>
      <c r="D17" s="79">
        <v>351</v>
      </c>
      <c r="E17" s="76">
        <v>12</v>
      </c>
      <c r="F17" s="76">
        <v>8</v>
      </c>
      <c r="G17" s="80">
        <v>11</v>
      </c>
      <c r="H17" s="89">
        <v>50</v>
      </c>
      <c r="I17" s="79">
        <v>68</v>
      </c>
      <c r="J17" s="79">
        <v>10</v>
      </c>
      <c r="K17" s="81">
        <v>2</v>
      </c>
      <c r="L17" s="76">
        <v>5</v>
      </c>
      <c r="M17" s="79">
        <v>5</v>
      </c>
    </row>
    <row r="18" spans="1:13">
      <c r="A18" s="78" t="s">
        <v>32</v>
      </c>
      <c r="B18" s="79">
        <v>17038</v>
      </c>
      <c r="C18" s="79">
        <v>17131</v>
      </c>
      <c r="D18" s="79">
        <v>3934</v>
      </c>
      <c r="E18" s="76">
        <v>4985</v>
      </c>
      <c r="F18" s="76">
        <v>11647</v>
      </c>
      <c r="G18" s="80">
        <v>15356</v>
      </c>
      <c r="H18" s="89">
        <v>27942</v>
      </c>
      <c r="I18" s="79">
        <v>28106</v>
      </c>
      <c r="J18" s="79">
        <v>7043</v>
      </c>
      <c r="K18" s="81">
        <v>4889</v>
      </c>
      <c r="L18" s="76">
        <v>11833</v>
      </c>
      <c r="M18" s="79">
        <v>16039</v>
      </c>
    </row>
    <row r="19" spans="1:13">
      <c r="A19" s="82" t="s">
        <v>33</v>
      </c>
      <c r="B19" s="90">
        <v>287484</v>
      </c>
      <c r="C19" s="90">
        <v>286243</v>
      </c>
      <c r="D19" s="90">
        <v>69286</v>
      </c>
      <c r="E19" s="84">
        <v>124614</v>
      </c>
      <c r="F19" s="84">
        <v>173477</v>
      </c>
      <c r="G19" s="90">
        <v>237904</v>
      </c>
      <c r="H19" s="91">
        <v>282110</v>
      </c>
      <c r="I19" s="92">
        <v>282499</v>
      </c>
      <c r="J19" s="92">
        <v>70716</v>
      </c>
      <c r="K19" s="81">
        <v>120401</v>
      </c>
      <c r="L19" s="87">
        <v>172508</v>
      </c>
      <c r="M19" s="92">
        <v>235386</v>
      </c>
    </row>
    <row r="20" spans="1:13">
      <c r="A20" s="69" t="s">
        <v>36</v>
      </c>
      <c r="B20" s="83"/>
      <c r="C20" s="83"/>
      <c r="D20" s="83"/>
      <c r="E20" s="84"/>
      <c r="F20" s="84"/>
      <c r="G20" s="88"/>
      <c r="H20" s="89"/>
      <c r="I20" s="79"/>
      <c r="J20" s="79"/>
      <c r="K20" s="81"/>
      <c r="L20" s="76"/>
      <c r="M20" s="79"/>
    </row>
    <row r="21" spans="1:13">
      <c r="A21" s="78" t="s">
        <v>30</v>
      </c>
      <c r="B21" s="79">
        <v>552669</v>
      </c>
      <c r="C21" s="79">
        <v>527751</v>
      </c>
      <c r="D21" s="79">
        <v>153272</v>
      </c>
      <c r="E21" s="76">
        <v>201867</v>
      </c>
      <c r="F21" s="76">
        <v>417046</v>
      </c>
      <c r="G21" s="80">
        <v>568366</v>
      </c>
      <c r="H21" s="89">
        <v>535657</v>
      </c>
      <c r="I21" s="79">
        <v>520025</v>
      </c>
      <c r="J21" s="79">
        <v>168373</v>
      </c>
      <c r="K21" s="81">
        <v>185139</v>
      </c>
      <c r="L21" s="76">
        <v>394682</v>
      </c>
      <c r="M21" s="79">
        <v>538808</v>
      </c>
    </row>
    <row r="22" spans="1:13">
      <c r="A22" s="78" t="s">
        <v>31</v>
      </c>
      <c r="B22" s="79">
        <v>214</v>
      </c>
      <c r="C22" s="79">
        <v>206</v>
      </c>
      <c r="D22" s="79">
        <v>331</v>
      </c>
      <c r="E22" s="76">
        <v>281</v>
      </c>
      <c r="F22" s="76">
        <v>190</v>
      </c>
      <c r="G22" s="80">
        <v>2089</v>
      </c>
      <c r="H22" s="89">
        <v>141</v>
      </c>
      <c r="I22" s="79">
        <v>235</v>
      </c>
      <c r="J22" s="79">
        <v>13</v>
      </c>
      <c r="K22" s="81">
        <v>54</v>
      </c>
      <c r="L22" s="76">
        <v>117</v>
      </c>
      <c r="M22" s="79">
        <v>925</v>
      </c>
    </row>
    <row r="23" spans="1:13">
      <c r="A23" s="78" t="s">
        <v>32</v>
      </c>
      <c r="B23" s="79">
        <v>54114</v>
      </c>
      <c r="C23" s="79">
        <v>43406</v>
      </c>
      <c r="D23" s="79">
        <v>14503</v>
      </c>
      <c r="E23" s="76">
        <v>5424</v>
      </c>
      <c r="F23" s="76">
        <v>13731</v>
      </c>
      <c r="G23" s="80">
        <v>18103</v>
      </c>
      <c r="H23" s="89">
        <v>46528</v>
      </c>
      <c r="I23" s="79">
        <v>46007</v>
      </c>
      <c r="J23" s="79">
        <v>16052</v>
      </c>
      <c r="K23" s="81">
        <v>7248</v>
      </c>
      <c r="L23" s="76">
        <v>18271</v>
      </c>
      <c r="M23" s="79">
        <v>24765</v>
      </c>
    </row>
    <row r="24" spans="1:13">
      <c r="A24" s="82" t="s">
        <v>33</v>
      </c>
      <c r="B24" s="90">
        <v>606997</v>
      </c>
      <c r="C24" s="90">
        <v>571363</v>
      </c>
      <c r="D24" s="90">
        <v>168106</v>
      </c>
      <c r="E24" s="84">
        <v>206664</v>
      </c>
      <c r="F24" s="84">
        <v>430967</v>
      </c>
      <c r="G24" s="90">
        <v>588558</v>
      </c>
      <c r="H24" s="91">
        <v>582326</v>
      </c>
      <c r="I24" s="92">
        <v>566267</v>
      </c>
      <c r="J24" s="92">
        <v>184438</v>
      </c>
      <c r="K24" s="81">
        <v>189827</v>
      </c>
      <c r="L24" s="87">
        <v>413070</v>
      </c>
      <c r="M24" s="92">
        <v>564498</v>
      </c>
    </row>
    <row r="25" spans="1:13">
      <c r="A25" s="93" t="s">
        <v>32</v>
      </c>
      <c r="B25" s="83"/>
      <c r="C25" s="83"/>
      <c r="D25" s="83"/>
      <c r="E25" s="84"/>
      <c r="F25" s="84"/>
      <c r="G25" s="88"/>
      <c r="H25" s="89"/>
      <c r="I25" s="79"/>
      <c r="J25" s="79"/>
      <c r="K25" s="81"/>
      <c r="L25" s="76"/>
      <c r="M25" s="79"/>
    </row>
    <row r="26" spans="1:13">
      <c r="A26" s="78" t="s">
        <v>30</v>
      </c>
      <c r="B26" s="79">
        <v>49589</v>
      </c>
      <c r="C26" s="79">
        <v>86408</v>
      </c>
      <c r="D26" s="79">
        <v>10433</v>
      </c>
      <c r="E26" s="76">
        <v>7430</v>
      </c>
      <c r="F26" s="76">
        <v>14406</v>
      </c>
      <c r="G26" s="80">
        <v>18633</v>
      </c>
      <c r="H26" s="89">
        <v>31179</v>
      </c>
      <c r="I26" s="79">
        <v>68569</v>
      </c>
      <c r="J26" s="79">
        <v>8565</v>
      </c>
      <c r="K26" s="81">
        <v>6745</v>
      </c>
      <c r="L26" s="76">
        <v>12870</v>
      </c>
      <c r="M26" s="79">
        <v>17570</v>
      </c>
    </row>
    <row r="27" spans="1:13">
      <c r="A27" s="78" t="s">
        <v>31</v>
      </c>
      <c r="B27" s="79">
        <v>126</v>
      </c>
      <c r="C27" s="79">
        <v>114</v>
      </c>
      <c r="D27" s="79">
        <v>335</v>
      </c>
      <c r="E27" s="76">
        <v>38</v>
      </c>
      <c r="F27" s="76">
        <v>26</v>
      </c>
      <c r="G27" s="80">
        <v>12</v>
      </c>
      <c r="H27" s="89">
        <v>98</v>
      </c>
      <c r="I27" s="79">
        <v>95</v>
      </c>
      <c r="J27" s="79">
        <v>8</v>
      </c>
      <c r="K27" s="81">
        <v>7</v>
      </c>
      <c r="L27" s="76">
        <v>16</v>
      </c>
      <c r="M27" s="79">
        <v>5</v>
      </c>
    </row>
    <row r="28" spans="1:13">
      <c r="A28" s="78" t="s">
        <v>32</v>
      </c>
      <c r="B28" s="79">
        <v>2609</v>
      </c>
      <c r="C28" s="79">
        <v>4521</v>
      </c>
      <c r="D28" s="79">
        <v>1791</v>
      </c>
      <c r="E28" s="76">
        <v>223</v>
      </c>
      <c r="F28" s="76">
        <v>1108</v>
      </c>
      <c r="G28" s="80">
        <v>1461</v>
      </c>
      <c r="H28" s="89">
        <v>19913</v>
      </c>
      <c r="I28" s="79">
        <v>21107</v>
      </c>
      <c r="J28" s="79">
        <v>5620</v>
      </c>
      <c r="K28" s="81">
        <v>238</v>
      </c>
      <c r="L28" s="76">
        <v>1316</v>
      </c>
      <c r="M28" s="79">
        <v>1784</v>
      </c>
    </row>
    <row r="29" spans="1:13">
      <c r="A29" s="94" t="s">
        <v>33</v>
      </c>
      <c r="B29" s="95">
        <v>52324</v>
      </c>
      <c r="C29" s="90">
        <v>91043</v>
      </c>
      <c r="D29" s="90">
        <v>12559</v>
      </c>
      <c r="E29" s="96">
        <v>7703</v>
      </c>
      <c r="F29" s="84">
        <v>15540</v>
      </c>
      <c r="G29" s="97">
        <v>20106</v>
      </c>
      <c r="H29" s="98">
        <v>51190</v>
      </c>
      <c r="I29" s="99">
        <v>89771</v>
      </c>
      <c r="J29" s="99">
        <v>14193</v>
      </c>
      <c r="K29" s="100">
        <v>10060</v>
      </c>
      <c r="L29" s="100">
        <v>14202</v>
      </c>
      <c r="M29" s="99">
        <v>19359</v>
      </c>
    </row>
    <row r="30" spans="1:13">
      <c r="A30" s="69" t="s">
        <v>37</v>
      </c>
      <c r="B30" s="83"/>
      <c r="C30" s="101"/>
      <c r="D30" s="101"/>
      <c r="E30" s="84"/>
      <c r="F30" s="102"/>
      <c r="G30" s="88"/>
      <c r="H30" s="89"/>
      <c r="I30" s="79"/>
      <c r="J30" s="79"/>
      <c r="K30" s="81"/>
      <c r="L30" s="76"/>
      <c r="M30" s="103"/>
    </row>
    <row r="31" spans="1:13">
      <c r="A31" s="78" t="s">
        <v>30</v>
      </c>
      <c r="B31" s="104">
        <v>1567875</v>
      </c>
      <c r="C31" s="104">
        <v>1578428</v>
      </c>
      <c r="D31" s="104">
        <v>438284</v>
      </c>
      <c r="E31" s="105">
        <v>698347</v>
      </c>
      <c r="F31" s="105">
        <v>1207356</v>
      </c>
      <c r="G31" s="104">
        <v>1645431</v>
      </c>
      <c r="H31" s="106">
        <v>1534566</v>
      </c>
      <c r="I31" s="74">
        <v>1550822</v>
      </c>
      <c r="J31" s="74">
        <v>458211</v>
      </c>
      <c r="K31" s="81">
        <v>649910</v>
      </c>
      <c r="L31" s="76">
        <v>1162628</v>
      </c>
      <c r="M31" s="74">
        <v>1587184</v>
      </c>
    </row>
    <row r="32" spans="1:13">
      <c r="A32" s="78" t="s">
        <v>31</v>
      </c>
      <c r="B32" s="104">
        <v>683</v>
      </c>
      <c r="C32" s="104">
        <v>832</v>
      </c>
      <c r="D32" s="104">
        <v>1508</v>
      </c>
      <c r="E32" s="105">
        <v>1530</v>
      </c>
      <c r="F32" s="105">
        <v>1034</v>
      </c>
      <c r="G32" s="104">
        <v>2842</v>
      </c>
      <c r="H32" s="106">
        <v>379</v>
      </c>
      <c r="I32" s="74">
        <v>554</v>
      </c>
      <c r="J32" s="74">
        <v>43</v>
      </c>
      <c r="K32" s="81">
        <v>292</v>
      </c>
      <c r="L32" s="76">
        <v>636</v>
      </c>
      <c r="M32" s="74">
        <v>1260</v>
      </c>
    </row>
    <row r="33" spans="1:13">
      <c r="A33" s="107" t="s">
        <v>32</v>
      </c>
      <c r="B33" s="108">
        <v>459165</v>
      </c>
      <c r="C33" s="108">
        <v>456181</v>
      </c>
      <c r="D33" s="108">
        <v>139768</v>
      </c>
      <c r="E33" s="109">
        <v>171427</v>
      </c>
      <c r="F33" s="109">
        <v>332588</v>
      </c>
      <c r="G33" s="108">
        <v>438496</v>
      </c>
      <c r="H33" s="110">
        <v>321818</v>
      </c>
      <c r="I33" s="111">
        <v>346620</v>
      </c>
      <c r="J33" s="111">
        <v>106782</v>
      </c>
      <c r="K33" s="112">
        <v>141523</v>
      </c>
      <c r="L33" s="112">
        <v>268517</v>
      </c>
      <c r="M33" s="111">
        <v>363958</v>
      </c>
    </row>
    <row r="34" spans="1:13">
      <c r="A34" s="113" t="s">
        <v>38</v>
      </c>
      <c r="B34" s="114">
        <v>2027723</v>
      </c>
      <c r="C34" s="114">
        <v>2035441</v>
      </c>
      <c r="D34" s="114">
        <v>579560</v>
      </c>
      <c r="E34" s="115">
        <v>871304</v>
      </c>
      <c r="F34" s="115">
        <v>1540978</v>
      </c>
      <c r="G34" s="114">
        <v>2086769</v>
      </c>
      <c r="H34" s="116">
        <v>1856763</v>
      </c>
      <c r="I34" s="117">
        <v>1897996</v>
      </c>
      <c r="J34" s="117">
        <v>565036</v>
      </c>
      <c r="K34" s="118">
        <v>791725</v>
      </c>
      <c r="L34" s="118">
        <v>1431781</v>
      </c>
      <c r="M34" s="117">
        <v>1952402</v>
      </c>
    </row>
    <row r="35" spans="1:13">
      <c r="A35" s="119" t="s">
        <v>8</v>
      </c>
      <c r="B35" s="120"/>
      <c r="C35" s="120"/>
      <c r="D35" s="90"/>
      <c r="E35" s="84"/>
      <c r="F35" s="84"/>
      <c r="G35" s="90"/>
      <c r="H35" s="92"/>
      <c r="I35" s="92"/>
      <c r="J35" s="92"/>
      <c r="K35" s="87"/>
      <c r="L35" s="87"/>
      <c r="M35" s="92"/>
    </row>
    <row r="36" spans="1:13">
      <c r="A36" s="119" t="s">
        <v>9</v>
      </c>
      <c r="B36" s="121"/>
      <c r="C36" s="121"/>
      <c r="D36" s="122"/>
      <c r="E36" s="122"/>
      <c r="F36" s="122"/>
      <c r="G36" s="122"/>
      <c r="H36" s="122"/>
      <c r="I36" s="122"/>
      <c r="J36" s="122"/>
      <c r="K36" s="77"/>
      <c r="L36" s="122"/>
      <c r="M36" s="103"/>
    </row>
    <row r="37" spans="1:13">
      <c r="A37" s="119" t="s">
        <v>39</v>
      </c>
      <c r="B37" s="123"/>
      <c r="C37" s="123"/>
      <c r="D37" s="124"/>
      <c r="E37" s="124"/>
      <c r="F37" s="125"/>
      <c r="G37" s="124"/>
      <c r="H37" s="124"/>
      <c r="I37" s="124"/>
      <c r="J37" s="124"/>
      <c r="K37" s="77"/>
      <c r="L37" s="124"/>
      <c r="M37" s="126"/>
    </row>
  </sheetData>
  <mergeCells count="3">
    <mergeCell ref="A1:L1"/>
    <mergeCell ref="B3:G3"/>
    <mergeCell ref="H3:M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workbookViewId="0">
      <selection activeCell="E9" sqref="E9"/>
    </sheetView>
  </sheetViews>
  <sheetFormatPr defaultRowHeight="14.4"/>
  <sheetData>
    <row r="1" spans="1:9">
      <c r="A1" s="127" t="s">
        <v>41</v>
      </c>
      <c r="B1" s="127"/>
      <c r="C1" s="127"/>
      <c r="D1" s="127"/>
      <c r="E1" s="127"/>
      <c r="F1" s="127"/>
      <c r="G1" s="127"/>
      <c r="H1" s="127"/>
      <c r="I1" s="127"/>
    </row>
    <row r="2" spans="1:9">
      <c r="A2" s="128"/>
      <c r="B2" s="129"/>
      <c r="C2" s="129"/>
      <c r="D2" s="129"/>
      <c r="E2" s="129"/>
      <c r="F2" s="129"/>
      <c r="G2" s="129"/>
      <c r="H2" s="129"/>
      <c r="I2" s="130" t="s">
        <v>1</v>
      </c>
    </row>
    <row r="3" spans="1:9">
      <c r="A3" s="131" t="s">
        <v>42</v>
      </c>
      <c r="B3" s="132" t="s">
        <v>19</v>
      </c>
      <c r="C3" s="132"/>
      <c r="D3" s="132"/>
      <c r="E3" s="133"/>
      <c r="F3" s="132" t="s">
        <v>27</v>
      </c>
      <c r="G3" s="132"/>
      <c r="H3" s="132"/>
      <c r="I3" s="134"/>
    </row>
    <row r="4" spans="1:9" ht="41.4">
      <c r="A4" s="135"/>
      <c r="B4" s="136" t="s">
        <v>43</v>
      </c>
      <c r="C4" s="136" t="s">
        <v>44</v>
      </c>
      <c r="D4" s="136" t="s">
        <v>45</v>
      </c>
      <c r="E4" s="137" t="s">
        <v>46</v>
      </c>
      <c r="F4" s="136" t="s">
        <v>43</v>
      </c>
      <c r="G4" s="136" t="s">
        <v>44</v>
      </c>
      <c r="H4" s="136" t="s">
        <v>45</v>
      </c>
      <c r="I4" s="138" t="s">
        <v>46</v>
      </c>
    </row>
    <row r="5" spans="1:9">
      <c r="A5" s="139">
        <v>2019</v>
      </c>
      <c r="B5" s="140">
        <v>172869</v>
      </c>
      <c r="C5" s="141">
        <v>1562170</v>
      </c>
      <c r="D5" s="141">
        <v>300402</v>
      </c>
      <c r="E5" s="142">
        <v>2035441</v>
      </c>
      <c r="F5" s="140">
        <v>149286</v>
      </c>
      <c r="G5" s="141">
        <v>1493604</v>
      </c>
      <c r="H5" s="141">
        <v>255106</v>
      </c>
      <c r="I5" s="142">
        <v>1897996</v>
      </c>
    </row>
    <row r="6" spans="1:9">
      <c r="A6" s="143">
        <v>2020</v>
      </c>
      <c r="B6" s="144">
        <v>37172</v>
      </c>
      <c r="C6" s="145">
        <v>305924</v>
      </c>
      <c r="D6" s="145">
        <v>236464</v>
      </c>
      <c r="E6" s="146">
        <v>579560</v>
      </c>
      <c r="F6" s="144">
        <v>20092</v>
      </c>
      <c r="G6" s="145">
        <v>179407</v>
      </c>
      <c r="H6" s="145">
        <v>365537</v>
      </c>
      <c r="I6" s="146">
        <v>565036</v>
      </c>
    </row>
    <row r="7" spans="1:9">
      <c r="A7" s="143">
        <v>2021</v>
      </c>
      <c r="B7" s="144">
        <v>47992</v>
      </c>
      <c r="C7" s="145">
        <v>529936</v>
      </c>
      <c r="D7" s="145">
        <v>293376</v>
      </c>
      <c r="E7" s="146">
        <v>871304</v>
      </c>
      <c r="F7" s="144">
        <v>40341</v>
      </c>
      <c r="G7" s="145">
        <v>554012</v>
      </c>
      <c r="H7" s="145">
        <v>197372</v>
      </c>
      <c r="I7" s="146">
        <v>791725</v>
      </c>
    </row>
    <row r="8" spans="1:9">
      <c r="A8" s="143">
        <v>2022</v>
      </c>
      <c r="B8" s="144">
        <v>75803</v>
      </c>
      <c r="C8" s="145">
        <v>979747</v>
      </c>
      <c r="D8" s="145">
        <v>485428</v>
      </c>
      <c r="E8" s="146">
        <v>1540978</v>
      </c>
      <c r="F8" s="144">
        <v>61832</v>
      </c>
      <c r="G8" s="145">
        <v>816069</v>
      </c>
      <c r="H8" s="145">
        <v>553877</v>
      </c>
      <c r="I8" s="146">
        <v>1431778</v>
      </c>
    </row>
    <row r="9" spans="1:9">
      <c r="A9" s="147" t="s">
        <v>3</v>
      </c>
      <c r="B9" s="148">
        <v>101674</v>
      </c>
      <c r="C9" s="149">
        <v>1428284</v>
      </c>
      <c r="D9" s="149">
        <v>556811</v>
      </c>
      <c r="E9" s="150">
        <v>2086769</v>
      </c>
      <c r="F9" s="148">
        <v>105671</v>
      </c>
      <c r="G9" s="149">
        <v>1182792</v>
      </c>
      <c r="H9" s="149">
        <v>663939</v>
      </c>
      <c r="I9" s="151">
        <v>1952402</v>
      </c>
    </row>
    <row r="10" spans="1:9">
      <c r="A10" s="152">
        <v>2019</v>
      </c>
      <c r="B10" s="103"/>
      <c r="C10" s="103"/>
      <c r="D10" s="103"/>
      <c r="E10" s="153"/>
      <c r="F10" s="145"/>
      <c r="G10" s="103"/>
      <c r="H10" s="103"/>
      <c r="I10" s="154"/>
    </row>
    <row r="11" spans="1:9" ht="15.6">
      <c r="A11" s="155" t="s">
        <v>47</v>
      </c>
      <c r="B11" s="145">
        <v>33805</v>
      </c>
      <c r="C11" s="145">
        <v>385220</v>
      </c>
      <c r="D11" s="145">
        <v>60060</v>
      </c>
      <c r="E11" s="156">
        <v>479085</v>
      </c>
      <c r="F11" s="145">
        <v>28277</v>
      </c>
      <c r="G11" s="145">
        <v>364421</v>
      </c>
      <c r="H11" s="145">
        <v>50569</v>
      </c>
      <c r="I11" s="157">
        <v>443267</v>
      </c>
    </row>
    <row r="12" spans="1:9" ht="15.6">
      <c r="A12" s="155" t="s">
        <v>48</v>
      </c>
      <c r="B12" s="145">
        <v>40355</v>
      </c>
      <c r="C12" s="145">
        <v>341490</v>
      </c>
      <c r="D12" s="145">
        <v>79328</v>
      </c>
      <c r="E12" s="156">
        <v>461173</v>
      </c>
      <c r="F12" s="145">
        <v>33453</v>
      </c>
      <c r="G12" s="145">
        <v>316478</v>
      </c>
      <c r="H12" s="145">
        <v>66658</v>
      </c>
      <c r="I12" s="157">
        <v>416589</v>
      </c>
    </row>
    <row r="13" spans="1:9" ht="15.6">
      <c r="A13" s="155" t="s">
        <v>49</v>
      </c>
      <c r="B13" s="145">
        <v>53327</v>
      </c>
      <c r="C13" s="145">
        <v>445323</v>
      </c>
      <c r="D13" s="145">
        <v>97986</v>
      </c>
      <c r="E13" s="156">
        <v>596636</v>
      </c>
      <c r="F13" s="145">
        <v>48147</v>
      </c>
      <c r="G13" s="145">
        <v>435122</v>
      </c>
      <c r="H13" s="145">
        <v>88980</v>
      </c>
      <c r="I13" s="157">
        <v>572249</v>
      </c>
    </row>
    <row r="14" spans="1:9" ht="15.6">
      <c r="A14" s="155" t="s">
        <v>50</v>
      </c>
      <c r="B14" s="158">
        <v>45382</v>
      </c>
      <c r="C14" s="158">
        <v>390137</v>
      </c>
      <c r="D14" s="158">
        <v>63028</v>
      </c>
      <c r="E14" s="159">
        <v>498547</v>
      </c>
      <c r="F14" s="158">
        <v>39409</v>
      </c>
      <c r="G14" s="158">
        <v>377583</v>
      </c>
      <c r="H14" s="158">
        <v>48899</v>
      </c>
      <c r="I14" s="160">
        <v>465891</v>
      </c>
    </row>
    <row r="15" spans="1:9">
      <c r="A15" s="161">
        <v>2020</v>
      </c>
      <c r="B15" s="162"/>
      <c r="C15" s="162"/>
      <c r="D15" s="163"/>
      <c r="E15" s="164"/>
      <c r="F15" s="165"/>
      <c r="G15" s="162"/>
      <c r="H15" s="163"/>
      <c r="I15" s="142"/>
    </row>
    <row r="16" spans="1:9" ht="15.6">
      <c r="A16" s="155" t="s">
        <v>47</v>
      </c>
      <c r="B16" s="145">
        <v>24988</v>
      </c>
      <c r="C16" s="145">
        <v>205655</v>
      </c>
      <c r="D16" s="145">
        <v>158960</v>
      </c>
      <c r="E16" s="166">
        <v>389603</v>
      </c>
      <c r="F16" s="145">
        <v>10960</v>
      </c>
      <c r="G16" s="145">
        <v>126104</v>
      </c>
      <c r="H16" s="167">
        <v>255645</v>
      </c>
      <c r="I16" s="146">
        <v>392709</v>
      </c>
    </row>
    <row r="17" spans="1:9" ht="15.6">
      <c r="A17" s="155" t="s">
        <v>48</v>
      </c>
      <c r="B17" s="145">
        <v>77</v>
      </c>
      <c r="C17" s="145">
        <v>633</v>
      </c>
      <c r="D17" s="145">
        <v>488</v>
      </c>
      <c r="E17" s="166">
        <v>1198</v>
      </c>
      <c r="F17" s="145">
        <v>4516</v>
      </c>
      <c r="G17" s="145">
        <v>194</v>
      </c>
      <c r="H17" s="167">
        <v>2228</v>
      </c>
      <c r="I17" s="146">
        <v>6938</v>
      </c>
    </row>
    <row r="18" spans="1:9" ht="15.6">
      <c r="A18" s="155" t="s">
        <v>49</v>
      </c>
      <c r="B18" s="145">
        <v>3083</v>
      </c>
      <c r="C18" s="145">
        <v>25372</v>
      </c>
      <c r="D18" s="145">
        <v>19614</v>
      </c>
      <c r="E18" s="166">
        <v>48069</v>
      </c>
      <c r="F18" s="145">
        <v>1323</v>
      </c>
      <c r="G18" s="168">
        <v>15218</v>
      </c>
      <c r="H18" s="167">
        <v>30851</v>
      </c>
      <c r="I18" s="146">
        <v>47392</v>
      </c>
    </row>
    <row r="19" spans="1:9" ht="15.6">
      <c r="A19" s="169" t="s">
        <v>50</v>
      </c>
      <c r="B19" s="158">
        <v>9024</v>
      </c>
      <c r="C19" s="158">
        <v>74264</v>
      </c>
      <c r="D19" s="158">
        <v>57402</v>
      </c>
      <c r="E19" s="170">
        <v>140690</v>
      </c>
      <c r="F19" s="148">
        <v>3293</v>
      </c>
      <c r="G19" s="171">
        <v>37891</v>
      </c>
      <c r="H19" s="172">
        <v>76813</v>
      </c>
      <c r="I19" s="151">
        <v>117997</v>
      </c>
    </row>
    <row r="20" spans="1:9">
      <c r="A20" s="161">
        <v>2021</v>
      </c>
      <c r="B20" s="162"/>
      <c r="C20" s="162"/>
      <c r="D20" s="163"/>
      <c r="E20" s="164"/>
      <c r="F20" s="165"/>
      <c r="G20" s="162"/>
      <c r="H20" s="163"/>
      <c r="I20" s="142"/>
    </row>
    <row r="21" spans="1:9" ht="15.6">
      <c r="A21" s="155" t="s">
        <v>47</v>
      </c>
      <c r="B21" s="145">
        <v>8382</v>
      </c>
      <c r="C21" s="145">
        <v>93712</v>
      </c>
      <c r="D21" s="145">
        <v>55750</v>
      </c>
      <c r="E21" s="166">
        <v>157844</v>
      </c>
      <c r="F21" s="145">
        <v>8060</v>
      </c>
      <c r="G21" s="145">
        <v>97964</v>
      </c>
      <c r="H21" s="173">
        <v>36217</v>
      </c>
      <c r="I21" s="146">
        <v>142241</v>
      </c>
    </row>
    <row r="22" spans="1:9" ht="15.6">
      <c r="A22" s="155" t="s">
        <v>48</v>
      </c>
      <c r="B22" s="145">
        <v>8503</v>
      </c>
      <c r="C22" s="145">
        <v>86025</v>
      </c>
      <c r="D22" s="145">
        <v>53693</v>
      </c>
      <c r="E22" s="166">
        <v>148221</v>
      </c>
      <c r="F22" s="145">
        <v>6740</v>
      </c>
      <c r="G22" s="145">
        <v>98922</v>
      </c>
      <c r="H22" s="167">
        <v>32802</v>
      </c>
      <c r="I22" s="146">
        <v>138464</v>
      </c>
    </row>
    <row r="23" spans="1:9" ht="15.6">
      <c r="A23" s="155" t="s">
        <v>49</v>
      </c>
      <c r="B23" s="145">
        <v>10629</v>
      </c>
      <c r="C23" s="145">
        <v>166333</v>
      </c>
      <c r="D23" s="145">
        <v>88993</v>
      </c>
      <c r="E23" s="166">
        <v>265955</v>
      </c>
      <c r="F23" s="145">
        <v>10347</v>
      </c>
      <c r="G23" s="168">
        <v>172463</v>
      </c>
      <c r="H23" s="167">
        <v>60083</v>
      </c>
      <c r="I23" s="146">
        <v>242893</v>
      </c>
    </row>
    <row r="24" spans="1:9" ht="15.6">
      <c r="A24" s="169" t="s">
        <v>50</v>
      </c>
      <c r="B24" s="158">
        <v>20478</v>
      </c>
      <c r="C24" s="158">
        <v>183866</v>
      </c>
      <c r="D24" s="158">
        <v>94940</v>
      </c>
      <c r="E24" s="170">
        <v>299284</v>
      </c>
      <c r="F24" s="148">
        <v>15194</v>
      </c>
      <c r="G24" s="171">
        <v>184663</v>
      </c>
      <c r="H24" s="172">
        <v>68270</v>
      </c>
      <c r="I24" s="151">
        <v>268127</v>
      </c>
    </row>
    <row r="25" spans="1:9">
      <c r="A25" s="161">
        <v>2022</v>
      </c>
      <c r="B25" s="162"/>
      <c r="C25" s="162"/>
      <c r="D25" s="163"/>
      <c r="E25" s="164"/>
      <c r="F25" s="165"/>
      <c r="G25" s="162"/>
      <c r="H25" s="163"/>
      <c r="I25" s="142"/>
    </row>
    <row r="26" spans="1:9" ht="15.6">
      <c r="A26" s="155" t="s">
        <v>47</v>
      </c>
      <c r="B26" s="145">
        <v>11621</v>
      </c>
      <c r="C26" s="145">
        <v>177526</v>
      </c>
      <c r="D26" s="145">
        <v>98771</v>
      </c>
      <c r="E26" s="166">
        <v>287918</v>
      </c>
      <c r="F26" s="145">
        <v>11155</v>
      </c>
      <c r="G26" s="145">
        <v>151369</v>
      </c>
      <c r="H26" s="167">
        <v>107414</v>
      </c>
      <c r="I26" s="146">
        <v>269938</v>
      </c>
    </row>
    <row r="27" spans="1:9" ht="15.6">
      <c r="A27" s="155" t="s">
        <v>48</v>
      </c>
      <c r="B27" s="145">
        <v>16812</v>
      </c>
      <c r="C27" s="145">
        <v>217185</v>
      </c>
      <c r="D27" s="145">
        <v>123481</v>
      </c>
      <c r="E27" s="166">
        <v>357478</v>
      </c>
      <c r="F27" s="145">
        <v>14047</v>
      </c>
      <c r="G27" s="145">
        <v>185204</v>
      </c>
      <c r="H27" s="167">
        <v>129890</v>
      </c>
      <c r="I27" s="146">
        <v>329141</v>
      </c>
    </row>
    <row r="28" spans="1:9" ht="15.6">
      <c r="A28" s="155" t="s">
        <v>49</v>
      </c>
      <c r="B28" s="145">
        <v>22898</v>
      </c>
      <c r="C28" s="145">
        <v>289190</v>
      </c>
      <c r="D28" s="145">
        <v>128626</v>
      </c>
      <c r="E28" s="166">
        <v>440714</v>
      </c>
      <c r="F28" s="145">
        <v>18113</v>
      </c>
      <c r="G28" s="168">
        <v>243348</v>
      </c>
      <c r="H28" s="167">
        <v>153892</v>
      </c>
      <c r="I28" s="146">
        <v>415353</v>
      </c>
    </row>
    <row r="29" spans="1:9" ht="15.6">
      <c r="A29" s="169" t="s">
        <v>50</v>
      </c>
      <c r="B29" s="158">
        <v>24472</v>
      </c>
      <c r="C29" s="158">
        <v>295846</v>
      </c>
      <c r="D29" s="158">
        <v>134550</v>
      </c>
      <c r="E29" s="170">
        <v>454868</v>
      </c>
      <c r="F29" s="148">
        <v>18517</v>
      </c>
      <c r="G29" s="171">
        <v>236148</v>
      </c>
      <c r="H29" s="172">
        <v>162681</v>
      </c>
      <c r="I29" s="151">
        <v>417346</v>
      </c>
    </row>
    <row r="30" spans="1:9">
      <c r="A30" s="161" t="s">
        <v>3</v>
      </c>
      <c r="B30" s="162"/>
      <c r="C30" s="162"/>
      <c r="D30" s="163"/>
      <c r="E30" s="164"/>
      <c r="F30" s="165"/>
      <c r="G30" s="162"/>
      <c r="H30" s="163"/>
      <c r="I30" s="142"/>
    </row>
    <row r="31" spans="1:9" ht="15.6">
      <c r="A31" s="155" t="s">
        <v>47</v>
      </c>
      <c r="B31" s="145">
        <v>25856</v>
      </c>
      <c r="C31" s="145">
        <v>308155</v>
      </c>
      <c r="D31" s="145">
        <v>132596</v>
      </c>
      <c r="E31" s="166">
        <v>466607</v>
      </c>
      <c r="F31" s="145">
        <v>23263</v>
      </c>
      <c r="G31" s="145">
        <v>260082</v>
      </c>
      <c r="H31" s="174">
        <v>154724</v>
      </c>
      <c r="I31" s="146">
        <v>438069</v>
      </c>
    </row>
    <row r="32" spans="1:9" ht="15.6">
      <c r="A32" s="155" t="s">
        <v>48</v>
      </c>
      <c r="B32" s="145">
        <v>22252</v>
      </c>
      <c r="C32" s="145">
        <v>294526</v>
      </c>
      <c r="D32" s="145">
        <v>132708</v>
      </c>
      <c r="E32" s="166">
        <v>449486</v>
      </c>
      <c r="F32" s="145">
        <v>23794</v>
      </c>
      <c r="G32" s="145">
        <v>240729</v>
      </c>
      <c r="H32" s="174">
        <v>150250</v>
      </c>
      <c r="I32" s="146">
        <v>414773</v>
      </c>
    </row>
    <row r="33" spans="1:9" ht="15.6">
      <c r="A33" s="155" t="s">
        <v>49</v>
      </c>
      <c r="B33" s="145">
        <v>26710</v>
      </c>
      <c r="C33" s="145">
        <v>445817</v>
      </c>
      <c r="D33" s="145">
        <v>143541</v>
      </c>
      <c r="E33" s="166">
        <v>616068</v>
      </c>
      <c r="F33" s="145">
        <v>23344</v>
      </c>
      <c r="G33" s="145">
        <v>365304</v>
      </c>
      <c r="H33" s="174">
        <v>195448</v>
      </c>
      <c r="I33" s="146">
        <v>584096</v>
      </c>
    </row>
    <row r="34" spans="1:9" ht="15.6">
      <c r="A34" s="169" t="s">
        <v>50</v>
      </c>
      <c r="B34" s="158">
        <v>26856</v>
      </c>
      <c r="C34" s="158">
        <v>379786</v>
      </c>
      <c r="D34" s="158">
        <v>147966</v>
      </c>
      <c r="E34" s="170">
        <v>554608</v>
      </c>
      <c r="F34" s="148">
        <v>35270</v>
      </c>
      <c r="G34" s="149">
        <v>316677</v>
      </c>
      <c r="H34" s="175">
        <v>163517</v>
      </c>
      <c r="I34" s="151">
        <v>515464</v>
      </c>
    </row>
    <row r="35" spans="1:9">
      <c r="A35" s="50" t="s">
        <v>8</v>
      </c>
      <c r="B35" s="50"/>
      <c r="C35" s="50"/>
      <c r="D35" s="176"/>
      <c r="E35" s="177"/>
      <c r="F35" s="145"/>
      <c r="G35" s="145"/>
      <c r="H35" s="145"/>
      <c r="I35" s="178"/>
    </row>
    <row r="36" spans="1:9">
      <c r="A36" s="50" t="s">
        <v>9</v>
      </c>
      <c r="B36" s="179"/>
      <c r="C36" s="180"/>
      <c r="D36" s="181"/>
      <c r="E36" s="182"/>
      <c r="F36" s="183"/>
      <c r="G36" s="184"/>
      <c r="H36" s="181"/>
      <c r="I36" s="181"/>
    </row>
  </sheetData>
  <mergeCells count="2">
    <mergeCell ref="A1:I1"/>
    <mergeCell ref="A3:A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0"/>
  <sheetViews>
    <sheetView workbookViewId="0">
      <selection activeCell="E16" sqref="E16"/>
    </sheetView>
  </sheetViews>
  <sheetFormatPr defaultRowHeight="14.4"/>
  <cols>
    <col min="2" max="16" width="11.5546875" customWidth="1"/>
  </cols>
  <sheetData>
    <row r="1" spans="1:16" ht="15.6">
      <c r="A1" s="185" t="s">
        <v>51</v>
      </c>
      <c r="B1" s="185"/>
      <c r="C1" s="185"/>
      <c r="D1" s="185"/>
      <c r="E1" s="185"/>
      <c r="F1" s="185"/>
      <c r="G1" s="185"/>
      <c r="H1" s="185"/>
      <c r="I1" s="185"/>
      <c r="J1" s="185"/>
      <c r="K1" s="185"/>
      <c r="L1" s="185"/>
      <c r="M1" s="185"/>
      <c r="N1" s="185"/>
      <c r="O1" s="185"/>
      <c r="P1" s="185"/>
    </row>
    <row r="2" spans="1:16">
      <c r="A2" s="186"/>
      <c r="B2" s="186"/>
      <c r="C2" s="187"/>
      <c r="D2" s="187"/>
      <c r="E2" s="187"/>
      <c r="F2" s="187"/>
      <c r="G2" s="187"/>
      <c r="H2" s="187"/>
      <c r="I2" s="187"/>
      <c r="J2" s="187"/>
      <c r="K2" s="187"/>
      <c r="L2" s="187"/>
      <c r="M2" s="187"/>
      <c r="N2" s="187"/>
      <c r="O2" s="187"/>
      <c r="P2" s="188" t="s">
        <v>52</v>
      </c>
    </row>
    <row r="3" spans="1:16">
      <c r="A3" s="189" t="s">
        <v>53</v>
      </c>
      <c r="B3" s="190" t="s">
        <v>54</v>
      </c>
      <c r="C3" s="190"/>
      <c r="D3" s="191"/>
      <c r="E3" s="192" t="s">
        <v>55</v>
      </c>
      <c r="F3" s="193"/>
      <c r="G3" s="194"/>
      <c r="H3" s="195" t="s">
        <v>56</v>
      </c>
      <c r="I3" s="195"/>
      <c r="J3" s="195"/>
      <c r="K3" s="195"/>
      <c r="L3" s="195"/>
      <c r="M3" s="195"/>
      <c r="N3" s="195"/>
      <c r="O3" s="196"/>
      <c r="P3" s="197" t="s">
        <v>46</v>
      </c>
    </row>
    <row r="4" spans="1:16">
      <c r="A4" s="198"/>
      <c r="B4" s="199" t="s">
        <v>57</v>
      </c>
      <c r="C4" s="199" t="s">
        <v>58</v>
      </c>
      <c r="D4" s="200" t="s">
        <v>59</v>
      </c>
      <c r="E4" s="199" t="s">
        <v>60</v>
      </c>
      <c r="F4" s="199" t="s">
        <v>61</v>
      </c>
      <c r="G4" s="201" t="s">
        <v>62</v>
      </c>
      <c r="H4" s="199" t="s">
        <v>63</v>
      </c>
      <c r="I4" s="199" t="s">
        <v>64</v>
      </c>
      <c r="J4" s="199" t="s">
        <v>65</v>
      </c>
      <c r="K4" s="199" t="s">
        <v>66</v>
      </c>
      <c r="L4" s="199" t="s">
        <v>32</v>
      </c>
      <c r="M4" s="199" t="s">
        <v>67</v>
      </c>
      <c r="N4" s="199" t="s">
        <v>35</v>
      </c>
      <c r="O4" s="200" t="s">
        <v>68</v>
      </c>
      <c r="P4" s="197"/>
    </row>
    <row r="5" spans="1:16">
      <c r="A5" s="202"/>
      <c r="B5" s="203" t="s">
        <v>69</v>
      </c>
      <c r="C5" s="203" t="s">
        <v>69</v>
      </c>
      <c r="D5" s="204" t="s">
        <v>69</v>
      </c>
      <c r="E5" s="203"/>
      <c r="F5" s="203"/>
      <c r="G5" s="204" t="s">
        <v>70</v>
      </c>
      <c r="H5" s="203" t="s">
        <v>29</v>
      </c>
      <c r="I5" s="203" t="s">
        <v>29</v>
      </c>
      <c r="J5" s="203"/>
      <c r="K5" s="203"/>
      <c r="L5" s="203" t="s">
        <v>36</v>
      </c>
      <c r="M5" s="203" t="s">
        <v>34</v>
      </c>
      <c r="N5" s="203"/>
      <c r="O5" s="204" t="s">
        <v>71</v>
      </c>
      <c r="P5" s="205"/>
    </row>
    <row r="6" spans="1:16">
      <c r="A6" s="206">
        <v>2019</v>
      </c>
      <c r="B6" s="207">
        <v>8525.5</v>
      </c>
      <c r="C6" s="208">
        <v>7030.2</v>
      </c>
      <c r="D6" s="208">
        <v>4381.2</v>
      </c>
      <c r="E6" s="207">
        <v>16064.5</v>
      </c>
      <c r="F6" s="208">
        <v>3501.7</v>
      </c>
      <c r="G6" s="208">
        <v>370.7</v>
      </c>
      <c r="H6" s="207">
        <v>3127.9</v>
      </c>
      <c r="I6" s="208">
        <v>911.9</v>
      </c>
      <c r="J6" s="208">
        <v>2843.9</v>
      </c>
      <c r="K6" s="208">
        <v>4212.3999999999996</v>
      </c>
      <c r="L6" s="208">
        <v>4356.6000000000004</v>
      </c>
      <c r="M6" s="208">
        <v>1573.9</v>
      </c>
      <c r="N6" s="208">
        <v>1413.6</v>
      </c>
      <c r="O6" s="208">
        <v>1496.7</v>
      </c>
      <c r="P6" s="209">
        <v>19936.900000000001</v>
      </c>
    </row>
    <row r="7" spans="1:16">
      <c r="A7" s="206">
        <v>2020</v>
      </c>
      <c r="B7" s="207">
        <v>1994.1</v>
      </c>
      <c r="C7" s="208">
        <v>1644.4</v>
      </c>
      <c r="D7" s="208">
        <v>1024.8</v>
      </c>
      <c r="E7" s="207">
        <v>2023</v>
      </c>
      <c r="F7" s="208">
        <v>2565.9</v>
      </c>
      <c r="G7" s="208">
        <v>74.3</v>
      </c>
      <c r="H7" s="207">
        <v>1020.1</v>
      </c>
      <c r="I7" s="208">
        <v>735</v>
      </c>
      <c r="J7" s="208">
        <v>446.1</v>
      </c>
      <c r="K7" s="208">
        <v>197.6</v>
      </c>
      <c r="L7" s="208">
        <v>685.2</v>
      </c>
      <c r="M7" s="208">
        <v>878.4</v>
      </c>
      <c r="N7" s="208">
        <v>583.6</v>
      </c>
      <c r="O7" s="208">
        <v>117.1</v>
      </c>
      <c r="P7" s="209">
        <v>4663.2</v>
      </c>
    </row>
    <row r="8" spans="1:16">
      <c r="A8" s="206">
        <v>2021</v>
      </c>
      <c r="B8" s="210">
        <v>4291.1000000000004</v>
      </c>
      <c r="C8" s="208">
        <v>3472.8</v>
      </c>
      <c r="D8" s="208">
        <v>2219.5</v>
      </c>
      <c r="E8" s="210">
        <v>5486.3</v>
      </c>
      <c r="F8" s="208">
        <v>4387.3</v>
      </c>
      <c r="G8" s="208">
        <v>109.9</v>
      </c>
      <c r="H8" s="210">
        <v>1550.2</v>
      </c>
      <c r="I8" s="208">
        <v>479.6</v>
      </c>
      <c r="J8" s="208">
        <v>1413.8</v>
      </c>
      <c r="K8" s="208">
        <v>2071.9</v>
      </c>
      <c r="L8" s="208">
        <v>2169.5</v>
      </c>
      <c r="M8" s="208">
        <v>792.7</v>
      </c>
      <c r="N8" s="208">
        <v>718.2</v>
      </c>
      <c r="O8" s="211">
        <v>787.5</v>
      </c>
      <c r="P8" s="212">
        <v>9983.5</v>
      </c>
    </row>
    <row r="9" spans="1:16">
      <c r="A9" s="206">
        <v>2022</v>
      </c>
      <c r="B9" s="210">
        <v>5538.7</v>
      </c>
      <c r="C9" s="208">
        <v>4497.3999999999996</v>
      </c>
      <c r="D9" s="208">
        <v>2854.8</v>
      </c>
      <c r="E9" s="210">
        <v>7150.6</v>
      </c>
      <c r="F9" s="208">
        <v>5626.6</v>
      </c>
      <c r="G9" s="208">
        <v>113.7</v>
      </c>
      <c r="H9" s="210">
        <v>2002.9</v>
      </c>
      <c r="I9" s="208">
        <v>614.9</v>
      </c>
      <c r="J9" s="208">
        <v>1834.1</v>
      </c>
      <c r="K9" s="208">
        <v>2680.1</v>
      </c>
      <c r="L9" s="208">
        <v>2785.6</v>
      </c>
      <c r="M9" s="208">
        <v>1027.3</v>
      </c>
      <c r="N9" s="208">
        <v>927.6</v>
      </c>
      <c r="O9" s="211">
        <v>1018.5</v>
      </c>
      <c r="P9" s="212">
        <v>12890.9</v>
      </c>
    </row>
    <row r="10" spans="1:16">
      <c r="A10" s="213" t="s">
        <v>3</v>
      </c>
      <c r="B10" s="214">
        <v>7304.6</v>
      </c>
      <c r="C10" s="215">
        <v>5931.2</v>
      </c>
      <c r="D10" s="215">
        <v>3764.9</v>
      </c>
      <c r="E10" s="216">
        <v>10121.596</v>
      </c>
      <c r="F10" s="217">
        <v>6689.3919999999998</v>
      </c>
      <c r="G10" s="217">
        <v>189.69900000000001</v>
      </c>
      <c r="H10" s="214">
        <v>2641.4</v>
      </c>
      <c r="I10" s="215">
        <v>810.9</v>
      </c>
      <c r="J10" s="215">
        <v>2418.8000000000002</v>
      </c>
      <c r="K10" s="215">
        <v>3534.5</v>
      </c>
      <c r="L10" s="215">
        <v>3673.6</v>
      </c>
      <c r="M10" s="215">
        <v>1354.9</v>
      </c>
      <c r="N10" s="215">
        <v>1223.3</v>
      </c>
      <c r="O10" s="218">
        <v>1343.2</v>
      </c>
      <c r="P10" s="219">
        <v>17000.7</v>
      </c>
    </row>
    <row r="11" spans="1:16">
      <c r="A11" s="220">
        <v>2019</v>
      </c>
      <c r="B11" s="221"/>
      <c r="C11" s="221"/>
      <c r="D11" s="222"/>
      <c r="E11" s="223"/>
      <c r="F11" s="223"/>
      <c r="G11" s="224"/>
      <c r="H11" s="223"/>
      <c r="I11" s="223"/>
      <c r="J11" s="223"/>
      <c r="K11" s="223"/>
      <c r="L11" s="223"/>
      <c r="M11" s="223"/>
      <c r="N11" s="223"/>
      <c r="O11" s="224"/>
      <c r="P11" s="225"/>
    </row>
    <row r="12" spans="1:16" ht="15.6">
      <c r="A12" s="155" t="s">
        <v>47</v>
      </c>
      <c r="B12" s="226">
        <v>2722.3</v>
      </c>
      <c r="C12" s="226">
        <v>2968.3</v>
      </c>
      <c r="D12" s="227">
        <v>1192.4000000000001</v>
      </c>
      <c r="E12" s="228">
        <v>5938.2</v>
      </c>
      <c r="F12" s="226">
        <v>819.1</v>
      </c>
      <c r="G12" s="227">
        <v>97.9</v>
      </c>
      <c r="H12" s="226">
        <v>987.5</v>
      </c>
      <c r="I12" s="226">
        <v>300.10000000000002</v>
      </c>
      <c r="J12" s="226">
        <v>901.1</v>
      </c>
      <c r="K12" s="226">
        <v>1265.8</v>
      </c>
      <c r="L12" s="226">
        <v>1500.8</v>
      </c>
      <c r="M12" s="226">
        <v>612.4</v>
      </c>
      <c r="N12" s="226">
        <v>645.20000000000005</v>
      </c>
      <c r="O12" s="227">
        <v>647.20000000000005</v>
      </c>
      <c r="P12" s="225">
        <v>6860.1</v>
      </c>
    </row>
    <row r="13" spans="1:16" ht="15.6">
      <c r="A13" s="155" t="s">
        <v>48</v>
      </c>
      <c r="B13" s="226">
        <v>1443.2</v>
      </c>
      <c r="C13" s="226">
        <v>1092.2</v>
      </c>
      <c r="D13" s="227">
        <v>700.3</v>
      </c>
      <c r="E13" s="228">
        <v>2175.8000000000002</v>
      </c>
      <c r="F13" s="226">
        <v>984.2</v>
      </c>
      <c r="G13" s="227">
        <v>92.5</v>
      </c>
      <c r="H13" s="226">
        <v>604.79999999999995</v>
      </c>
      <c r="I13" s="226">
        <v>123.3</v>
      </c>
      <c r="J13" s="226">
        <v>496.6</v>
      </c>
      <c r="K13" s="226">
        <v>596.6</v>
      </c>
      <c r="L13" s="226">
        <v>750.9</v>
      </c>
      <c r="M13" s="226">
        <v>251.7</v>
      </c>
      <c r="N13" s="226">
        <v>181.8</v>
      </c>
      <c r="O13" s="227">
        <v>220.5</v>
      </c>
      <c r="P13" s="225">
        <v>3226.2</v>
      </c>
    </row>
    <row r="14" spans="1:16" ht="15.6">
      <c r="A14" s="155" t="s">
        <v>49</v>
      </c>
      <c r="B14" s="226">
        <v>2006.2</v>
      </c>
      <c r="C14" s="226">
        <v>1369.1</v>
      </c>
      <c r="D14" s="227">
        <v>1086.0999999999999</v>
      </c>
      <c r="E14" s="228">
        <v>3481</v>
      </c>
      <c r="F14" s="226">
        <v>910</v>
      </c>
      <c r="G14" s="227">
        <v>93.9</v>
      </c>
      <c r="H14" s="226">
        <v>791.6</v>
      </c>
      <c r="I14" s="226">
        <v>185</v>
      </c>
      <c r="J14" s="226">
        <v>687</v>
      </c>
      <c r="K14" s="226">
        <v>1231.5999999999999</v>
      </c>
      <c r="L14" s="226">
        <v>819.9</v>
      </c>
      <c r="M14" s="226">
        <v>272.3</v>
      </c>
      <c r="N14" s="226">
        <v>264</v>
      </c>
      <c r="O14" s="227">
        <v>238.3</v>
      </c>
      <c r="P14" s="225">
        <v>4489.8</v>
      </c>
    </row>
    <row r="15" spans="1:16" ht="15.6">
      <c r="A15" s="229" t="s">
        <v>50</v>
      </c>
      <c r="B15" s="230">
        <v>2353.8000000000002</v>
      </c>
      <c r="C15" s="230">
        <v>1600.6</v>
      </c>
      <c r="D15" s="231">
        <v>1402.4</v>
      </c>
      <c r="E15" s="232">
        <v>4469.6000000000004</v>
      </c>
      <c r="F15" s="230">
        <v>788.4</v>
      </c>
      <c r="G15" s="231">
        <v>86.4</v>
      </c>
      <c r="H15" s="230">
        <v>744</v>
      </c>
      <c r="I15" s="230">
        <v>303.39999999999998</v>
      </c>
      <c r="J15" s="230">
        <v>759.2</v>
      </c>
      <c r="K15" s="230">
        <v>1118.4000000000001</v>
      </c>
      <c r="L15" s="230">
        <v>1285</v>
      </c>
      <c r="M15" s="230">
        <v>437.4</v>
      </c>
      <c r="N15" s="230">
        <v>322.60000000000002</v>
      </c>
      <c r="O15" s="231">
        <v>390.7</v>
      </c>
      <c r="P15" s="233">
        <v>5360.7</v>
      </c>
    </row>
    <row r="16" spans="1:16">
      <c r="A16" s="220">
        <v>2020</v>
      </c>
      <c r="B16" s="221"/>
      <c r="C16" s="221"/>
      <c r="D16" s="222"/>
      <c r="E16" s="223"/>
      <c r="F16" s="223"/>
      <c r="G16" s="224"/>
      <c r="H16" s="223"/>
      <c r="I16" s="223"/>
      <c r="J16" s="223"/>
      <c r="K16" s="223"/>
      <c r="L16" s="223"/>
      <c r="M16" s="223"/>
      <c r="N16" s="223"/>
      <c r="O16" s="224"/>
      <c r="P16" s="225"/>
    </row>
    <row r="17" spans="1:16" ht="15.6">
      <c r="A17" s="155" t="s">
        <v>47</v>
      </c>
      <c r="B17" s="226">
        <v>1385.9</v>
      </c>
      <c r="C17" s="226">
        <v>1142.8</v>
      </c>
      <c r="D17" s="227">
        <v>712.2</v>
      </c>
      <c r="E17" s="228">
        <v>1406</v>
      </c>
      <c r="F17" s="226">
        <v>1783.3</v>
      </c>
      <c r="G17" s="227">
        <v>51.7</v>
      </c>
      <c r="H17" s="226">
        <v>709</v>
      </c>
      <c r="I17" s="226">
        <v>510.8</v>
      </c>
      <c r="J17" s="226">
        <v>310.10000000000002</v>
      </c>
      <c r="K17" s="226">
        <v>137.30000000000001</v>
      </c>
      <c r="L17" s="226">
        <v>476.2</v>
      </c>
      <c r="M17" s="226">
        <v>610.5</v>
      </c>
      <c r="N17" s="226">
        <v>405.6</v>
      </c>
      <c r="O17" s="227">
        <v>81.400000000000006</v>
      </c>
      <c r="P17" s="226">
        <v>3241</v>
      </c>
    </row>
    <row r="18" spans="1:16" ht="15.6">
      <c r="A18" s="155" t="s">
        <v>48</v>
      </c>
      <c r="B18" s="226">
        <v>24.5</v>
      </c>
      <c r="C18" s="226">
        <v>20.2</v>
      </c>
      <c r="D18" s="227">
        <v>12.6</v>
      </c>
      <c r="E18" s="228">
        <v>24.8</v>
      </c>
      <c r="F18" s="226">
        <v>31.5</v>
      </c>
      <c r="G18" s="227">
        <v>0.9</v>
      </c>
      <c r="H18" s="226">
        <v>12.5</v>
      </c>
      <c r="I18" s="226">
        <v>9</v>
      </c>
      <c r="J18" s="226">
        <v>5.5</v>
      </c>
      <c r="K18" s="226">
        <v>2.4</v>
      </c>
      <c r="L18" s="226">
        <v>8.4</v>
      </c>
      <c r="M18" s="226">
        <v>10.8</v>
      </c>
      <c r="N18" s="226">
        <v>7.2</v>
      </c>
      <c r="O18" s="227">
        <v>1.4</v>
      </c>
      <c r="P18" s="226">
        <v>57.2</v>
      </c>
    </row>
    <row r="19" spans="1:16" ht="15.6">
      <c r="A19" s="155" t="s">
        <v>49</v>
      </c>
      <c r="B19" s="226">
        <v>167.3</v>
      </c>
      <c r="C19" s="226">
        <v>137.9</v>
      </c>
      <c r="D19" s="227">
        <v>86</v>
      </c>
      <c r="E19" s="228">
        <v>169.7</v>
      </c>
      <c r="F19" s="226">
        <v>215.2</v>
      </c>
      <c r="G19" s="227">
        <v>6.2</v>
      </c>
      <c r="H19" s="226">
        <v>85.6</v>
      </c>
      <c r="I19" s="226">
        <v>61.6</v>
      </c>
      <c r="J19" s="226">
        <v>37.4</v>
      </c>
      <c r="K19" s="226">
        <v>16.600000000000001</v>
      </c>
      <c r="L19" s="226">
        <v>57.5</v>
      </c>
      <c r="M19" s="226">
        <v>73.7</v>
      </c>
      <c r="N19" s="226">
        <v>48.9</v>
      </c>
      <c r="O19" s="227">
        <v>9.8000000000000007</v>
      </c>
      <c r="P19" s="226">
        <v>391.1</v>
      </c>
    </row>
    <row r="20" spans="1:16" ht="15.6">
      <c r="A20" s="229" t="s">
        <v>50</v>
      </c>
      <c r="B20" s="230">
        <v>416.4</v>
      </c>
      <c r="C20" s="230">
        <v>343.4</v>
      </c>
      <c r="D20" s="231">
        <v>214</v>
      </c>
      <c r="E20" s="232">
        <v>422.5</v>
      </c>
      <c r="F20" s="230">
        <v>535.79999999999995</v>
      </c>
      <c r="G20" s="231">
        <v>15.5</v>
      </c>
      <c r="H20" s="230">
        <v>213</v>
      </c>
      <c r="I20" s="230">
        <v>153.5</v>
      </c>
      <c r="J20" s="230">
        <v>93.2</v>
      </c>
      <c r="K20" s="230">
        <v>41.3</v>
      </c>
      <c r="L20" s="230">
        <v>143.1</v>
      </c>
      <c r="M20" s="230">
        <v>183.4</v>
      </c>
      <c r="N20" s="230">
        <v>121.9</v>
      </c>
      <c r="O20" s="231">
        <v>24.5</v>
      </c>
      <c r="P20" s="234">
        <v>973.9</v>
      </c>
    </row>
    <row r="21" spans="1:16">
      <c r="A21" s="220">
        <v>2021</v>
      </c>
      <c r="B21" s="221"/>
      <c r="C21" s="221"/>
      <c r="D21" s="222"/>
      <c r="E21" s="223"/>
      <c r="F21" s="223"/>
      <c r="G21" s="224"/>
      <c r="H21" s="223"/>
      <c r="I21" s="223"/>
      <c r="J21" s="223"/>
      <c r="K21" s="223"/>
      <c r="L21" s="223"/>
      <c r="M21" s="223"/>
      <c r="N21" s="223"/>
      <c r="O21" s="224"/>
      <c r="P21" s="225"/>
    </row>
    <row r="22" spans="1:16" ht="15.6">
      <c r="A22" s="155" t="s">
        <v>47</v>
      </c>
      <c r="B22" s="226">
        <v>1468.1</v>
      </c>
      <c r="C22" s="226">
        <v>1320.6</v>
      </c>
      <c r="D22" s="227">
        <v>603.9</v>
      </c>
      <c r="E22" s="228">
        <v>2333.1</v>
      </c>
      <c r="F22" s="226">
        <v>1641.8</v>
      </c>
      <c r="G22" s="227">
        <v>32</v>
      </c>
      <c r="H22" s="235">
        <v>483.1</v>
      </c>
      <c r="I22" s="226">
        <v>155.30000000000001</v>
      </c>
      <c r="J22" s="226">
        <v>439.4</v>
      </c>
      <c r="K22" s="226">
        <v>624.29999999999995</v>
      </c>
      <c r="L22" s="226">
        <v>730.1</v>
      </c>
      <c r="M22" s="226">
        <v>303</v>
      </c>
      <c r="N22" s="226">
        <v>318.2</v>
      </c>
      <c r="O22" s="236">
        <v>324.10000000000002</v>
      </c>
      <c r="P22" s="226">
        <v>3377.5</v>
      </c>
    </row>
    <row r="23" spans="1:16" ht="15.6">
      <c r="A23" s="155" t="s">
        <v>48</v>
      </c>
      <c r="B23" s="226">
        <v>728.7</v>
      </c>
      <c r="C23" s="226">
        <v>553.20000000000005</v>
      </c>
      <c r="D23" s="227">
        <v>357.2</v>
      </c>
      <c r="E23" s="228">
        <v>449.9</v>
      </c>
      <c r="F23" s="226">
        <v>384.4</v>
      </c>
      <c r="G23" s="227">
        <v>27.9</v>
      </c>
      <c r="H23" s="235">
        <v>303</v>
      </c>
      <c r="I23" s="226">
        <v>72.400000000000006</v>
      </c>
      <c r="J23" s="226">
        <v>253.6</v>
      </c>
      <c r="K23" s="226">
        <v>298.3</v>
      </c>
      <c r="L23" s="226">
        <v>378.9</v>
      </c>
      <c r="M23" s="226">
        <v>131.6</v>
      </c>
      <c r="N23" s="226">
        <v>96</v>
      </c>
      <c r="O23" s="236">
        <v>121.2</v>
      </c>
      <c r="P23" s="226">
        <v>1655</v>
      </c>
    </row>
    <row r="24" spans="1:16" ht="15.6">
      <c r="A24" s="155" t="s">
        <v>49</v>
      </c>
      <c r="B24" s="226">
        <v>1010.3</v>
      </c>
      <c r="C24" s="226">
        <v>791.7</v>
      </c>
      <c r="D24" s="227">
        <v>550.20000000000005</v>
      </c>
      <c r="E24" s="228">
        <v>1104.5</v>
      </c>
      <c r="F24" s="226">
        <v>1000.1</v>
      </c>
      <c r="G24" s="227">
        <v>28.2</v>
      </c>
      <c r="H24" s="235">
        <v>394.7</v>
      </c>
      <c r="I24" s="226">
        <v>103.4</v>
      </c>
      <c r="J24" s="226">
        <v>343.6</v>
      </c>
      <c r="K24" s="226">
        <v>604.70000000000005</v>
      </c>
      <c r="L24" s="226">
        <v>404.9</v>
      </c>
      <c r="M24" s="226">
        <v>141.1</v>
      </c>
      <c r="N24" s="226">
        <v>136.9</v>
      </c>
      <c r="O24" s="236">
        <v>132.9</v>
      </c>
      <c r="P24" s="226">
        <v>2262.1</v>
      </c>
    </row>
    <row r="25" spans="1:16" ht="15.6">
      <c r="A25" s="229" t="s">
        <v>50</v>
      </c>
      <c r="B25" s="230">
        <v>1084</v>
      </c>
      <c r="C25" s="230">
        <v>807.4</v>
      </c>
      <c r="D25" s="231">
        <v>708.3</v>
      </c>
      <c r="E25" s="232">
        <v>1598.8</v>
      </c>
      <c r="F25" s="230">
        <v>1361.1</v>
      </c>
      <c r="G25" s="231">
        <v>21.7</v>
      </c>
      <c r="H25" s="234">
        <v>369.4</v>
      </c>
      <c r="I25" s="237">
        <v>148.5</v>
      </c>
      <c r="J25" s="237">
        <v>377.3</v>
      </c>
      <c r="K25" s="237">
        <v>544.70000000000005</v>
      </c>
      <c r="L25" s="237">
        <v>655.5</v>
      </c>
      <c r="M25" s="237">
        <v>217</v>
      </c>
      <c r="N25" s="237">
        <v>167.1</v>
      </c>
      <c r="O25" s="238">
        <v>209.3</v>
      </c>
      <c r="P25" s="237">
        <v>2688.9</v>
      </c>
    </row>
    <row r="26" spans="1:16">
      <c r="A26" s="220">
        <v>2022</v>
      </c>
      <c r="B26" s="226"/>
      <c r="C26" s="226"/>
      <c r="D26" s="227"/>
      <c r="E26" s="228"/>
      <c r="F26" s="226"/>
      <c r="G26" s="227"/>
      <c r="H26" s="226"/>
      <c r="I26" s="226"/>
      <c r="J26" s="226"/>
      <c r="K26" s="226"/>
      <c r="L26" s="226"/>
      <c r="M26" s="226"/>
      <c r="N26" s="226"/>
      <c r="O26" s="227"/>
      <c r="P26" s="226"/>
    </row>
    <row r="27" spans="1:16" ht="15.6">
      <c r="A27" s="155" t="s">
        <v>47</v>
      </c>
      <c r="B27" s="226">
        <v>1894.8</v>
      </c>
      <c r="C27" s="226">
        <v>1716.2</v>
      </c>
      <c r="D27" s="227">
        <v>781.7</v>
      </c>
      <c r="E27" s="228">
        <v>2541.8000000000002</v>
      </c>
      <c r="F27" s="226">
        <v>1817.8</v>
      </c>
      <c r="G27" s="227">
        <v>33.200000000000003</v>
      </c>
      <c r="H27" s="226">
        <v>627.20000000000005</v>
      </c>
      <c r="I27" s="226">
        <v>201</v>
      </c>
      <c r="J27" s="226">
        <v>572.29999999999995</v>
      </c>
      <c r="K27" s="226">
        <v>813.6</v>
      </c>
      <c r="L27" s="226">
        <v>941</v>
      </c>
      <c r="M27" s="226">
        <v>396.1</v>
      </c>
      <c r="N27" s="226">
        <v>417</v>
      </c>
      <c r="O27" s="226">
        <v>424.6</v>
      </c>
      <c r="P27" s="239">
        <v>4392.8</v>
      </c>
    </row>
    <row r="28" spans="1:16" ht="15.6">
      <c r="A28" s="155" t="s">
        <v>48</v>
      </c>
      <c r="B28" s="226">
        <v>941.7</v>
      </c>
      <c r="C28" s="226">
        <v>716.3</v>
      </c>
      <c r="D28" s="227">
        <v>457.2</v>
      </c>
      <c r="E28" s="228">
        <v>1085.4000000000001</v>
      </c>
      <c r="F28" s="226">
        <v>1001</v>
      </c>
      <c r="G28" s="227">
        <v>28.7</v>
      </c>
      <c r="H28" s="226">
        <v>386.2</v>
      </c>
      <c r="I28" s="226">
        <v>90.7</v>
      </c>
      <c r="J28" s="226">
        <v>323</v>
      </c>
      <c r="K28" s="226">
        <v>383.2</v>
      </c>
      <c r="L28" s="226">
        <v>480.9</v>
      </c>
      <c r="M28" s="226">
        <v>169.1</v>
      </c>
      <c r="N28" s="226">
        <v>122.7</v>
      </c>
      <c r="O28" s="226">
        <v>159.4</v>
      </c>
      <c r="P28" s="239">
        <v>2115.1999999999998</v>
      </c>
    </row>
    <row r="29" spans="1:16" ht="15.6">
      <c r="A29" s="155" t="s">
        <v>49</v>
      </c>
      <c r="B29" s="226">
        <v>1304.5</v>
      </c>
      <c r="C29" s="226">
        <v>1020.2</v>
      </c>
      <c r="D29" s="227">
        <v>706.3</v>
      </c>
      <c r="E29" s="228">
        <v>1718.4</v>
      </c>
      <c r="F29" s="226">
        <v>1283.4000000000001</v>
      </c>
      <c r="G29" s="227">
        <v>29.3</v>
      </c>
      <c r="H29" s="226">
        <v>526.1</v>
      </c>
      <c r="I29" s="226">
        <v>136</v>
      </c>
      <c r="J29" s="226">
        <v>464.5</v>
      </c>
      <c r="K29" s="226">
        <v>806.2</v>
      </c>
      <c r="L29" s="226">
        <v>548.1</v>
      </c>
      <c r="M29" s="226">
        <v>187.2</v>
      </c>
      <c r="N29" s="226">
        <v>182.6</v>
      </c>
      <c r="O29" s="226">
        <v>180.2</v>
      </c>
      <c r="P29" s="239">
        <v>3031</v>
      </c>
    </row>
    <row r="30" spans="1:16" ht="15.6">
      <c r="A30" s="229" t="s">
        <v>50</v>
      </c>
      <c r="B30" s="234">
        <v>1397.7</v>
      </c>
      <c r="C30" s="237">
        <v>1044.5999999999999</v>
      </c>
      <c r="D30" s="240">
        <v>909.6</v>
      </c>
      <c r="E30" s="241">
        <v>1805</v>
      </c>
      <c r="F30" s="237">
        <v>1524.4</v>
      </c>
      <c r="G30" s="240">
        <v>22.5</v>
      </c>
      <c r="H30" s="237">
        <v>463.3</v>
      </c>
      <c r="I30" s="237">
        <v>187.2</v>
      </c>
      <c r="J30" s="237">
        <v>474.2</v>
      </c>
      <c r="K30" s="237">
        <v>677</v>
      </c>
      <c r="L30" s="237">
        <v>815.6</v>
      </c>
      <c r="M30" s="237">
        <v>274.89999999999998</v>
      </c>
      <c r="N30" s="237">
        <v>205.4</v>
      </c>
      <c r="O30" s="237">
        <v>254.4</v>
      </c>
      <c r="P30" s="242">
        <v>3351.9</v>
      </c>
    </row>
    <row r="31" spans="1:16">
      <c r="A31" s="243" t="s">
        <v>3</v>
      </c>
      <c r="B31" s="221"/>
      <c r="C31" s="221"/>
      <c r="D31" s="222"/>
      <c r="E31" s="223"/>
      <c r="F31" s="223"/>
      <c r="G31" s="224"/>
      <c r="H31" s="223"/>
      <c r="I31" s="223"/>
      <c r="J31" s="223"/>
      <c r="K31" s="223"/>
      <c r="L31" s="223"/>
      <c r="M31" s="223"/>
      <c r="N31" s="223"/>
      <c r="O31" s="224"/>
      <c r="P31" s="225"/>
    </row>
    <row r="32" spans="1:16" ht="15.6">
      <c r="A32" s="155" t="s">
        <v>47</v>
      </c>
      <c r="B32" s="226">
        <v>2398.9</v>
      </c>
      <c r="C32" s="226">
        <v>2163.4</v>
      </c>
      <c r="D32" s="227">
        <v>1031</v>
      </c>
      <c r="E32" s="228">
        <v>3490.6</v>
      </c>
      <c r="F32" s="226">
        <v>2071</v>
      </c>
      <c r="G32" s="227">
        <v>55.4</v>
      </c>
      <c r="H32" s="235">
        <v>817.2</v>
      </c>
      <c r="I32" s="226">
        <v>260.10000000000002</v>
      </c>
      <c r="J32" s="226">
        <v>734.8</v>
      </c>
      <c r="K32" s="226">
        <v>1072.9000000000001</v>
      </c>
      <c r="L32" s="226">
        <v>1241</v>
      </c>
      <c r="M32" s="226">
        <v>522.4</v>
      </c>
      <c r="N32" s="226">
        <v>550</v>
      </c>
      <c r="O32" s="236">
        <v>559.9</v>
      </c>
      <c r="P32" s="226">
        <v>5758.3</v>
      </c>
    </row>
    <row r="33" spans="1:16" ht="15.6">
      <c r="A33" s="155" t="s">
        <v>48</v>
      </c>
      <c r="B33" s="226">
        <v>1341.9</v>
      </c>
      <c r="C33" s="226">
        <v>1044.7</v>
      </c>
      <c r="D33" s="227">
        <v>612.9</v>
      </c>
      <c r="E33" s="228">
        <v>1643.7</v>
      </c>
      <c r="F33" s="226">
        <v>1190.0999999999999</v>
      </c>
      <c r="G33" s="227">
        <v>47.9</v>
      </c>
      <c r="H33" s="235">
        <v>509.4</v>
      </c>
      <c r="I33" s="226">
        <v>119.6</v>
      </c>
      <c r="J33" s="226">
        <v>426</v>
      </c>
      <c r="K33" s="226">
        <v>505.4</v>
      </c>
      <c r="L33" s="226">
        <v>634.20000000000005</v>
      </c>
      <c r="M33" s="226">
        <v>223</v>
      </c>
      <c r="N33" s="226">
        <v>161.80000000000001</v>
      </c>
      <c r="O33" s="236">
        <v>210.2</v>
      </c>
      <c r="P33" s="226">
        <v>2789.5</v>
      </c>
    </row>
    <row r="34" spans="1:16" ht="15.6">
      <c r="A34" s="155" t="s">
        <v>49</v>
      </c>
      <c r="B34" s="226">
        <v>1720.5</v>
      </c>
      <c r="C34" s="226">
        <v>1345.5</v>
      </c>
      <c r="D34" s="227">
        <v>921.5</v>
      </c>
      <c r="E34" s="228">
        <v>2432.3000000000002</v>
      </c>
      <c r="F34" s="226">
        <v>1615.9</v>
      </c>
      <c r="G34" s="227">
        <v>48.9</v>
      </c>
      <c r="H34" s="235">
        <v>693.9</v>
      </c>
      <c r="I34" s="226">
        <v>179.4</v>
      </c>
      <c r="J34" s="226">
        <v>632.6</v>
      </c>
      <c r="K34" s="226">
        <v>1063.3</v>
      </c>
      <c r="L34" s="226">
        <v>712.9</v>
      </c>
      <c r="M34" s="226">
        <v>246.9</v>
      </c>
      <c r="N34" s="226">
        <v>240.8</v>
      </c>
      <c r="O34" s="236">
        <v>237.6</v>
      </c>
      <c r="P34" s="226">
        <v>4007.4</v>
      </c>
    </row>
    <row r="35" spans="1:16" ht="15.6">
      <c r="A35" s="229" t="s">
        <v>50</v>
      </c>
      <c r="B35" s="230">
        <v>1843.3</v>
      </c>
      <c r="C35" s="230">
        <v>1377.7</v>
      </c>
      <c r="D35" s="231">
        <v>1199.5</v>
      </c>
      <c r="E35" s="232">
        <v>2554.9</v>
      </c>
      <c r="F35" s="230">
        <v>1812.4</v>
      </c>
      <c r="G35" s="231">
        <v>37.5</v>
      </c>
      <c r="H35" s="234">
        <v>620.9</v>
      </c>
      <c r="I35" s="237">
        <v>251.9</v>
      </c>
      <c r="J35" s="237">
        <v>625.4</v>
      </c>
      <c r="K35" s="237">
        <v>892.9</v>
      </c>
      <c r="L35" s="237">
        <v>1085.5999999999999</v>
      </c>
      <c r="M35" s="237">
        <v>362.5</v>
      </c>
      <c r="N35" s="237">
        <v>270.8</v>
      </c>
      <c r="O35" s="238">
        <v>335.4</v>
      </c>
      <c r="P35" s="237">
        <v>4445.5</v>
      </c>
    </row>
    <row r="36" spans="1:16">
      <c r="A36" s="50" t="s">
        <v>8</v>
      </c>
      <c r="B36" s="50"/>
      <c r="C36" s="50"/>
      <c r="D36" s="226"/>
      <c r="E36" s="228"/>
      <c r="F36" s="226"/>
      <c r="G36" s="226"/>
      <c r="H36" s="226"/>
      <c r="I36" s="226"/>
      <c r="J36" s="226"/>
      <c r="K36" s="226"/>
      <c r="L36" s="226"/>
      <c r="M36" s="226"/>
      <c r="N36" s="226"/>
      <c r="O36" s="226"/>
      <c r="P36" s="226"/>
    </row>
    <row r="37" spans="1:16">
      <c r="A37" s="176" t="s">
        <v>9</v>
      </c>
      <c r="B37" s="244"/>
      <c r="C37" s="181"/>
      <c r="D37" s="245"/>
      <c r="E37" s="246"/>
      <c r="F37" s="246"/>
      <c r="G37" s="246"/>
      <c r="H37" s="247"/>
      <c r="I37" s="247"/>
      <c r="J37" s="247"/>
      <c r="K37" s="247"/>
      <c r="L37" s="247"/>
      <c r="M37" s="247"/>
      <c r="N37" s="247"/>
      <c r="O37" s="247"/>
      <c r="P37" s="248"/>
    </row>
    <row r="38" spans="1:16">
      <c r="A38" s="34" t="s">
        <v>16</v>
      </c>
      <c r="B38" s="249"/>
      <c r="C38" s="34"/>
      <c r="D38" s="34"/>
      <c r="E38" s="250"/>
      <c r="F38" s="34"/>
      <c r="G38" s="251"/>
      <c r="H38" s="249"/>
      <c r="I38" s="34"/>
      <c r="J38" s="34"/>
      <c r="K38" s="34"/>
      <c r="L38" s="34"/>
      <c r="M38" s="34"/>
      <c r="N38" s="34"/>
      <c r="O38" s="34"/>
      <c r="P38" s="34"/>
    </row>
    <row r="39" spans="1:16" ht="15.6">
      <c r="A39" s="252" t="s">
        <v>72</v>
      </c>
      <c r="B39" s="34"/>
      <c r="C39" s="34"/>
      <c r="D39" s="34"/>
      <c r="E39" s="253"/>
      <c r="F39" s="253"/>
      <c r="G39" s="253"/>
      <c r="H39" s="247"/>
      <c r="I39" s="247"/>
      <c r="J39" s="247"/>
      <c r="K39" s="247"/>
      <c r="L39" s="247"/>
      <c r="M39" s="247"/>
      <c r="N39" s="247"/>
      <c r="O39" s="247"/>
      <c r="P39" s="247"/>
    </row>
    <row r="40" spans="1:16" ht="15.6">
      <c r="A40" s="254" t="s">
        <v>73</v>
      </c>
      <c r="B40" s="254"/>
      <c r="C40" s="254"/>
      <c r="D40" s="254"/>
      <c r="E40" s="254"/>
      <c r="F40" s="254"/>
      <c r="G40" s="254"/>
      <c r="H40" s="254"/>
      <c r="I40" s="252"/>
      <c r="J40" s="247"/>
      <c r="K40" s="247"/>
      <c r="L40" s="247"/>
      <c r="M40" s="247"/>
      <c r="N40" s="247"/>
      <c r="O40" s="247"/>
      <c r="P40" s="247"/>
    </row>
  </sheetData>
  <mergeCells count="7">
    <mergeCell ref="A40:H40"/>
    <mergeCell ref="A1:P1"/>
    <mergeCell ref="A3:A5"/>
    <mergeCell ref="B3:D3"/>
    <mergeCell ref="E3:G3"/>
    <mergeCell ref="H3:O3"/>
    <mergeCell ref="P3:P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"/>
  <sheetViews>
    <sheetView topLeftCell="A37" workbookViewId="0">
      <selection activeCell="A46" sqref="A46"/>
    </sheetView>
  </sheetViews>
  <sheetFormatPr defaultRowHeight="14.4"/>
  <sheetData>
    <row r="1" spans="1:13" ht="15.6">
      <c r="A1" s="185" t="s">
        <v>126</v>
      </c>
      <c r="B1" s="185"/>
      <c r="C1" s="185"/>
      <c r="D1" s="185"/>
      <c r="E1" s="185"/>
      <c r="F1" s="185"/>
      <c r="G1" s="185"/>
      <c r="H1" s="185"/>
      <c r="I1" s="185"/>
      <c r="J1" s="185"/>
      <c r="K1" s="185"/>
      <c r="L1" s="185"/>
      <c r="M1" s="185"/>
    </row>
    <row r="2" spans="1:13">
      <c r="A2" s="373"/>
      <c r="B2" s="374"/>
      <c r="C2" s="374"/>
      <c r="D2" s="374"/>
      <c r="E2" s="374"/>
      <c r="F2" s="374"/>
      <c r="G2" s="374"/>
      <c r="H2" s="374"/>
      <c r="I2" s="374"/>
      <c r="J2" s="374"/>
      <c r="K2" s="374"/>
      <c r="L2" s="374"/>
      <c r="M2" s="257" t="s">
        <v>69</v>
      </c>
    </row>
    <row r="3" spans="1:13">
      <c r="A3" s="442">
        <v>2004</v>
      </c>
      <c r="B3" s="443">
        <v>9.9</v>
      </c>
      <c r="C3" s="443">
        <v>5</v>
      </c>
      <c r="D3" s="444">
        <v>1.2</v>
      </c>
      <c r="E3" s="443">
        <v>11.858050978607194</v>
      </c>
      <c r="F3" s="443">
        <v>8.7241375056895816</v>
      </c>
      <c r="G3" s="443">
        <v>7.7924335002275846</v>
      </c>
      <c r="H3" s="443">
        <v>11.011047337278109</v>
      </c>
      <c r="I3" s="443">
        <v>5.420823304506146</v>
      </c>
      <c r="J3" s="443">
        <v>6.0137258534365055</v>
      </c>
      <c r="K3" s="443">
        <v>9.9946429676832071</v>
      </c>
      <c r="L3" s="444">
        <v>15.584867000455169</v>
      </c>
      <c r="M3" s="443">
        <v>13</v>
      </c>
    </row>
    <row r="4" spans="1:13">
      <c r="A4" s="445" t="s">
        <v>53</v>
      </c>
      <c r="B4" s="446" t="s">
        <v>2</v>
      </c>
      <c r="C4" s="446"/>
      <c r="D4" s="447"/>
      <c r="E4" s="448" t="s">
        <v>56</v>
      </c>
      <c r="F4" s="448"/>
      <c r="G4" s="448"/>
      <c r="H4" s="448"/>
      <c r="I4" s="448"/>
      <c r="J4" s="448"/>
      <c r="K4" s="448"/>
      <c r="L4" s="449"/>
      <c r="M4" s="450"/>
    </row>
    <row r="5" spans="1:13">
      <c r="A5" s="451"/>
      <c r="B5" s="452" t="s">
        <v>60</v>
      </c>
      <c r="C5" s="452" t="s">
        <v>61</v>
      </c>
      <c r="D5" s="325" t="s">
        <v>62</v>
      </c>
      <c r="E5" s="452" t="s">
        <v>63</v>
      </c>
      <c r="F5" s="452" t="s">
        <v>64</v>
      </c>
      <c r="G5" s="452" t="s">
        <v>65</v>
      </c>
      <c r="H5" s="453" t="s">
        <v>66</v>
      </c>
      <c r="I5" s="452" t="s">
        <v>32</v>
      </c>
      <c r="J5" s="452" t="s">
        <v>67</v>
      </c>
      <c r="K5" s="452" t="s">
        <v>35</v>
      </c>
      <c r="L5" s="325" t="s">
        <v>68</v>
      </c>
      <c r="M5" s="328" t="s">
        <v>46</v>
      </c>
    </row>
    <row r="6" spans="1:13">
      <c r="A6" s="454"/>
      <c r="B6" s="320"/>
      <c r="C6" s="320"/>
      <c r="D6" s="331" t="s">
        <v>70</v>
      </c>
      <c r="E6" s="320" t="s">
        <v>29</v>
      </c>
      <c r="F6" s="320" t="s">
        <v>29</v>
      </c>
      <c r="G6" s="320"/>
      <c r="H6" s="455"/>
      <c r="I6" s="320" t="s">
        <v>36</v>
      </c>
      <c r="J6" s="320" t="s">
        <v>34</v>
      </c>
      <c r="K6" s="320"/>
      <c r="L6" s="331" t="s">
        <v>71</v>
      </c>
      <c r="M6" s="334"/>
    </row>
    <row r="7" spans="1:13">
      <c r="A7" s="456">
        <v>2018</v>
      </c>
      <c r="B7" s="457">
        <v>16.5</v>
      </c>
      <c r="C7" s="457">
        <v>17</v>
      </c>
      <c r="D7" s="458">
        <v>1.3</v>
      </c>
      <c r="E7" s="457">
        <v>14.9</v>
      </c>
      <c r="F7" s="457">
        <v>6.3</v>
      </c>
      <c r="G7" s="457">
        <v>13.6</v>
      </c>
      <c r="H7" s="457">
        <v>16.3</v>
      </c>
      <c r="I7" s="457">
        <v>16.7</v>
      </c>
      <c r="J7" s="457">
        <v>9</v>
      </c>
      <c r="K7" s="457">
        <v>8.6999999999999993</v>
      </c>
      <c r="L7" s="457">
        <v>7.5</v>
      </c>
      <c r="M7" s="459">
        <v>11.6</v>
      </c>
    </row>
    <row r="8" spans="1:13">
      <c r="A8" s="456">
        <v>2019</v>
      </c>
      <c r="B8" s="457">
        <v>17.399999999999999</v>
      </c>
      <c r="C8" s="457">
        <v>17.8</v>
      </c>
      <c r="D8" s="460">
        <v>1.1000000000000001</v>
      </c>
      <c r="E8" s="457">
        <v>15</v>
      </c>
      <c r="F8" s="457">
        <v>6.4</v>
      </c>
      <c r="G8" s="457">
        <v>14.7</v>
      </c>
      <c r="H8" s="457">
        <v>16.8</v>
      </c>
      <c r="I8" s="457">
        <v>17.7</v>
      </c>
      <c r="J8" s="457">
        <v>9.3000000000000007</v>
      </c>
      <c r="K8" s="457">
        <v>8.9</v>
      </c>
      <c r="L8" s="460">
        <v>7.9</v>
      </c>
      <c r="M8" s="457">
        <v>12.1</v>
      </c>
    </row>
    <row r="9" spans="1:13">
      <c r="A9" s="456">
        <v>2020</v>
      </c>
      <c r="B9" s="457">
        <v>12</v>
      </c>
      <c r="C9" s="457">
        <v>14</v>
      </c>
      <c r="D9" s="457">
        <v>0.8</v>
      </c>
      <c r="E9" s="461">
        <v>11.2</v>
      </c>
      <c r="F9" s="457">
        <v>4.8</v>
      </c>
      <c r="G9" s="457">
        <v>10.9</v>
      </c>
      <c r="H9" s="457">
        <v>12.5</v>
      </c>
      <c r="I9" s="457">
        <v>13.2</v>
      </c>
      <c r="J9" s="457">
        <v>6.9</v>
      </c>
      <c r="K9" s="457">
        <v>6.6</v>
      </c>
      <c r="L9" s="457">
        <v>5.9</v>
      </c>
      <c r="M9" s="461">
        <v>9</v>
      </c>
    </row>
    <row r="10" spans="1:13">
      <c r="A10" s="206">
        <v>2021</v>
      </c>
      <c r="B10" s="461">
        <v>16</v>
      </c>
      <c r="C10" s="457">
        <v>14</v>
      </c>
      <c r="D10" s="460">
        <v>1.5</v>
      </c>
      <c r="E10" s="457">
        <v>13</v>
      </c>
      <c r="F10" s="457">
        <v>4</v>
      </c>
      <c r="G10" s="457">
        <v>11.9</v>
      </c>
      <c r="H10" s="457">
        <v>17.399999999999999</v>
      </c>
      <c r="I10" s="457">
        <v>18.3</v>
      </c>
      <c r="J10" s="457">
        <v>6.7</v>
      </c>
      <c r="K10" s="457">
        <v>6</v>
      </c>
      <c r="L10" s="460">
        <v>6.6</v>
      </c>
      <c r="M10" s="457">
        <v>10.5</v>
      </c>
    </row>
    <row r="11" spans="1:13">
      <c r="A11" s="206">
        <v>2022</v>
      </c>
      <c r="B11" s="461">
        <v>18</v>
      </c>
      <c r="C11" s="457">
        <v>15.7</v>
      </c>
      <c r="D11" s="457">
        <v>1.7</v>
      </c>
      <c r="E11" s="461">
        <v>14.7</v>
      </c>
      <c r="F11" s="457">
        <v>4.5</v>
      </c>
      <c r="G11" s="457">
        <v>13.4</v>
      </c>
      <c r="H11" s="457">
        <v>19.600000000000001</v>
      </c>
      <c r="I11" s="457">
        <v>20.5</v>
      </c>
      <c r="J11" s="457">
        <v>7.5</v>
      </c>
      <c r="K11" s="457">
        <v>6.8</v>
      </c>
      <c r="L11" s="457">
        <v>7.4</v>
      </c>
      <c r="M11" s="461">
        <v>11.8</v>
      </c>
    </row>
    <row r="12" spans="1:13">
      <c r="A12" s="462" t="s">
        <v>3</v>
      </c>
      <c r="B12" s="463">
        <v>18.2</v>
      </c>
      <c r="C12" s="464">
        <v>15.8</v>
      </c>
      <c r="D12" s="465">
        <v>1.7</v>
      </c>
      <c r="E12" s="463">
        <v>14.8</v>
      </c>
      <c r="F12" s="464">
        <v>4.5999999999999996</v>
      </c>
      <c r="G12" s="464">
        <v>13.5</v>
      </c>
      <c r="H12" s="464">
        <v>19.8</v>
      </c>
      <c r="I12" s="464">
        <v>20.7</v>
      </c>
      <c r="J12" s="464">
        <v>7.6</v>
      </c>
      <c r="K12" s="464">
        <v>6.8</v>
      </c>
      <c r="L12" s="465">
        <v>7.5</v>
      </c>
      <c r="M12" s="466">
        <v>11.9</v>
      </c>
    </row>
    <row r="13" spans="1:13">
      <c r="A13" s="220">
        <v>2018</v>
      </c>
      <c r="B13" s="467"/>
      <c r="C13" s="467"/>
      <c r="D13" s="468"/>
      <c r="E13" s="467"/>
      <c r="F13" s="467"/>
      <c r="G13" s="467"/>
      <c r="H13" s="467"/>
      <c r="I13" s="467"/>
      <c r="J13" s="467"/>
      <c r="K13" s="467"/>
      <c r="L13" s="468"/>
      <c r="M13" s="457"/>
    </row>
    <row r="14" spans="1:13">
      <c r="A14" s="155" t="s">
        <v>121</v>
      </c>
      <c r="B14" s="467">
        <v>19.2</v>
      </c>
      <c r="C14" s="467">
        <v>15.5</v>
      </c>
      <c r="D14" s="468">
        <v>1.1000000000000001</v>
      </c>
      <c r="E14" s="467">
        <v>15.2</v>
      </c>
      <c r="F14" s="467">
        <v>9.5</v>
      </c>
      <c r="G14" s="467">
        <v>16.2</v>
      </c>
      <c r="H14" s="467">
        <v>17.3</v>
      </c>
      <c r="I14" s="467">
        <v>17.2</v>
      </c>
      <c r="J14" s="467">
        <v>10.199999999999999</v>
      </c>
      <c r="K14" s="467">
        <v>14.1</v>
      </c>
      <c r="L14" s="468">
        <v>9.3000000000000007</v>
      </c>
      <c r="M14" s="457">
        <v>13.6</v>
      </c>
    </row>
    <row r="15" spans="1:13">
      <c r="A15" s="155" t="s">
        <v>122</v>
      </c>
      <c r="B15" s="467">
        <v>14.3</v>
      </c>
      <c r="C15" s="467">
        <v>23</v>
      </c>
      <c r="D15" s="468">
        <v>1.5</v>
      </c>
      <c r="E15" s="467">
        <v>12.3</v>
      </c>
      <c r="F15" s="467">
        <v>3.2</v>
      </c>
      <c r="G15" s="467">
        <v>13.3</v>
      </c>
      <c r="H15" s="467">
        <v>12.6</v>
      </c>
      <c r="I15" s="467">
        <v>14.2</v>
      </c>
      <c r="J15" s="467">
        <v>6.6</v>
      </c>
      <c r="K15" s="467">
        <v>4.4000000000000004</v>
      </c>
      <c r="L15" s="468">
        <v>5.2</v>
      </c>
      <c r="M15" s="457">
        <v>9</v>
      </c>
    </row>
    <row r="16" spans="1:13">
      <c r="A16" s="155" t="s">
        <v>123</v>
      </c>
      <c r="B16" s="467">
        <v>15.4</v>
      </c>
      <c r="C16" s="467">
        <v>17.5</v>
      </c>
      <c r="D16" s="468">
        <v>1.5</v>
      </c>
      <c r="E16" s="467">
        <v>17.100000000000001</v>
      </c>
      <c r="F16" s="467">
        <v>5</v>
      </c>
      <c r="G16" s="467">
        <v>13.1</v>
      </c>
      <c r="H16" s="467">
        <v>16.5</v>
      </c>
      <c r="I16" s="467">
        <v>15.3</v>
      </c>
      <c r="J16" s="467">
        <v>9.1999999999999993</v>
      </c>
      <c r="K16" s="467">
        <v>7.8</v>
      </c>
      <c r="L16" s="468">
        <v>6.5</v>
      </c>
      <c r="M16" s="457">
        <v>11.3</v>
      </c>
    </row>
    <row r="17" spans="1:13">
      <c r="A17" s="469" t="s">
        <v>124</v>
      </c>
      <c r="B17" s="470">
        <v>17.2</v>
      </c>
      <c r="C17" s="470">
        <v>12</v>
      </c>
      <c r="D17" s="471">
        <v>1</v>
      </c>
      <c r="E17" s="470">
        <v>15</v>
      </c>
      <c r="F17" s="470">
        <v>7.4</v>
      </c>
      <c r="G17" s="470">
        <v>11.8</v>
      </c>
      <c r="H17" s="470">
        <v>18.600000000000001</v>
      </c>
      <c r="I17" s="470">
        <v>19.899999999999999</v>
      </c>
      <c r="J17" s="470">
        <v>9.9</v>
      </c>
      <c r="K17" s="470">
        <v>8.5</v>
      </c>
      <c r="L17" s="471">
        <v>9</v>
      </c>
      <c r="M17" s="472">
        <v>12.5</v>
      </c>
    </row>
    <row r="18" spans="1:13">
      <c r="A18" s="220">
        <v>2019</v>
      </c>
      <c r="B18" s="473"/>
      <c r="C18" s="473"/>
      <c r="D18" s="474"/>
      <c r="E18" s="473"/>
      <c r="F18" s="473"/>
      <c r="G18" s="473"/>
      <c r="H18" s="473"/>
      <c r="I18" s="473"/>
      <c r="J18" s="473"/>
      <c r="K18" s="473"/>
      <c r="L18" s="474"/>
      <c r="M18" s="473"/>
    </row>
    <row r="19" spans="1:13" ht="15.6">
      <c r="A19" s="155" t="s">
        <v>47</v>
      </c>
      <c r="B19" s="467">
        <v>19.399999999999999</v>
      </c>
      <c r="C19" s="467">
        <v>18.600000000000001</v>
      </c>
      <c r="D19" s="468">
        <v>1</v>
      </c>
      <c r="E19" s="467">
        <v>15.3</v>
      </c>
      <c r="F19" s="467">
        <v>9.6</v>
      </c>
      <c r="G19" s="467">
        <v>17.3</v>
      </c>
      <c r="H19" s="467">
        <v>19</v>
      </c>
      <c r="I19" s="467">
        <v>19</v>
      </c>
      <c r="J19" s="467">
        <v>11.1</v>
      </c>
      <c r="K19" s="467">
        <v>14.5</v>
      </c>
      <c r="L19" s="468">
        <v>10</v>
      </c>
      <c r="M19" s="457">
        <v>14.5</v>
      </c>
    </row>
    <row r="20" spans="1:13" ht="15.6">
      <c r="A20" s="155" t="s">
        <v>48</v>
      </c>
      <c r="B20" s="467">
        <v>14.3</v>
      </c>
      <c r="C20" s="467">
        <v>24.2</v>
      </c>
      <c r="D20" s="468">
        <v>1.4</v>
      </c>
      <c r="E20" s="467">
        <v>12.3</v>
      </c>
      <c r="F20" s="467">
        <v>3.3</v>
      </c>
      <c r="G20" s="467">
        <v>14.1</v>
      </c>
      <c r="H20" s="467">
        <v>13</v>
      </c>
      <c r="I20" s="467">
        <v>15.6</v>
      </c>
      <c r="J20" s="467">
        <v>6.8</v>
      </c>
      <c r="K20" s="467">
        <v>4.5</v>
      </c>
      <c r="L20" s="468">
        <v>5.3</v>
      </c>
      <c r="M20" s="457">
        <v>9.4</v>
      </c>
    </row>
    <row r="21" spans="1:13" ht="15.6">
      <c r="A21" s="155" t="s">
        <v>49</v>
      </c>
      <c r="B21" s="467">
        <v>18.5</v>
      </c>
      <c r="C21" s="467">
        <v>17.3</v>
      </c>
      <c r="D21" s="468">
        <v>1</v>
      </c>
      <c r="E21" s="467">
        <v>17.2</v>
      </c>
      <c r="F21" s="467">
        <v>5.3</v>
      </c>
      <c r="G21" s="467">
        <v>14.6</v>
      </c>
      <c r="H21" s="467">
        <v>16</v>
      </c>
      <c r="I21" s="467">
        <v>16</v>
      </c>
      <c r="J21" s="467">
        <v>9.4</v>
      </c>
      <c r="K21" s="467">
        <v>8</v>
      </c>
      <c r="L21" s="468">
        <v>6.7</v>
      </c>
      <c r="M21" s="457">
        <v>11.7</v>
      </c>
    </row>
    <row r="22" spans="1:13" ht="15.6">
      <c r="A22" s="229" t="s">
        <v>50</v>
      </c>
      <c r="B22" s="470">
        <v>17.3</v>
      </c>
      <c r="C22" s="470">
        <v>11</v>
      </c>
      <c r="D22" s="471">
        <v>1</v>
      </c>
      <c r="E22" s="470">
        <v>15</v>
      </c>
      <c r="F22" s="470">
        <v>7.5</v>
      </c>
      <c r="G22" s="470">
        <v>12.6</v>
      </c>
      <c r="H22" s="470">
        <v>19.100000000000001</v>
      </c>
      <c r="I22" s="470">
        <v>20.3</v>
      </c>
      <c r="J22" s="470">
        <v>10</v>
      </c>
      <c r="K22" s="470">
        <v>8.6999999999999993</v>
      </c>
      <c r="L22" s="471">
        <v>9.5</v>
      </c>
      <c r="M22" s="472">
        <v>12.8</v>
      </c>
    </row>
    <row r="23" spans="1:13">
      <c r="A23" s="220">
        <v>2020</v>
      </c>
      <c r="B23" s="473"/>
      <c r="C23" s="473"/>
      <c r="D23" s="474"/>
      <c r="E23" s="473"/>
      <c r="F23" s="473"/>
      <c r="G23" s="473"/>
      <c r="H23" s="473"/>
      <c r="I23" s="473"/>
      <c r="J23" s="473"/>
      <c r="K23" s="473"/>
      <c r="L23" s="474"/>
      <c r="M23" s="473"/>
    </row>
    <row r="24" spans="1:13" ht="15.6">
      <c r="A24" s="155" t="s">
        <v>47</v>
      </c>
      <c r="B24" s="467">
        <v>18.399999999999999</v>
      </c>
      <c r="C24" s="467">
        <v>19.899999999999999</v>
      </c>
      <c r="D24" s="468">
        <v>1.1000000000000001</v>
      </c>
      <c r="E24" s="467">
        <v>15.9</v>
      </c>
      <c r="F24" s="467">
        <v>6.8</v>
      </c>
      <c r="G24" s="467">
        <v>15.5</v>
      </c>
      <c r="H24" s="467">
        <v>17.8</v>
      </c>
      <c r="I24" s="467">
        <v>18.8</v>
      </c>
      <c r="J24" s="467">
        <v>9.8000000000000007</v>
      </c>
      <c r="K24" s="467">
        <v>9.4</v>
      </c>
      <c r="L24" s="468">
        <v>8.4</v>
      </c>
      <c r="M24" s="457">
        <v>12.8</v>
      </c>
    </row>
    <row r="25" spans="1:13" ht="15.6">
      <c r="A25" s="155" t="s">
        <v>48</v>
      </c>
      <c r="B25" s="467">
        <v>5.6</v>
      </c>
      <c r="C25" s="467">
        <v>5.7</v>
      </c>
      <c r="D25" s="468">
        <v>0</v>
      </c>
      <c r="E25" s="467">
        <v>4.5999999999999996</v>
      </c>
      <c r="F25" s="467">
        <v>2</v>
      </c>
      <c r="G25" s="467">
        <v>4.4000000000000004</v>
      </c>
      <c r="H25" s="467">
        <v>5.0999999999999996</v>
      </c>
      <c r="I25" s="467">
        <v>5.4</v>
      </c>
      <c r="J25" s="467">
        <v>2.8</v>
      </c>
      <c r="K25" s="467">
        <v>2.7</v>
      </c>
      <c r="L25" s="468">
        <v>2.4</v>
      </c>
      <c r="M25" s="457">
        <v>3.7</v>
      </c>
    </row>
    <row r="26" spans="1:13" ht="15.6">
      <c r="A26" s="155" t="s">
        <v>49</v>
      </c>
      <c r="B26" s="467">
        <v>10</v>
      </c>
      <c r="C26" s="467">
        <v>11.7</v>
      </c>
      <c r="D26" s="468">
        <v>0.3</v>
      </c>
      <c r="E26" s="467">
        <v>9.4</v>
      </c>
      <c r="F26" s="467">
        <v>4</v>
      </c>
      <c r="G26" s="467">
        <v>9.1</v>
      </c>
      <c r="H26" s="467">
        <v>10.4</v>
      </c>
      <c r="I26" s="467">
        <v>11</v>
      </c>
      <c r="J26" s="467">
        <v>5.8</v>
      </c>
      <c r="K26" s="467">
        <v>5.5</v>
      </c>
      <c r="L26" s="468">
        <v>4.9000000000000004</v>
      </c>
      <c r="M26" s="457">
        <v>7.5</v>
      </c>
    </row>
    <row r="27" spans="1:13" ht="15.6">
      <c r="A27" s="229" t="s">
        <v>50</v>
      </c>
      <c r="B27" s="470">
        <v>14</v>
      </c>
      <c r="C27" s="470">
        <v>18.7</v>
      </c>
      <c r="D27" s="471">
        <v>1.6</v>
      </c>
      <c r="E27" s="470">
        <v>15</v>
      </c>
      <c r="F27" s="470">
        <v>6.4</v>
      </c>
      <c r="G27" s="470">
        <v>14.6</v>
      </c>
      <c r="H27" s="470">
        <v>16.7</v>
      </c>
      <c r="I27" s="470">
        <v>17.600000000000001</v>
      </c>
      <c r="J27" s="470">
        <v>9.1999999999999993</v>
      </c>
      <c r="K27" s="470">
        <v>8.8000000000000007</v>
      </c>
      <c r="L27" s="471">
        <v>7.9</v>
      </c>
      <c r="M27" s="472">
        <v>12</v>
      </c>
    </row>
    <row r="28" spans="1:13">
      <c r="A28" s="220">
        <v>2021</v>
      </c>
      <c r="B28" s="473"/>
      <c r="C28" s="473"/>
      <c r="D28" s="474"/>
      <c r="E28" s="473"/>
      <c r="F28" s="473"/>
      <c r="G28" s="473"/>
      <c r="H28" s="473"/>
      <c r="I28" s="473"/>
      <c r="J28" s="473"/>
      <c r="K28" s="473"/>
      <c r="L28" s="474"/>
      <c r="M28" s="473"/>
    </row>
    <row r="29" spans="1:13" ht="15.6">
      <c r="A29" s="155" t="s">
        <v>47</v>
      </c>
      <c r="B29" s="467">
        <v>18.5</v>
      </c>
      <c r="C29" s="467">
        <v>19.7</v>
      </c>
      <c r="D29" s="468">
        <v>1.6</v>
      </c>
      <c r="E29" s="467">
        <v>16.3</v>
      </c>
      <c r="F29" s="467">
        <v>5.2</v>
      </c>
      <c r="G29" s="467">
        <v>14.8</v>
      </c>
      <c r="H29" s="467">
        <v>21</v>
      </c>
      <c r="I29" s="467">
        <v>24.6</v>
      </c>
      <c r="J29" s="467">
        <v>10.199999999999999</v>
      </c>
      <c r="K29" s="467">
        <v>10.7</v>
      </c>
      <c r="L29" s="468">
        <v>10.9</v>
      </c>
      <c r="M29" s="457">
        <v>14.2</v>
      </c>
    </row>
    <row r="30" spans="1:13" ht="15.6">
      <c r="A30" s="155" t="s">
        <v>48</v>
      </c>
      <c r="B30" s="467">
        <v>11.2</v>
      </c>
      <c r="C30" s="467">
        <v>8</v>
      </c>
      <c r="D30" s="468">
        <v>1.5</v>
      </c>
      <c r="E30" s="467">
        <v>10.199999999999999</v>
      </c>
      <c r="F30" s="467">
        <v>2.4</v>
      </c>
      <c r="G30" s="467">
        <v>8.5</v>
      </c>
      <c r="H30" s="467">
        <v>10</v>
      </c>
      <c r="I30" s="467">
        <v>12.8</v>
      </c>
      <c r="J30" s="467">
        <v>4.4000000000000004</v>
      </c>
      <c r="K30" s="467">
        <v>3.2</v>
      </c>
      <c r="L30" s="468">
        <v>4.0999999999999996</v>
      </c>
      <c r="M30" s="457">
        <v>7</v>
      </c>
    </row>
    <row r="31" spans="1:13" ht="15.6">
      <c r="A31" s="155" t="s">
        <v>49</v>
      </c>
      <c r="B31" s="467">
        <v>17.8</v>
      </c>
      <c r="C31" s="467">
        <v>14</v>
      </c>
      <c r="D31" s="468">
        <v>0.9</v>
      </c>
      <c r="E31" s="467">
        <v>13.3</v>
      </c>
      <c r="F31" s="467">
        <v>3.5</v>
      </c>
      <c r="G31" s="467">
        <v>11.6</v>
      </c>
      <c r="H31" s="467">
        <v>20.399999999999999</v>
      </c>
      <c r="I31" s="467">
        <v>13.6</v>
      </c>
      <c r="J31" s="467">
        <v>4.7</v>
      </c>
      <c r="K31" s="467">
        <v>4.5999999999999996</v>
      </c>
      <c r="L31" s="468">
        <v>4.5</v>
      </c>
      <c r="M31" s="457">
        <v>9.5</v>
      </c>
    </row>
    <row r="32" spans="1:13" ht="15.6">
      <c r="A32" s="229" t="s">
        <v>50</v>
      </c>
      <c r="B32" s="470">
        <v>16.7</v>
      </c>
      <c r="C32" s="470">
        <v>14.2</v>
      </c>
      <c r="D32" s="471">
        <v>1.9</v>
      </c>
      <c r="E32" s="470">
        <v>12.4</v>
      </c>
      <c r="F32" s="470">
        <v>5</v>
      </c>
      <c r="G32" s="470">
        <v>12.7</v>
      </c>
      <c r="H32" s="470">
        <v>18.3</v>
      </c>
      <c r="I32" s="470">
        <v>22.1</v>
      </c>
      <c r="J32" s="470">
        <v>7.3</v>
      </c>
      <c r="K32" s="470">
        <v>5.6</v>
      </c>
      <c r="L32" s="471">
        <v>7</v>
      </c>
      <c r="M32" s="472">
        <v>11.3</v>
      </c>
    </row>
    <row r="33" spans="1:13">
      <c r="A33" s="220">
        <v>2022</v>
      </c>
      <c r="B33" s="473"/>
      <c r="C33" s="473"/>
      <c r="D33" s="474"/>
      <c r="E33" s="473"/>
      <c r="F33" s="473"/>
      <c r="G33" s="473"/>
      <c r="H33" s="473"/>
      <c r="I33" s="473"/>
      <c r="J33" s="473"/>
      <c r="K33" s="473"/>
      <c r="L33" s="474"/>
      <c r="M33" s="473"/>
    </row>
    <row r="34" spans="1:13" ht="15.6">
      <c r="A34" s="155" t="s">
        <v>47</v>
      </c>
      <c r="B34" s="467">
        <v>20.8</v>
      </c>
      <c r="C34" s="467">
        <v>22.1</v>
      </c>
      <c r="D34" s="468">
        <v>1.8</v>
      </c>
      <c r="E34" s="467">
        <v>18.3</v>
      </c>
      <c r="F34" s="467">
        <v>5.9</v>
      </c>
      <c r="G34" s="467">
        <v>16.600000000000001</v>
      </c>
      <c r="H34" s="467">
        <v>23.6</v>
      </c>
      <c r="I34" s="467">
        <v>27.6</v>
      </c>
      <c r="J34" s="467">
        <v>11.5</v>
      </c>
      <c r="K34" s="467">
        <v>12</v>
      </c>
      <c r="L34" s="468">
        <v>12.3</v>
      </c>
      <c r="M34" s="457">
        <v>16</v>
      </c>
    </row>
    <row r="35" spans="1:13" ht="15.6">
      <c r="A35" s="155" t="s">
        <v>48</v>
      </c>
      <c r="B35" s="467">
        <v>12.6</v>
      </c>
      <c r="C35" s="467">
        <v>9</v>
      </c>
      <c r="D35" s="468">
        <v>1.7</v>
      </c>
      <c r="E35" s="467">
        <v>11.5</v>
      </c>
      <c r="F35" s="467">
        <v>2.7</v>
      </c>
      <c r="G35" s="467">
        <v>9.6</v>
      </c>
      <c r="H35" s="467">
        <v>11.3</v>
      </c>
      <c r="I35" s="467">
        <v>14.3</v>
      </c>
      <c r="J35" s="467">
        <v>5</v>
      </c>
      <c r="K35" s="467">
        <v>3.6</v>
      </c>
      <c r="L35" s="468">
        <v>4.5999999999999996</v>
      </c>
      <c r="M35" s="457">
        <v>7.8</v>
      </c>
    </row>
    <row r="36" spans="1:13" ht="15.6">
      <c r="A36" s="155" t="s">
        <v>49</v>
      </c>
      <c r="B36" s="467">
        <v>19.899999999999999</v>
      </c>
      <c r="C36" s="467">
        <v>15.7</v>
      </c>
      <c r="D36" s="468">
        <v>1.1000000000000001</v>
      </c>
      <c r="E36" s="467">
        <v>14.9</v>
      </c>
      <c r="F36" s="467">
        <v>3.9</v>
      </c>
      <c r="G36" s="467">
        <v>13</v>
      </c>
      <c r="H36" s="467">
        <v>22.9</v>
      </c>
      <c r="I36" s="467">
        <v>15.3</v>
      </c>
      <c r="J36" s="467">
        <v>5.3</v>
      </c>
      <c r="K36" s="467">
        <v>5.2</v>
      </c>
      <c r="L36" s="468">
        <v>5</v>
      </c>
      <c r="M36" s="457">
        <v>10.7</v>
      </c>
    </row>
    <row r="37" spans="1:13" ht="15.6">
      <c r="A37" s="229" t="s">
        <v>50</v>
      </c>
      <c r="B37" s="470">
        <v>18.7</v>
      </c>
      <c r="C37" s="470">
        <v>15.9</v>
      </c>
      <c r="D37" s="471">
        <v>2.2000000000000002</v>
      </c>
      <c r="E37" s="470">
        <v>14</v>
      </c>
      <c r="F37" s="470">
        <v>5.6</v>
      </c>
      <c r="G37" s="470">
        <v>14.3</v>
      </c>
      <c r="H37" s="470">
        <v>20.6</v>
      </c>
      <c r="I37" s="470">
        <v>24.8</v>
      </c>
      <c r="J37" s="470">
        <v>8.1999999999999993</v>
      </c>
      <c r="K37" s="470">
        <v>6.3</v>
      </c>
      <c r="L37" s="471">
        <v>7.9</v>
      </c>
      <c r="M37" s="472">
        <v>12.7</v>
      </c>
    </row>
    <row r="38" spans="1:13">
      <c r="A38" s="220" t="s">
        <v>3</v>
      </c>
      <c r="B38" s="473"/>
      <c r="C38" s="473"/>
      <c r="D38" s="474"/>
      <c r="E38" s="473"/>
      <c r="F38" s="473"/>
      <c r="G38" s="473"/>
      <c r="H38" s="473"/>
      <c r="I38" s="473"/>
      <c r="J38" s="473"/>
      <c r="K38" s="473"/>
      <c r="L38" s="474"/>
      <c r="M38" s="473"/>
    </row>
    <row r="39" spans="1:13" ht="15.6">
      <c r="A39" s="155" t="s">
        <v>47</v>
      </c>
      <c r="B39" s="467">
        <v>21</v>
      </c>
      <c r="C39" s="467">
        <v>22.3</v>
      </c>
      <c r="D39" s="468">
        <v>1.9</v>
      </c>
      <c r="E39" s="475">
        <v>18.5</v>
      </c>
      <c r="F39" s="467">
        <v>5.9</v>
      </c>
      <c r="G39" s="467">
        <v>16.8</v>
      </c>
      <c r="H39" s="467">
        <v>23.8</v>
      </c>
      <c r="I39" s="467">
        <v>27.9</v>
      </c>
      <c r="J39" s="467">
        <v>11.6</v>
      </c>
      <c r="K39" s="467">
        <v>12.1</v>
      </c>
      <c r="L39" s="476">
        <v>12.4</v>
      </c>
      <c r="M39" s="457">
        <v>16.100000000000001</v>
      </c>
    </row>
    <row r="40" spans="1:13" ht="15.6">
      <c r="A40" s="155" t="s">
        <v>48</v>
      </c>
      <c r="B40" s="467">
        <v>12.7</v>
      </c>
      <c r="C40" s="467">
        <v>9.1</v>
      </c>
      <c r="D40" s="468">
        <v>1.6</v>
      </c>
      <c r="E40" s="475">
        <v>11.6</v>
      </c>
      <c r="F40" s="467">
        <v>2.8</v>
      </c>
      <c r="G40" s="467">
        <v>9.6999999999999993</v>
      </c>
      <c r="H40" s="467">
        <v>11.4</v>
      </c>
      <c r="I40" s="467">
        <v>14.5</v>
      </c>
      <c r="J40" s="467">
        <v>5</v>
      </c>
      <c r="K40" s="467">
        <v>3.7</v>
      </c>
      <c r="L40" s="476">
        <v>4.5999999999999996</v>
      </c>
      <c r="M40" s="457">
        <v>7.9</v>
      </c>
    </row>
    <row r="41" spans="1:13" ht="15.6">
      <c r="A41" s="155" t="s">
        <v>49</v>
      </c>
      <c r="B41" s="467">
        <v>20.100000000000001</v>
      </c>
      <c r="C41" s="467">
        <v>15.9</v>
      </c>
      <c r="D41" s="468">
        <v>1.1000000000000001</v>
      </c>
      <c r="E41" s="475">
        <v>15</v>
      </c>
      <c r="F41" s="467">
        <v>3.9</v>
      </c>
      <c r="G41" s="467">
        <v>13.1</v>
      </c>
      <c r="H41" s="467">
        <v>23.1</v>
      </c>
      <c r="I41" s="467">
        <v>15.4</v>
      </c>
      <c r="J41" s="467">
        <v>5.4</v>
      </c>
      <c r="K41" s="467">
        <v>5.2</v>
      </c>
      <c r="L41" s="476">
        <v>5.0999999999999996</v>
      </c>
      <c r="M41" s="457">
        <v>10.8</v>
      </c>
    </row>
    <row r="42" spans="1:13" ht="15.6">
      <c r="A42" s="229" t="s">
        <v>50</v>
      </c>
      <c r="B42" s="470">
        <v>18.899999999999999</v>
      </c>
      <c r="C42" s="470">
        <v>16.100000000000001</v>
      </c>
      <c r="D42" s="471">
        <v>2.2000000000000002</v>
      </c>
      <c r="E42" s="477">
        <v>14.1</v>
      </c>
      <c r="F42" s="478">
        <v>5.7</v>
      </c>
      <c r="G42" s="478">
        <v>14.4</v>
      </c>
      <c r="H42" s="478">
        <v>20.8</v>
      </c>
      <c r="I42" s="478">
        <v>25</v>
      </c>
      <c r="J42" s="478">
        <v>8.3000000000000007</v>
      </c>
      <c r="K42" s="478">
        <v>6.4</v>
      </c>
      <c r="L42" s="479">
        <v>8</v>
      </c>
      <c r="M42" s="480">
        <v>12.8</v>
      </c>
    </row>
    <row r="43" spans="1:13">
      <c r="A43" s="50" t="s">
        <v>8</v>
      </c>
      <c r="B43" s="50"/>
      <c r="C43" s="50"/>
      <c r="D43" s="467"/>
      <c r="E43" s="467"/>
      <c r="F43" s="467"/>
      <c r="G43" s="467"/>
      <c r="H43" s="467"/>
      <c r="I43" s="467"/>
      <c r="J43" s="467"/>
      <c r="K43" s="467"/>
      <c r="L43" s="467"/>
      <c r="M43" s="457"/>
    </row>
    <row r="44" spans="1:13">
      <c r="A44" s="50" t="s">
        <v>9</v>
      </c>
      <c r="B44" s="481"/>
      <c r="C44" s="482"/>
      <c r="D44" s="483"/>
      <c r="E44" s="483"/>
      <c r="F44" s="483"/>
      <c r="G44" s="483"/>
      <c r="H44" s="483"/>
      <c r="I44" s="483"/>
      <c r="J44" s="483"/>
      <c r="K44" s="483"/>
      <c r="L44" s="483"/>
      <c r="M44" s="483"/>
    </row>
    <row r="45" spans="1:13">
      <c r="A45" s="484" t="s">
        <v>127</v>
      </c>
      <c r="B45" s="485"/>
      <c r="C45" s="482"/>
      <c r="D45" s="483"/>
      <c r="E45" s="486"/>
      <c r="F45" s="483"/>
      <c r="G45" s="483"/>
      <c r="H45" s="483"/>
      <c r="I45" s="483"/>
      <c r="J45" s="483"/>
      <c r="K45" s="483"/>
      <c r="L45" s="483"/>
      <c r="M45" s="483"/>
    </row>
    <row r="46" spans="1:13">
      <c r="A46" s="487" t="s">
        <v>128</v>
      </c>
      <c r="B46" s="488"/>
      <c r="C46" s="488"/>
      <c r="D46" s="411"/>
      <c r="E46" s="253"/>
      <c r="F46" s="253"/>
      <c r="G46" s="253"/>
      <c r="H46" s="247"/>
      <c r="I46" s="247"/>
      <c r="J46" s="247"/>
      <c r="K46" s="247"/>
      <c r="L46" s="247"/>
      <c r="M46" s="247"/>
    </row>
  </sheetData>
  <mergeCells count="6">
    <mergeCell ref="A1:M1"/>
    <mergeCell ref="A4:A6"/>
    <mergeCell ref="B4:D4"/>
    <mergeCell ref="E4:L4"/>
    <mergeCell ref="H5:H6"/>
    <mergeCell ref="M5:M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1"/>
  <sheetViews>
    <sheetView workbookViewId="0">
      <selection activeCell="E12" sqref="E12"/>
    </sheetView>
  </sheetViews>
  <sheetFormatPr defaultRowHeight="14.4"/>
  <cols>
    <col min="1" max="1" width="16" customWidth="1"/>
  </cols>
  <sheetData>
    <row r="1" spans="1:17" ht="15.6">
      <c r="A1" s="255" t="s">
        <v>74</v>
      </c>
      <c r="B1" s="255"/>
      <c r="C1" s="255"/>
      <c r="D1" s="255"/>
      <c r="E1" s="255"/>
      <c r="F1" s="255"/>
      <c r="G1" s="255"/>
      <c r="H1" s="255"/>
      <c r="I1" s="255"/>
      <c r="J1" s="255"/>
      <c r="K1" s="255"/>
      <c r="L1" s="255"/>
      <c r="M1" s="255"/>
      <c r="N1" s="255"/>
      <c r="O1" s="255"/>
      <c r="P1" s="255"/>
      <c r="Q1" s="255"/>
    </row>
    <row r="2" spans="1:17">
      <c r="A2" s="186"/>
      <c r="B2" s="256"/>
      <c r="C2" s="256"/>
      <c r="D2" s="256"/>
      <c r="E2" s="256"/>
      <c r="F2" s="186"/>
      <c r="G2" s="186"/>
      <c r="H2" s="186"/>
      <c r="I2" s="186"/>
      <c r="J2" s="186"/>
      <c r="K2" s="186"/>
      <c r="L2" s="186"/>
      <c r="M2" s="186"/>
      <c r="N2" s="257"/>
      <c r="O2" s="258"/>
      <c r="P2" s="257"/>
      <c r="Q2" s="258" t="s">
        <v>52</v>
      </c>
    </row>
    <row r="3" spans="1:17">
      <c r="A3" s="259" t="s">
        <v>56</v>
      </c>
      <c r="B3" s="260" t="s">
        <v>60</v>
      </c>
      <c r="C3" s="260"/>
      <c r="D3" s="260"/>
      <c r="E3" s="261"/>
      <c r="F3" s="262" t="s">
        <v>62</v>
      </c>
      <c r="G3" s="262"/>
      <c r="H3" s="262"/>
      <c r="I3" s="263"/>
      <c r="J3" s="264" t="s">
        <v>61</v>
      </c>
      <c r="K3" s="264"/>
      <c r="L3" s="262"/>
      <c r="M3" s="265"/>
      <c r="N3" s="262" t="s">
        <v>46</v>
      </c>
      <c r="O3" s="262"/>
      <c r="P3" s="262"/>
      <c r="Q3" s="262"/>
    </row>
    <row r="4" spans="1:17">
      <c r="A4" s="266"/>
      <c r="B4" s="267">
        <v>2020</v>
      </c>
      <c r="C4" s="267">
        <v>2021</v>
      </c>
      <c r="D4" s="268">
        <v>2022</v>
      </c>
      <c r="E4" s="269" t="s">
        <v>3</v>
      </c>
      <c r="F4" s="270">
        <v>2020</v>
      </c>
      <c r="G4" s="268">
        <v>2021</v>
      </c>
      <c r="H4" s="268">
        <v>2022</v>
      </c>
      <c r="I4" s="271" t="s">
        <v>3</v>
      </c>
      <c r="J4" s="272">
        <v>2020</v>
      </c>
      <c r="K4" s="272">
        <v>2021</v>
      </c>
      <c r="L4" s="268">
        <v>2022</v>
      </c>
      <c r="M4" s="273" t="s">
        <v>3</v>
      </c>
      <c r="N4" s="272">
        <v>2020</v>
      </c>
      <c r="O4" s="272">
        <v>2021</v>
      </c>
      <c r="P4" s="272">
        <v>2022</v>
      </c>
      <c r="Q4" s="272" t="s">
        <v>3</v>
      </c>
    </row>
    <row r="5" spans="1:17">
      <c r="A5" s="274" t="s">
        <v>75</v>
      </c>
      <c r="B5" s="275">
        <v>6.3</v>
      </c>
      <c r="C5" s="276">
        <v>14.1</v>
      </c>
      <c r="D5" s="276">
        <v>37.299999999999997</v>
      </c>
      <c r="E5" s="277">
        <v>58.8</v>
      </c>
      <c r="F5" s="278">
        <v>1.5</v>
      </c>
      <c r="G5" s="276">
        <v>3</v>
      </c>
      <c r="H5" s="276">
        <v>5.9</v>
      </c>
      <c r="I5" s="277">
        <v>9.4</v>
      </c>
      <c r="J5" s="276">
        <v>11.1</v>
      </c>
      <c r="K5" s="276">
        <v>21.3</v>
      </c>
      <c r="L5" s="276">
        <v>40.799999999999997</v>
      </c>
      <c r="M5" s="277">
        <v>46.4</v>
      </c>
      <c r="N5" s="279">
        <v>18.899999999999999</v>
      </c>
      <c r="O5" s="279">
        <v>38.5</v>
      </c>
      <c r="P5" s="279">
        <v>84</v>
      </c>
      <c r="Q5" s="279">
        <v>114.6</v>
      </c>
    </row>
    <row r="6" spans="1:17">
      <c r="A6" s="274" t="s">
        <v>66</v>
      </c>
      <c r="B6" s="280">
        <v>2.8</v>
      </c>
      <c r="C6" s="280">
        <v>7.1</v>
      </c>
      <c r="D6" s="280">
        <v>14.3</v>
      </c>
      <c r="E6" s="281">
        <v>26.8</v>
      </c>
      <c r="F6" s="282">
        <v>0.7</v>
      </c>
      <c r="G6" s="280">
        <v>1.5</v>
      </c>
      <c r="H6" s="280">
        <v>2.2999999999999998</v>
      </c>
      <c r="I6" s="281">
        <v>4.3</v>
      </c>
      <c r="J6" s="280">
        <v>4.9000000000000004</v>
      </c>
      <c r="K6" s="280">
        <v>10.6</v>
      </c>
      <c r="L6" s="280">
        <v>15.6</v>
      </c>
      <c r="M6" s="281">
        <v>21.1</v>
      </c>
      <c r="N6" s="276">
        <v>8.4</v>
      </c>
      <c r="O6" s="276">
        <v>19.2</v>
      </c>
      <c r="P6" s="276">
        <v>32.1</v>
      </c>
      <c r="Q6" s="276">
        <v>52.1</v>
      </c>
    </row>
    <row r="7" spans="1:17">
      <c r="A7" s="274" t="s">
        <v>76</v>
      </c>
      <c r="B7" s="280">
        <v>2.1</v>
      </c>
      <c r="C7" s="280">
        <v>3</v>
      </c>
      <c r="D7" s="280">
        <v>8.1999999999999993</v>
      </c>
      <c r="E7" s="281">
        <v>22.3</v>
      </c>
      <c r="F7" s="282">
        <v>0.5</v>
      </c>
      <c r="G7" s="280">
        <v>0.6</v>
      </c>
      <c r="H7" s="280">
        <v>1.3</v>
      </c>
      <c r="I7" s="281">
        <v>3.6</v>
      </c>
      <c r="J7" s="280">
        <v>3.8</v>
      </c>
      <c r="K7" s="280">
        <v>4.5</v>
      </c>
      <c r="L7" s="280">
        <v>8.9</v>
      </c>
      <c r="M7" s="281">
        <v>17.600000000000001</v>
      </c>
      <c r="N7" s="276">
        <v>6.4</v>
      </c>
      <c r="O7" s="276">
        <v>8.1999999999999993</v>
      </c>
      <c r="P7" s="276">
        <v>18.399999999999999</v>
      </c>
      <c r="Q7" s="276">
        <v>43.4</v>
      </c>
    </row>
    <row r="8" spans="1:17">
      <c r="A8" s="274" t="s">
        <v>77</v>
      </c>
      <c r="B8" s="280">
        <v>2</v>
      </c>
      <c r="C8" s="280">
        <v>5.0999999999999996</v>
      </c>
      <c r="D8" s="280">
        <v>9.6999999999999993</v>
      </c>
      <c r="E8" s="281">
        <v>17</v>
      </c>
      <c r="F8" s="282">
        <v>0.5</v>
      </c>
      <c r="G8" s="280">
        <v>1.1000000000000001</v>
      </c>
      <c r="H8" s="280">
        <v>1.5</v>
      </c>
      <c r="I8" s="281">
        <v>2.7</v>
      </c>
      <c r="J8" s="280">
        <v>3.5</v>
      </c>
      <c r="K8" s="280">
        <v>7.7</v>
      </c>
      <c r="L8" s="280">
        <v>10.6</v>
      </c>
      <c r="M8" s="281">
        <v>13.4</v>
      </c>
      <c r="N8" s="276">
        <v>5.9</v>
      </c>
      <c r="O8" s="276">
        <v>13.8</v>
      </c>
      <c r="P8" s="276">
        <v>21.8</v>
      </c>
      <c r="Q8" s="276">
        <v>33.200000000000003</v>
      </c>
    </row>
    <row r="9" spans="1:17">
      <c r="A9" s="274" t="s">
        <v>78</v>
      </c>
      <c r="B9" s="280">
        <v>0.6</v>
      </c>
      <c r="C9" s="280">
        <v>1.8</v>
      </c>
      <c r="D9" s="280">
        <v>2.6</v>
      </c>
      <c r="E9" s="281">
        <v>4.5999999999999996</v>
      </c>
      <c r="F9" s="282">
        <v>0.1</v>
      </c>
      <c r="G9" s="280">
        <v>0.4</v>
      </c>
      <c r="H9" s="280">
        <v>0.4</v>
      </c>
      <c r="I9" s="281">
        <v>0.7</v>
      </c>
      <c r="J9" s="280">
        <v>1</v>
      </c>
      <c r="K9" s="280">
        <v>2.7</v>
      </c>
      <c r="L9" s="280">
        <v>2.8</v>
      </c>
      <c r="M9" s="281">
        <v>3.6</v>
      </c>
      <c r="N9" s="276">
        <v>1.8</v>
      </c>
      <c r="O9" s="276">
        <v>4.8</v>
      </c>
      <c r="P9" s="276">
        <v>5.8</v>
      </c>
      <c r="Q9" s="276">
        <v>8.9</v>
      </c>
    </row>
    <row r="10" spans="1:17">
      <c r="A10" s="274" t="s">
        <v>79</v>
      </c>
      <c r="B10" s="280">
        <v>2.6</v>
      </c>
      <c r="C10" s="280">
        <v>5.6</v>
      </c>
      <c r="D10" s="280">
        <v>8</v>
      </c>
      <c r="E10" s="281">
        <v>15.7</v>
      </c>
      <c r="F10" s="282">
        <v>0.6</v>
      </c>
      <c r="G10" s="280">
        <v>1.2</v>
      </c>
      <c r="H10" s="280">
        <v>1.3</v>
      </c>
      <c r="I10" s="281">
        <v>2.5</v>
      </c>
      <c r="J10" s="280">
        <v>4.5</v>
      </c>
      <c r="K10" s="280">
        <v>8.4</v>
      </c>
      <c r="L10" s="280">
        <v>8.6999999999999993</v>
      </c>
      <c r="M10" s="281">
        <v>12.4</v>
      </c>
      <c r="N10" s="276">
        <v>7.7</v>
      </c>
      <c r="O10" s="276">
        <v>15.2</v>
      </c>
      <c r="P10" s="276">
        <v>18</v>
      </c>
      <c r="Q10" s="276">
        <v>30.6</v>
      </c>
    </row>
    <row r="11" spans="1:17">
      <c r="A11" s="283" t="s">
        <v>80</v>
      </c>
      <c r="B11" s="284">
        <v>5.0999999999999996</v>
      </c>
      <c r="C11" s="280">
        <v>18.8</v>
      </c>
      <c r="D11" s="280">
        <v>30.4</v>
      </c>
      <c r="E11" s="281">
        <v>53.4</v>
      </c>
      <c r="F11" s="282">
        <v>1.2</v>
      </c>
      <c r="G11" s="280">
        <v>4</v>
      </c>
      <c r="H11" s="280">
        <v>4.8</v>
      </c>
      <c r="I11" s="281">
        <v>8.5</v>
      </c>
      <c r="J11" s="282">
        <v>9</v>
      </c>
      <c r="K11" s="280">
        <v>28.3</v>
      </c>
      <c r="L11" s="280">
        <v>33.200000000000003</v>
      </c>
      <c r="M11" s="281">
        <v>42.2</v>
      </c>
      <c r="N11" s="285">
        <v>15.3</v>
      </c>
      <c r="O11" s="285">
        <v>51.2</v>
      </c>
      <c r="P11" s="285">
        <v>68.400000000000006</v>
      </c>
      <c r="Q11" s="285">
        <v>104.2</v>
      </c>
    </row>
    <row r="12" spans="1:17">
      <c r="A12" s="286" t="s">
        <v>81</v>
      </c>
      <c r="B12" s="287">
        <v>21.4</v>
      </c>
      <c r="C12" s="287">
        <v>55.5</v>
      </c>
      <c r="D12" s="288">
        <v>110.4</v>
      </c>
      <c r="E12" s="287">
        <v>198.5</v>
      </c>
      <c r="F12" s="289">
        <v>5.0999999999999996</v>
      </c>
      <c r="G12" s="290">
        <v>11.9</v>
      </c>
      <c r="H12" s="290">
        <v>17.5</v>
      </c>
      <c r="I12" s="290">
        <v>31.7</v>
      </c>
      <c r="J12" s="291">
        <v>37.799999999999997</v>
      </c>
      <c r="K12" s="292">
        <v>83.5</v>
      </c>
      <c r="L12" s="288">
        <v>120.7</v>
      </c>
      <c r="M12" s="288">
        <v>156.69999999999999</v>
      </c>
      <c r="N12" s="293">
        <v>64.400000000000006</v>
      </c>
      <c r="O12" s="294">
        <v>150.9</v>
      </c>
      <c r="P12" s="294">
        <v>248.6</v>
      </c>
      <c r="Q12" s="294">
        <v>386.9</v>
      </c>
    </row>
    <row r="13" spans="1:17">
      <c r="A13" s="274" t="s">
        <v>82</v>
      </c>
      <c r="B13" s="276">
        <v>8.1</v>
      </c>
      <c r="C13" s="276">
        <v>36.200000000000003</v>
      </c>
      <c r="D13" s="276">
        <v>58.7</v>
      </c>
      <c r="E13" s="277">
        <v>92.5</v>
      </c>
      <c r="F13" s="295">
        <v>2</v>
      </c>
      <c r="G13" s="275">
        <v>7.8</v>
      </c>
      <c r="H13" s="275">
        <v>9.3000000000000007</v>
      </c>
      <c r="I13" s="296">
        <v>14.8</v>
      </c>
      <c r="J13" s="278">
        <v>14.4</v>
      </c>
      <c r="K13" s="297">
        <v>54.5</v>
      </c>
      <c r="L13" s="276">
        <v>64.099999999999994</v>
      </c>
      <c r="M13" s="298">
        <v>73</v>
      </c>
      <c r="N13" s="275">
        <v>24.5</v>
      </c>
      <c r="O13" s="275">
        <v>98.5</v>
      </c>
      <c r="P13" s="275">
        <v>132.1</v>
      </c>
      <c r="Q13" s="275">
        <v>180.3</v>
      </c>
    </row>
    <row r="14" spans="1:17">
      <c r="A14" s="299" t="s">
        <v>83</v>
      </c>
      <c r="B14" s="276">
        <v>1.5</v>
      </c>
      <c r="C14" s="276">
        <v>3.6</v>
      </c>
      <c r="D14" s="276">
        <v>7</v>
      </c>
      <c r="E14" s="277">
        <v>13.9</v>
      </c>
      <c r="F14" s="278">
        <v>0.4</v>
      </c>
      <c r="G14" s="276">
        <v>0.8</v>
      </c>
      <c r="H14" s="276">
        <v>1.1000000000000001</v>
      </c>
      <c r="I14" s="277">
        <v>2.2000000000000002</v>
      </c>
      <c r="J14" s="300">
        <v>2.7</v>
      </c>
      <c r="K14" s="285">
        <v>5.4</v>
      </c>
      <c r="L14" s="276">
        <v>7.6</v>
      </c>
      <c r="M14" s="301">
        <v>11</v>
      </c>
      <c r="N14" s="285">
        <v>4.5</v>
      </c>
      <c r="O14" s="285">
        <v>9.8000000000000007</v>
      </c>
      <c r="P14" s="285">
        <v>15.7</v>
      </c>
      <c r="Q14" s="285">
        <v>27.1</v>
      </c>
    </row>
    <row r="15" spans="1:17">
      <c r="A15" s="286" t="s">
        <v>84</v>
      </c>
      <c r="B15" s="302">
        <v>9.6</v>
      </c>
      <c r="C15" s="302">
        <v>39.799999999999997</v>
      </c>
      <c r="D15" s="288">
        <v>65.7</v>
      </c>
      <c r="E15" s="302">
        <v>106.4</v>
      </c>
      <c r="F15" s="289">
        <v>2.2999999999999998</v>
      </c>
      <c r="G15" s="290">
        <v>8.5</v>
      </c>
      <c r="H15" s="290">
        <v>10.4</v>
      </c>
      <c r="I15" s="290">
        <v>17</v>
      </c>
      <c r="J15" s="303">
        <v>17</v>
      </c>
      <c r="K15" s="288">
        <v>59.9</v>
      </c>
      <c r="L15" s="288">
        <v>71.7</v>
      </c>
      <c r="M15" s="288">
        <v>84</v>
      </c>
      <c r="N15" s="293">
        <v>29</v>
      </c>
      <c r="O15" s="294">
        <v>108.3</v>
      </c>
      <c r="P15" s="294">
        <v>147.80000000000001</v>
      </c>
      <c r="Q15" s="294">
        <v>207.4</v>
      </c>
    </row>
    <row r="16" spans="1:17">
      <c r="A16" s="274" t="s">
        <v>85</v>
      </c>
      <c r="B16" s="276">
        <v>3.4</v>
      </c>
      <c r="C16" s="276">
        <v>11.8</v>
      </c>
      <c r="D16" s="276">
        <v>23.3</v>
      </c>
      <c r="E16" s="277">
        <v>41</v>
      </c>
      <c r="F16" s="295">
        <v>0.8</v>
      </c>
      <c r="G16" s="275">
        <v>2.5</v>
      </c>
      <c r="H16" s="275">
        <v>3.7</v>
      </c>
      <c r="I16" s="296">
        <v>6.5</v>
      </c>
      <c r="J16" s="295">
        <v>6</v>
      </c>
      <c r="K16" s="275">
        <v>17.7</v>
      </c>
      <c r="L16" s="276">
        <v>25.4</v>
      </c>
      <c r="M16" s="296">
        <v>32.299999999999997</v>
      </c>
      <c r="N16" s="275">
        <v>10.1</v>
      </c>
      <c r="O16" s="275">
        <v>32</v>
      </c>
      <c r="P16" s="275">
        <v>52.4</v>
      </c>
      <c r="Q16" s="275">
        <v>79.900000000000006</v>
      </c>
    </row>
    <row r="17" spans="1:17">
      <c r="A17" s="274" t="s">
        <v>86</v>
      </c>
      <c r="B17" s="276">
        <v>0.4</v>
      </c>
      <c r="C17" s="276">
        <v>0.5</v>
      </c>
      <c r="D17" s="276">
        <v>1.3</v>
      </c>
      <c r="E17" s="277">
        <v>0.4</v>
      </c>
      <c r="F17" s="278">
        <v>0.1</v>
      </c>
      <c r="G17" s="276">
        <v>0.1</v>
      </c>
      <c r="H17" s="276">
        <v>0.2</v>
      </c>
      <c r="I17" s="277">
        <v>0.1</v>
      </c>
      <c r="J17" s="278">
        <v>0.8</v>
      </c>
      <c r="K17" s="276">
        <v>0.8</v>
      </c>
      <c r="L17" s="276">
        <v>1.4</v>
      </c>
      <c r="M17" s="277">
        <v>0.3</v>
      </c>
      <c r="N17" s="276">
        <v>1.3</v>
      </c>
      <c r="O17" s="276">
        <v>1.5</v>
      </c>
      <c r="P17" s="276">
        <v>3</v>
      </c>
      <c r="Q17" s="276">
        <v>0.8</v>
      </c>
    </row>
    <row r="18" spans="1:17">
      <c r="A18" s="304" t="s">
        <v>87</v>
      </c>
      <c r="B18" s="276">
        <v>0.2</v>
      </c>
      <c r="C18" s="276">
        <v>0.7</v>
      </c>
      <c r="D18" s="276">
        <v>1.2</v>
      </c>
      <c r="E18" s="277">
        <v>1.9</v>
      </c>
      <c r="F18" s="278">
        <v>0</v>
      </c>
      <c r="G18" s="276">
        <v>0.1</v>
      </c>
      <c r="H18" s="276">
        <v>0.2</v>
      </c>
      <c r="I18" s="277">
        <v>0.3</v>
      </c>
      <c r="J18" s="278">
        <v>0.3</v>
      </c>
      <c r="K18" s="276">
        <v>1</v>
      </c>
      <c r="L18" s="276">
        <v>1.3</v>
      </c>
      <c r="M18" s="277">
        <v>1.5</v>
      </c>
      <c r="N18" s="276">
        <v>0.5</v>
      </c>
      <c r="O18" s="276">
        <v>1.9</v>
      </c>
      <c r="P18" s="276">
        <v>2.6</v>
      </c>
      <c r="Q18" s="276">
        <v>3.7</v>
      </c>
    </row>
    <row r="19" spans="1:17">
      <c r="A19" s="305" t="s">
        <v>88</v>
      </c>
      <c r="B19" s="276">
        <v>4.2</v>
      </c>
      <c r="C19" s="276">
        <v>20.6</v>
      </c>
      <c r="D19" s="276">
        <v>17.399999999999999</v>
      </c>
      <c r="E19" s="277">
        <v>43.2</v>
      </c>
      <c r="F19" s="278">
        <v>1</v>
      </c>
      <c r="G19" s="276">
        <v>4.4000000000000004</v>
      </c>
      <c r="H19" s="276">
        <v>2.8</v>
      </c>
      <c r="I19" s="277">
        <v>6.9</v>
      </c>
      <c r="J19" s="300">
        <v>7.5</v>
      </c>
      <c r="K19" s="285">
        <v>31</v>
      </c>
      <c r="L19" s="276">
        <v>19.100000000000001</v>
      </c>
      <c r="M19" s="301">
        <v>34.1</v>
      </c>
      <c r="N19" s="285">
        <v>12.7</v>
      </c>
      <c r="O19" s="285">
        <v>56.1</v>
      </c>
      <c r="P19" s="285">
        <v>39.299999999999997</v>
      </c>
      <c r="Q19" s="285">
        <v>84.3</v>
      </c>
    </row>
    <row r="20" spans="1:17">
      <c r="A20" s="286" t="s">
        <v>89</v>
      </c>
      <c r="B20" s="302">
        <v>8.1999999999999993</v>
      </c>
      <c r="C20" s="302">
        <v>33.6</v>
      </c>
      <c r="D20" s="288">
        <v>43.2</v>
      </c>
      <c r="E20" s="302">
        <v>86.5</v>
      </c>
      <c r="F20" s="289">
        <v>2</v>
      </c>
      <c r="G20" s="290">
        <v>7.2</v>
      </c>
      <c r="H20" s="290">
        <v>6.8</v>
      </c>
      <c r="I20" s="290">
        <v>13.8</v>
      </c>
      <c r="J20" s="303">
        <v>14.5</v>
      </c>
      <c r="K20" s="288">
        <v>50.6</v>
      </c>
      <c r="L20" s="288">
        <v>47.2</v>
      </c>
      <c r="M20" s="288">
        <v>68.3</v>
      </c>
      <c r="N20" s="293">
        <v>24.7</v>
      </c>
      <c r="O20" s="294">
        <v>91.4</v>
      </c>
      <c r="P20" s="294">
        <v>97.2</v>
      </c>
      <c r="Q20" s="294">
        <v>168.6</v>
      </c>
    </row>
    <row r="21" spans="1:17">
      <c r="A21" s="274" t="s">
        <v>90</v>
      </c>
      <c r="B21" s="280">
        <v>5.5</v>
      </c>
      <c r="C21" s="280">
        <v>18</v>
      </c>
      <c r="D21" s="280">
        <v>34.200000000000003</v>
      </c>
      <c r="E21" s="281">
        <v>57.4</v>
      </c>
      <c r="F21" s="306">
        <v>1.3</v>
      </c>
      <c r="G21" s="307">
        <v>3.9</v>
      </c>
      <c r="H21" s="307">
        <v>5.4</v>
      </c>
      <c r="I21" s="308">
        <v>9.1999999999999993</v>
      </c>
      <c r="J21" s="282">
        <v>9.8000000000000007</v>
      </c>
      <c r="K21" s="280">
        <v>27.1</v>
      </c>
      <c r="L21" s="280">
        <v>37.4</v>
      </c>
      <c r="M21" s="281">
        <v>45.3</v>
      </c>
      <c r="N21" s="275">
        <v>16.600000000000001</v>
      </c>
      <c r="O21" s="275">
        <v>49</v>
      </c>
      <c r="P21" s="275">
        <v>77</v>
      </c>
      <c r="Q21" s="275">
        <v>111.8</v>
      </c>
    </row>
    <row r="22" spans="1:17">
      <c r="A22" s="274" t="s">
        <v>91</v>
      </c>
      <c r="B22" s="280">
        <v>4.8</v>
      </c>
      <c r="C22" s="280">
        <v>17.100000000000001</v>
      </c>
      <c r="D22" s="280">
        <v>13.9</v>
      </c>
      <c r="E22" s="281">
        <v>45.7</v>
      </c>
      <c r="F22" s="282">
        <v>1.2</v>
      </c>
      <c r="G22" s="280">
        <v>3.7</v>
      </c>
      <c r="H22" s="280">
        <v>2.2000000000000002</v>
      </c>
      <c r="I22" s="281">
        <v>7.3</v>
      </c>
      <c r="J22" s="282">
        <v>8.5</v>
      </c>
      <c r="K22" s="280">
        <v>25.8</v>
      </c>
      <c r="L22" s="280">
        <v>15.2</v>
      </c>
      <c r="M22" s="281">
        <v>36</v>
      </c>
      <c r="N22" s="276">
        <v>14.5</v>
      </c>
      <c r="O22" s="276">
        <v>46.6</v>
      </c>
      <c r="P22" s="276">
        <v>31.4</v>
      </c>
      <c r="Q22" s="276">
        <v>89</v>
      </c>
    </row>
    <row r="23" spans="1:17">
      <c r="A23" s="299" t="s">
        <v>92</v>
      </c>
      <c r="B23" s="280">
        <v>14.3</v>
      </c>
      <c r="C23" s="280">
        <v>56.4</v>
      </c>
      <c r="D23" s="280">
        <v>91.2</v>
      </c>
      <c r="E23" s="281">
        <v>141.80000000000001</v>
      </c>
      <c r="F23" s="282">
        <v>3.4</v>
      </c>
      <c r="G23" s="280">
        <v>12.1</v>
      </c>
      <c r="H23" s="280">
        <v>14.5</v>
      </c>
      <c r="I23" s="281">
        <v>22.7</v>
      </c>
      <c r="J23" s="282">
        <v>25.3</v>
      </c>
      <c r="K23" s="280">
        <v>84.9</v>
      </c>
      <c r="L23" s="280">
        <v>99.6</v>
      </c>
      <c r="M23" s="281">
        <v>111.9</v>
      </c>
      <c r="N23" s="285">
        <v>43.1</v>
      </c>
      <c r="O23" s="285">
        <v>153.4</v>
      </c>
      <c r="P23" s="285">
        <v>205.2</v>
      </c>
      <c r="Q23" s="285">
        <v>276.3</v>
      </c>
    </row>
    <row r="24" spans="1:17">
      <c r="A24" s="286" t="s">
        <v>93</v>
      </c>
      <c r="B24" s="302">
        <v>24.6</v>
      </c>
      <c r="C24" s="302">
        <v>91.6</v>
      </c>
      <c r="D24" s="288">
        <v>139.30000000000001</v>
      </c>
      <c r="E24" s="302">
        <v>244.8</v>
      </c>
      <c r="F24" s="289">
        <v>5.9</v>
      </c>
      <c r="G24" s="290">
        <v>19.7</v>
      </c>
      <c r="H24" s="290">
        <v>22.1</v>
      </c>
      <c r="I24" s="290">
        <v>39.1</v>
      </c>
      <c r="J24" s="309">
        <v>43.6</v>
      </c>
      <c r="K24" s="302">
        <v>137.80000000000001</v>
      </c>
      <c r="L24" s="288">
        <v>152.19999999999999</v>
      </c>
      <c r="M24" s="288">
        <v>193.2</v>
      </c>
      <c r="N24" s="293">
        <v>74.2</v>
      </c>
      <c r="O24" s="294">
        <v>249.1</v>
      </c>
      <c r="P24" s="294">
        <v>313.60000000000002</v>
      </c>
      <c r="Q24" s="294">
        <v>477.1</v>
      </c>
    </row>
    <row r="25" spans="1:17">
      <c r="A25" s="274" t="s">
        <v>94</v>
      </c>
      <c r="B25" s="276">
        <v>0.8</v>
      </c>
      <c r="C25" s="276">
        <v>1</v>
      </c>
      <c r="D25" s="276">
        <v>3.6</v>
      </c>
      <c r="E25" s="277">
        <v>8.9</v>
      </c>
      <c r="F25" s="295">
        <v>0.2</v>
      </c>
      <c r="G25" s="275">
        <v>0.2</v>
      </c>
      <c r="H25" s="275">
        <v>0.6</v>
      </c>
      <c r="I25" s="296">
        <v>1.4</v>
      </c>
      <c r="J25" s="278">
        <v>1.5</v>
      </c>
      <c r="K25" s="276">
        <v>1.5</v>
      </c>
      <c r="L25" s="276">
        <v>4</v>
      </c>
      <c r="M25" s="277">
        <v>7</v>
      </c>
      <c r="N25" s="275">
        <v>2.6</v>
      </c>
      <c r="O25" s="275">
        <v>2.7</v>
      </c>
      <c r="P25" s="275">
        <v>8.1999999999999993</v>
      </c>
      <c r="Q25" s="275">
        <v>17.399999999999999</v>
      </c>
    </row>
    <row r="26" spans="1:17">
      <c r="A26" s="299" t="s">
        <v>95</v>
      </c>
      <c r="B26" s="276">
        <v>0.8</v>
      </c>
      <c r="C26" s="276">
        <v>1.9</v>
      </c>
      <c r="D26" s="276">
        <v>27.8</v>
      </c>
      <c r="E26" s="277">
        <v>16</v>
      </c>
      <c r="F26" s="278">
        <v>0.2</v>
      </c>
      <c r="G26" s="276">
        <v>0.4</v>
      </c>
      <c r="H26" s="276">
        <v>4.4000000000000004</v>
      </c>
      <c r="I26" s="277">
        <v>2.5</v>
      </c>
      <c r="J26" s="278">
        <v>1.4</v>
      </c>
      <c r="K26" s="276">
        <v>2.9</v>
      </c>
      <c r="L26" s="276">
        <v>30.3</v>
      </c>
      <c r="M26" s="277">
        <v>12.6</v>
      </c>
      <c r="N26" s="285">
        <v>2.4</v>
      </c>
      <c r="O26" s="285">
        <v>5.2</v>
      </c>
      <c r="P26" s="285">
        <v>62.5</v>
      </c>
      <c r="Q26" s="285">
        <v>31.1</v>
      </c>
    </row>
    <row r="27" spans="1:17">
      <c r="A27" s="286" t="s">
        <v>96</v>
      </c>
      <c r="B27" s="288">
        <v>65.5</v>
      </c>
      <c r="C27" s="288">
        <v>223.3</v>
      </c>
      <c r="D27" s="288">
        <v>390</v>
      </c>
      <c r="E27" s="288">
        <v>661</v>
      </c>
      <c r="F27" s="303">
        <v>15.8</v>
      </c>
      <c r="G27" s="288">
        <v>47.9</v>
      </c>
      <c r="H27" s="288">
        <v>61.8</v>
      </c>
      <c r="I27" s="288">
        <v>105.7</v>
      </c>
      <c r="J27" s="303">
        <v>115.9</v>
      </c>
      <c r="K27" s="288">
        <v>336.2</v>
      </c>
      <c r="L27" s="288">
        <v>426.1</v>
      </c>
      <c r="M27" s="288">
        <v>521.70000000000005</v>
      </c>
      <c r="N27" s="293">
        <v>197.2</v>
      </c>
      <c r="O27" s="310">
        <v>607.5</v>
      </c>
      <c r="P27" s="310">
        <v>877.9</v>
      </c>
      <c r="Q27" s="310">
        <v>1288.5</v>
      </c>
    </row>
    <row r="28" spans="1:17">
      <c r="A28" s="50" t="s">
        <v>8</v>
      </c>
      <c r="B28" s="50"/>
      <c r="C28" s="50"/>
      <c r="D28" s="311"/>
      <c r="E28" s="311"/>
      <c r="F28" s="311"/>
      <c r="G28" s="311"/>
      <c r="H28" s="311"/>
      <c r="I28" s="311"/>
      <c r="J28" s="311"/>
      <c r="K28" s="311"/>
      <c r="L28" s="311"/>
      <c r="M28" s="311"/>
      <c r="N28" s="294"/>
      <c r="O28" s="294"/>
      <c r="P28" s="294"/>
      <c r="Q28" s="294"/>
    </row>
    <row r="29" spans="1:17">
      <c r="A29" s="18" t="s">
        <v>9</v>
      </c>
      <c r="B29" s="312"/>
      <c r="C29" s="312"/>
      <c r="D29" s="312"/>
      <c r="E29" s="313"/>
      <c r="F29" s="312"/>
      <c r="G29" s="312"/>
      <c r="H29" s="312"/>
      <c r="I29" s="314"/>
      <c r="J29" s="314"/>
      <c r="K29" s="314"/>
      <c r="L29" s="314"/>
      <c r="M29" s="314" t="s">
        <v>10</v>
      </c>
      <c r="N29" s="181"/>
      <c r="O29" s="181"/>
      <c r="P29" s="181"/>
      <c r="Q29" s="181"/>
    </row>
    <row r="30" spans="1:17">
      <c r="A30" s="315" t="s">
        <v>97</v>
      </c>
      <c r="B30" s="312"/>
      <c r="C30" s="312"/>
      <c r="D30" s="312"/>
      <c r="E30" s="316"/>
      <c r="F30" s="316"/>
      <c r="G30" s="316"/>
      <c r="H30" s="316"/>
      <c r="I30" s="316"/>
      <c r="J30" s="316"/>
      <c r="K30" s="316"/>
      <c r="L30" s="316"/>
      <c r="M30" s="316"/>
      <c r="N30" s="317"/>
      <c r="O30" s="317"/>
      <c r="P30" s="317"/>
      <c r="Q30" s="317"/>
    </row>
    <row r="31" spans="1:17">
      <c r="A31" s="221"/>
      <c r="B31" s="312"/>
      <c r="C31" s="312"/>
      <c r="D31" s="312"/>
      <c r="E31" s="313"/>
      <c r="F31" s="312"/>
      <c r="G31" s="312"/>
      <c r="H31" s="312"/>
      <c r="I31" s="313"/>
      <c r="J31" s="313"/>
      <c r="K31" s="313"/>
      <c r="L31" s="313"/>
      <c r="M31" s="313"/>
      <c r="N31" s="318"/>
      <c r="O31" s="318"/>
      <c r="P31" s="318"/>
      <c r="Q31" s="318"/>
    </row>
  </sheetData>
  <mergeCells count="6">
    <mergeCell ref="A1:Q1"/>
    <mergeCell ref="A3:A4"/>
    <mergeCell ref="B3:E3"/>
    <mergeCell ref="F3:I3"/>
    <mergeCell ref="J3:M3"/>
    <mergeCell ref="N3:Q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workbookViewId="0">
      <selection activeCell="L8" sqref="L8"/>
    </sheetView>
  </sheetViews>
  <sheetFormatPr defaultRowHeight="14.4"/>
  <sheetData>
    <row r="1" spans="1:12">
      <c r="A1" s="255" t="s">
        <v>98</v>
      </c>
      <c r="B1" s="255"/>
      <c r="C1" s="255"/>
      <c r="D1" s="255"/>
      <c r="E1" s="255"/>
      <c r="F1" s="255"/>
      <c r="G1" s="255"/>
      <c r="H1" s="255"/>
      <c r="I1" s="255"/>
      <c r="J1" s="255"/>
      <c r="K1" s="255"/>
      <c r="L1" s="255"/>
    </row>
    <row r="2" spans="1:12">
      <c r="A2" s="319"/>
      <c r="B2" s="320"/>
      <c r="C2" s="320"/>
      <c r="D2" s="320"/>
      <c r="E2" s="320"/>
      <c r="F2" s="320"/>
      <c r="G2" s="320"/>
      <c r="H2" s="320"/>
      <c r="I2" s="320"/>
      <c r="J2" s="320"/>
      <c r="K2" s="320"/>
      <c r="L2" s="320"/>
    </row>
    <row r="3" spans="1:12">
      <c r="A3" s="321"/>
      <c r="B3" s="322" t="s">
        <v>99</v>
      </c>
      <c r="C3" s="323"/>
      <c r="D3" s="322" t="s">
        <v>100</v>
      </c>
      <c r="E3" s="322"/>
      <c r="F3" s="323"/>
      <c r="G3" s="322" t="s">
        <v>32</v>
      </c>
      <c r="H3" s="322"/>
      <c r="I3" s="322"/>
      <c r="J3" s="322"/>
      <c r="K3" s="323"/>
      <c r="L3" s="324"/>
    </row>
    <row r="4" spans="1:12">
      <c r="A4" s="325"/>
      <c r="B4" s="326" t="s">
        <v>101</v>
      </c>
      <c r="C4" s="327" t="s">
        <v>32</v>
      </c>
      <c r="D4" s="328" t="s">
        <v>102</v>
      </c>
      <c r="E4" s="328" t="s">
        <v>32</v>
      </c>
      <c r="F4" s="329" t="s">
        <v>103</v>
      </c>
      <c r="G4" s="326" t="s">
        <v>104</v>
      </c>
      <c r="H4" s="326" t="s">
        <v>105</v>
      </c>
      <c r="I4" s="328" t="s">
        <v>106</v>
      </c>
      <c r="J4" s="328" t="s">
        <v>107</v>
      </c>
      <c r="K4" s="329" t="s">
        <v>108</v>
      </c>
      <c r="L4" s="330" t="s">
        <v>68</v>
      </c>
    </row>
    <row r="5" spans="1:12">
      <c r="A5" s="325"/>
      <c r="B5" s="326"/>
      <c r="C5" s="327"/>
      <c r="D5" s="328"/>
      <c r="E5" s="328"/>
      <c r="F5" s="329"/>
      <c r="G5" s="326"/>
      <c r="H5" s="326"/>
      <c r="I5" s="328"/>
      <c r="J5" s="328"/>
      <c r="K5" s="329"/>
      <c r="L5" s="330" t="s">
        <v>109</v>
      </c>
    </row>
    <row r="6" spans="1:12">
      <c r="A6" s="331"/>
      <c r="B6" s="332"/>
      <c r="C6" s="333"/>
      <c r="D6" s="334"/>
      <c r="E6" s="334"/>
      <c r="F6" s="335"/>
      <c r="G6" s="332"/>
      <c r="H6" s="332"/>
      <c r="I6" s="334"/>
      <c r="J6" s="334"/>
      <c r="K6" s="335"/>
      <c r="L6" s="336"/>
    </row>
    <row r="7" spans="1:12">
      <c r="A7" s="220">
        <v>2019</v>
      </c>
      <c r="B7" s="221"/>
      <c r="C7" s="337"/>
      <c r="D7" s="338"/>
      <c r="E7" s="221"/>
      <c r="F7" s="222"/>
      <c r="G7" s="221"/>
      <c r="H7" s="221"/>
      <c r="I7" s="221"/>
      <c r="J7" s="339"/>
      <c r="K7" s="222"/>
      <c r="L7" s="340"/>
    </row>
    <row r="8" spans="1:12">
      <c r="A8" s="26" t="s">
        <v>110</v>
      </c>
      <c r="B8" s="338">
        <v>2956</v>
      </c>
      <c r="C8" s="338">
        <v>2223</v>
      </c>
      <c r="D8" s="341">
        <v>4971</v>
      </c>
      <c r="E8" s="338">
        <v>526</v>
      </c>
      <c r="F8" s="338">
        <v>252</v>
      </c>
      <c r="G8" s="341">
        <v>1166</v>
      </c>
      <c r="H8" s="338">
        <v>811</v>
      </c>
      <c r="I8" s="338">
        <v>1698</v>
      </c>
      <c r="J8" s="338">
        <v>2604</v>
      </c>
      <c r="K8" s="338">
        <v>352</v>
      </c>
      <c r="L8" s="342">
        <v>17558</v>
      </c>
    </row>
    <row r="9" spans="1:12">
      <c r="A9" s="26" t="s">
        <v>111</v>
      </c>
      <c r="B9" s="338">
        <v>39</v>
      </c>
      <c r="C9" s="338">
        <v>24</v>
      </c>
      <c r="D9" s="341">
        <v>44</v>
      </c>
      <c r="E9" s="338">
        <v>36</v>
      </c>
      <c r="F9" s="338">
        <v>26</v>
      </c>
      <c r="G9" s="341">
        <v>37</v>
      </c>
      <c r="H9" s="338">
        <v>22</v>
      </c>
      <c r="I9" s="338">
        <v>30</v>
      </c>
      <c r="J9" s="338">
        <v>25</v>
      </c>
      <c r="K9" s="338">
        <v>25</v>
      </c>
      <c r="L9" s="343">
        <v>34</v>
      </c>
    </row>
    <row r="10" spans="1:12">
      <c r="A10" s="26" t="s">
        <v>112</v>
      </c>
      <c r="B10" s="338">
        <v>4326</v>
      </c>
      <c r="C10" s="338">
        <v>2922</v>
      </c>
      <c r="D10" s="341">
        <v>9013</v>
      </c>
      <c r="E10" s="338">
        <v>803</v>
      </c>
      <c r="F10" s="338">
        <v>337</v>
      </c>
      <c r="G10" s="341">
        <v>2020</v>
      </c>
      <c r="H10" s="338">
        <v>1090</v>
      </c>
      <c r="I10" s="338">
        <v>2145</v>
      </c>
      <c r="J10" s="338">
        <v>3648</v>
      </c>
      <c r="K10" s="338">
        <v>530</v>
      </c>
      <c r="L10" s="342">
        <v>26836</v>
      </c>
    </row>
    <row r="11" spans="1:12">
      <c r="A11" s="26" t="s">
        <v>111</v>
      </c>
      <c r="B11" s="344">
        <v>33</v>
      </c>
      <c r="C11" s="344">
        <v>26</v>
      </c>
      <c r="D11" s="341">
        <v>39</v>
      </c>
      <c r="E11" s="344">
        <v>36</v>
      </c>
      <c r="F11" s="344">
        <v>33</v>
      </c>
      <c r="G11" s="341">
        <v>40</v>
      </c>
      <c r="H11" s="338">
        <v>35</v>
      </c>
      <c r="I11" s="338">
        <v>32</v>
      </c>
      <c r="J11" s="338">
        <v>26</v>
      </c>
      <c r="K11" s="338">
        <v>26</v>
      </c>
      <c r="L11" s="343">
        <v>34</v>
      </c>
    </row>
    <row r="12" spans="1:12">
      <c r="A12" s="345">
        <v>2020</v>
      </c>
      <c r="B12" s="346"/>
      <c r="C12" s="347"/>
      <c r="D12" s="348"/>
      <c r="E12" s="346"/>
      <c r="F12" s="349"/>
      <c r="G12" s="346"/>
      <c r="H12" s="346"/>
      <c r="I12" s="346"/>
      <c r="J12" s="350"/>
      <c r="K12" s="349"/>
      <c r="L12" s="351"/>
    </row>
    <row r="13" spans="1:12">
      <c r="A13" s="26" t="s">
        <v>110</v>
      </c>
      <c r="B13" s="338">
        <v>3150</v>
      </c>
      <c r="C13" s="338">
        <v>1742</v>
      </c>
      <c r="D13" s="341">
        <v>2458</v>
      </c>
      <c r="E13" s="338">
        <v>379</v>
      </c>
      <c r="F13" s="338">
        <v>531</v>
      </c>
      <c r="G13" s="341">
        <v>874</v>
      </c>
      <c r="H13" s="338">
        <v>1024</v>
      </c>
      <c r="I13" s="338">
        <v>2284</v>
      </c>
      <c r="J13" s="338">
        <v>2156</v>
      </c>
      <c r="K13" s="338">
        <v>490</v>
      </c>
      <c r="L13" s="342">
        <v>15087</v>
      </c>
    </row>
    <row r="14" spans="1:12">
      <c r="A14" s="26" t="s">
        <v>111</v>
      </c>
      <c r="B14" s="338">
        <v>16</v>
      </c>
      <c r="C14" s="338">
        <v>16</v>
      </c>
      <c r="D14" s="341">
        <v>37</v>
      </c>
      <c r="E14" s="338">
        <v>21</v>
      </c>
      <c r="F14" s="338">
        <v>16</v>
      </c>
      <c r="G14" s="341">
        <v>14</v>
      </c>
      <c r="H14" s="338">
        <v>14</v>
      </c>
      <c r="I14" s="338">
        <v>14</v>
      </c>
      <c r="J14" s="338">
        <v>16</v>
      </c>
      <c r="K14" s="338">
        <v>14</v>
      </c>
      <c r="L14" s="343">
        <v>19</v>
      </c>
    </row>
    <row r="15" spans="1:12">
      <c r="A15" s="26" t="s">
        <v>112</v>
      </c>
      <c r="B15" s="338">
        <v>4573</v>
      </c>
      <c r="C15" s="338">
        <v>2218</v>
      </c>
      <c r="D15" s="341">
        <v>4228</v>
      </c>
      <c r="E15" s="338">
        <v>557</v>
      </c>
      <c r="F15" s="338">
        <v>732</v>
      </c>
      <c r="G15" s="341">
        <v>1262</v>
      </c>
      <c r="H15" s="338">
        <v>1304</v>
      </c>
      <c r="I15" s="338">
        <v>2770</v>
      </c>
      <c r="J15" s="338">
        <v>2967</v>
      </c>
      <c r="K15" s="338">
        <v>714</v>
      </c>
      <c r="L15" s="342">
        <v>21326</v>
      </c>
    </row>
    <row r="16" spans="1:12">
      <c r="A16" s="352" t="s">
        <v>111</v>
      </c>
      <c r="B16" s="353">
        <v>13</v>
      </c>
      <c r="C16" s="353">
        <v>14</v>
      </c>
      <c r="D16" s="354">
        <v>36</v>
      </c>
      <c r="E16" s="355">
        <v>16</v>
      </c>
      <c r="F16" s="353">
        <v>15</v>
      </c>
      <c r="G16" s="356">
        <v>14</v>
      </c>
      <c r="H16" s="357">
        <v>14</v>
      </c>
      <c r="I16" s="357">
        <v>13</v>
      </c>
      <c r="J16" s="357">
        <v>14</v>
      </c>
      <c r="K16" s="357">
        <v>11</v>
      </c>
      <c r="L16" s="358">
        <v>18</v>
      </c>
    </row>
    <row r="17" spans="1:12">
      <c r="A17" s="220">
        <v>2021</v>
      </c>
      <c r="B17" s="221"/>
      <c r="C17" s="337"/>
      <c r="D17" s="338"/>
      <c r="E17" s="221"/>
      <c r="F17" s="222"/>
      <c r="G17" s="221"/>
      <c r="H17" s="221"/>
      <c r="I17" s="221"/>
      <c r="J17" s="339"/>
      <c r="K17" s="222"/>
      <c r="L17" s="340"/>
    </row>
    <row r="18" spans="1:12">
      <c r="A18" s="26" t="s">
        <v>110</v>
      </c>
      <c r="B18" s="338">
        <v>3718</v>
      </c>
      <c r="C18" s="338">
        <v>1953</v>
      </c>
      <c r="D18" s="341">
        <v>3151</v>
      </c>
      <c r="E18" s="338">
        <v>568</v>
      </c>
      <c r="F18" s="338">
        <v>176</v>
      </c>
      <c r="G18" s="341">
        <v>1263</v>
      </c>
      <c r="H18" s="338">
        <v>1104</v>
      </c>
      <c r="I18" s="338">
        <v>2034</v>
      </c>
      <c r="J18" s="338">
        <v>4008</v>
      </c>
      <c r="K18" s="338">
        <v>1473</v>
      </c>
      <c r="L18" s="342">
        <v>19448</v>
      </c>
    </row>
    <row r="19" spans="1:12">
      <c r="A19" s="26" t="s">
        <v>111</v>
      </c>
      <c r="B19" s="338">
        <v>21</v>
      </c>
      <c r="C19" s="338">
        <v>22</v>
      </c>
      <c r="D19" s="341">
        <v>54</v>
      </c>
      <c r="E19" s="338">
        <v>22</v>
      </c>
      <c r="F19" s="338">
        <v>35</v>
      </c>
      <c r="G19" s="341">
        <v>21</v>
      </c>
      <c r="H19" s="338">
        <v>21</v>
      </c>
      <c r="I19" s="338">
        <v>18</v>
      </c>
      <c r="J19" s="338">
        <v>16</v>
      </c>
      <c r="K19" s="338">
        <v>5</v>
      </c>
      <c r="L19" s="343">
        <v>24</v>
      </c>
    </row>
    <row r="20" spans="1:12">
      <c r="A20" s="26" t="s">
        <v>112</v>
      </c>
      <c r="B20" s="338">
        <v>6188</v>
      </c>
      <c r="C20" s="338">
        <v>2652</v>
      </c>
      <c r="D20" s="341">
        <v>5262</v>
      </c>
      <c r="E20" s="338">
        <v>832</v>
      </c>
      <c r="F20" s="338">
        <v>224</v>
      </c>
      <c r="G20" s="341">
        <v>2140</v>
      </c>
      <c r="H20" s="338">
        <v>1376</v>
      </c>
      <c r="I20" s="338">
        <v>2497</v>
      </c>
      <c r="J20" s="338">
        <v>4960</v>
      </c>
      <c r="K20" s="338">
        <v>1501</v>
      </c>
      <c r="L20" s="342">
        <v>27630</v>
      </c>
    </row>
    <row r="21" spans="1:12">
      <c r="A21" s="352" t="s">
        <v>111</v>
      </c>
      <c r="B21" s="359">
        <v>16.3</v>
      </c>
      <c r="C21" s="359">
        <v>19.2</v>
      </c>
      <c r="D21" s="360">
        <v>37.4</v>
      </c>
      <c r="E21" s="361">
        <v>17.2</v>
      </c>
      <c r="F21" s="359">
        <v>27.9</v>
      </c>
      <c r="G21" s="362">
        <v>16.899999999999999</v>
      </c>
      <c r="H21" s="363">
        <v>19.3</v>
      </c>
      <c r="I21" s="363">
        <v>15.4</v>
      </c>
      <c r="J21" s="363">
        <v>14.9</v>
      </c>
      <c r="K21" s="363">
        <v>5</v>
      </c>
      <c r="L21" s="358">
        <v>20</v>
      </c>
    </row>
    <row r="22" spans="1:12">
      <c r="A22" s="220">
        <v>2022</v>
      </c>
      <c r="B22" s="221"/>
      <c r="C22" s="337"/>
      <c r="D22" s="338"/>
      <c r="E22" s="221"/>
      <c r="F22" s="222"/>
      <c r="G22" s="221"/>
      <c r="H22" s="221"/>
      <c r="I22" s="221"/>
      <c r="J22" s="339"/>
      <c r="K22" s="222"/>
      <c r="L22" s="340"/>
    </row>
    <row r="23" spans="1:12">
      <c r="A23" s="26" t="s">
        <v>110</v>
      </c>
      <c r="B23" s="338">
        <v>5008</v>
      </c>
      <c r="C23" s="338">
        <v>805</v>
      </c>
      <c r="D23" s="341">
        <v>3568</v>
      </c>
      <c r="E23" s="338">
        <v>308</v>
      </c>
      <c r="F23" s="338">
        <v>399</v>
      </c>
      <c r="G23" s="341">
        <v>2368</v>
      </c>
      <c r="H23" s="338">
        <v>1700</v>
      </c>
      <c r="I23" s="338">
        <v>2078</v>
      </c>
      <c r="J23" s="338">
        <v>3004</v>
      </c>
      <c r="K23" s="338">
        <v>1639</v>
      </c>
      <c r="L23" s="342">
        <v>20877</v>
      </c>
    </row>
    <row r="24" spans="1:12">
      <c r="A24" s="26" t="s">
        <v>111</v>
      </c>
      <c r="B24" s="338">
        <v>25</v>
      </c>
      <c r="C24" s="338">
        <v>34</v>
      </c>
      <c r="D24" s="341">
        <v>39</v>
      </c>
      <c r="E24" s="338">
        <v>25</v>
      </c>
      <c r="F24" s="338">
        <v>36</v>
      </c>
      <c r="G24" s="341">
        <v>15</v>
      </c>
      <c r="H24" s="338">
        <v>13</v>
      </c>
      <c r="I24" s="338">
        <v>16</v>
      </c>
      <c r="J24" s="338">
        <v>25</v>
      </c>
      <c r="K24" s="338">
        <v>6</v>
      </c>
      <c r="L24" s="343">
        <v>24</v>
      </c>
    </row>
    <row r="25" spans="1:12">
      <c r="A25" s="26" t="s">
        <v>112</v>
      </c>
      <c r="B25" s="338">
        <v>7062</v>
      </c>
      <c r="C25" s="338">
        <v>1141</v>
      </c>
      <c r="D25" s="341">
        <v>6419</v>
      </c>
      <c r="E25" s="338">
        <v>460</v>
      </c>
      <c r="F25" s="338">
        <v>640</v>
      </c>
      <c r="G25" s="341">
        <v>3643</v>
      </c>
      <c r="H25" s="338">
        <v>2011</v>
      </c>
      <c r="I25" s="338">
        <v>2488</v>
      </c>
      <c r="J25" s="338">
        <v>4764</v>
      </c>
      <c r="K25" s="338">
        <v>1826</v>
      </c>
      <c r="L25" s="342">
        <v>30453</v>
      </c>
    </row>
    <row r="26" spans="1:12">
      <c r="A26" s="352" t="s">
        <v>111</v>
      </c>
      <c r="B26" s="353">
        <v>22</v>
      </c>
      <c r="C26" s="353">
        <v>27</v>
      </c>
      <c r="D26" s="354">
        <v>37</v>
      </c>
      <c r="E26" s="355">
        <v>25</v>
      </c>
      <c r="F26" s="353">
        <v>33</v>
      </c>
      <c r="G26" s="356">
        <v>17</v>
      </c>
      <c r="H26" s="357">
        <v>17</v>
      </c>
      <c r="I26" s="357">
        <v>16</v>
      </c>
      <c r="J26" s="357">
        <v>22</v>
      </c>
      <c r="K26" s="357">
        <v>7</v>
      </c>
      <c r="L26" s="358">
        <v>23</v>
      </c>
    </row>
    <row r="27" spans="1:12">
      <c r="A27" s="243" t="s">
        <v>3</v>
      </c>
      <c r="B27" s="221"/>
      <c r="C27" s="337"/>
      <c r="D27" s="338"/>
      <c r="E27" s="221"/>
      <c r="F27" s="222"/>
      <c r="G27" s="221"/>
      <c r="H27" s="221"/>
      <c r="I27" s="221"/>
      <c r="J27" s="339"/>
      <c r="K27" s="222"/>
      <c r="L27" s="340"/>
    </row>
    <row r="28" spans="1:12">
      <c r="A28" s="26" t="s">
        <v>110</v>
      </c>
      <c r="B28" s="364">
        <v>3530</v>
      </c>
      <c r="C28" s="364">
        <v>2195</v>
      </c>
      <c r="D28" s="365">
        <v>7884</v>
      </c>
      <c r="E28" s="364">
        <v>648</v>
      </c>
      <c r="F28" s="364">
        <v>618</v>
      </c>
      <c r="G28" s="365">
        <v>2005</v>
      </c>
      <c r="H28" s="364">
        <v>1770</v>
      </c>
      <c r="I28" s="364">
        <v>1863</v>
      </c>
      <c r="J28" s="364">
        <v>4122</v>
      </c>
      <c r="K28" s="364">
        <v>696</v>
      </c>
      <c r="L28" s="342">
        <v>25332</v>
      </c>
    </row>
    <row r="29" spans="1:12">
      <c r="A29" s="26" t="s">
        <v>111</v>
      </c>
      <c r="B29" s="364">
        <v>40</v>
      </c>
      <c r="C29" s="364">
        <v>22</v>
      </c>
      <c r="D29" s="365">
        <v>30</v>
      </c>
      <c r="E29" s="364">
        <v>17</v>
      </c>
      <c r="F29" s="364">
        <v>26</v>
      </c>
      <c r="G29" s="365">
        <v>25</v>
      </c>
      <c r="H29" s="364">
        <v>19</v>
      </c>
      <c r="I29" s="364">
        <v>21</v>
      </c>
      <c r="J29" s="364">
        <v>14</v>
      </c>
      <c r="K29" s="364">
        <v>15</v>
      </c>
      <c r="L29" s="343">
        <v>25</v>
      </c>
    </row>
    <row r="30" spans="1:12">
      <c r="A30" s="26" t="s">
        <v>112</v>
      </c>
      <c r="B30" s="364">
        <v>4761</v>
      </c>
      <c r="C30" s="364">
        <v>2501</v>
      </c>
      <c r="D30" s="365">
        <v>10996</v>
      </c>
      <c r="E30" s="364">
        <v>834</v>
      </c>
      <c r="F30" s="364">
        <v>827</v>
      </c>
      <c r="G30" s="365">
        <v>2975</v>
      </c>
      <c r="H30" s="364">
        <v>1983</v>
      </c>
      <c r="I30" s="364">
        <v>2367</v>
      </c>
      <c r="J30" s="364">
        <v>4925</v>
      </c>
      <c r="K30" s="364">
        <v>832</v>
      </c>
      <c r="L30" s="342">
        <v>33001</v>
      </c>
    </row>
    <row r="31" spans="1:12">
      <c r="A31" s="352" t="s">
        <v>111</v>
      </c>
      <c r="B31" s="366">
        <v>33</v>
      </c>
      <c r="C31" s="366">
        <v>22</v>
      </c>
      <c r="D31" s="367">
        <v>32</v>
      </c>
      <c r="E31" s="368">
        <v>17</v>
      </c>
      <c r="F31" s="366">
        <v>29</v>
      </c>
      <c r="G31" s="369">
        <v>26</v>
      </c>
      <c r="H31" s="370">
        <v>22</v>
      </c>
      <c r="I31" s="370">
        <v>19</v>
      </c>
      <c r="J31" s="370">
        <v>15</v>
      </c>
      <c r="K31" s="370">
        <v>20</v>
      </c>
      <c r="L31" s="358">
        <v>26</v>
      </c>
    </row>
    <row r="32" spans="1:12">
      <c r="A32" s="244" t="s">
        <v>9</v>
      </c>
      <c r="B32" s="371"/>
      <c r="C32" s="371"/>
      <c r="D32" s="371"/>
      <c r="E32" s="371"/>
      <c r="F32" s="371"/>
      <c r="G32" s="371"/>
      <c r="H32" s="371"/>
      <c r="I32" s="247"/>
      <c r="J32" s="247"/>
      <c r="K32" s="247"/>
      <c r="L32" s="372"/>
    </row>
  </sheetData>
  <mergeCells count="14">
    <mergeCell ref="H4:H6"/>
    <mergeCell ref="I4:I6"/>
    <mergeCell ref="J4:J6"/>
    <mergeCell ref="K4:K6"/>
    <mergeCell ref="A1:L1"/>
    <mergeCell ref="B3:C3"/>
    <mergeCell ref="D3:F3"/>
    <mergeCell ref="G3:K3"/>
    <mergeCell ref="B4:B6"/>
    <mergeCell ref="C4:C6"/>
    <mergeCell ref="D4:D6"/>
    <mergeCell ref="E4:E6"/>
    <mergeCell ref="F4:F6"/>
    <mergeCell ref="G4:G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Table 12.1</vt:lpstr>
      <vt:lpstr>Table 12.2</vt:lpstr>
      <vt:lpstr>Table 12.3</vt:lpstr>
      <vt:lpstr>Table 12.4</vt:lpstr>
      <vt:lpstr>Table 12.5</vt:lpstr>
      <vt:lpstr>Table 12.6</vt:lpstr>
      <vt:lpstr>Table 12.7</vt:lpstr>
      <vt:lpstr>Table 12.8</vt:lpstr>
      <vt:lpstr>Table 12.9</vt:lpstr>
      <vt:lpstr>Table 12.10</vt:lpstr>
      <vt:lpstr>Table 12.11a</vt:lpstr>
      <vt:lpstr>Table 12.11b</vt:lpstr>
      <vt:lpstr>Table 12.12a</vt:lpstr>
      <vt:lpstr>Table 12.12b</vt:lpstr>
      <vt:lpstr>Table 12.12c</vt:lpstr>
      <vt:lpstr>Table 12.12d</vt:lpstr>
      <vt:lpstr>Table 12.13</vt:lpstr>
      <vt:lpstr>Table 12.14</vt:lpstr>
      <vt:lpstr>Table 12.15</vt:lpstr>
      <vt:lpstr>Table 12.16</vt:lpstr>
      <vt:lpstr>Table 12.17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KNBS</dc:creator>
  <cp:lastModifiedBy>KNBS</cp:lastModifiedBy>
  <dcterms:created xsi:type="dcterms:W3CDTF">2025-01-14T19:12:20Z</dcterms:created>
  <dcterms:modified xsi:type="dcterms:W3CDTF">2025-01-15T07:14:33Z</dcterms:modified>
</cp:coreProperties>
</file>