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Z:\30.特設ウェブサイト関連\更新用ファイル\02.R1令和元年度補正＜一般型＞\20210608_公募要領（第１１版）掲載対応\3.様式\様式3-1_Excel版\"/>
    </mc:Choice>
  </mc:AlternateContent>
  <bookViews>
    <workbookView xWindow="0" yWindow="0" windowWidth="23040" windowHeight="9096" tabRatio="646"/>
  </bookViews>
  <sheets>
    <sheet name="補助事業計画書②" sheetId="19" r:id="rId1"/>
    <sheet name="ExpenseCategoryList" sheetId="2" state="hidden" r:id="rId2"/>
  </sheets>
  <definedNames>
    <definedName name="_Hlk3285324" localSheetId="0">補助事業計画書②!$A$21</definedName>
    <definedName name="_xlnm.Print_Area" localSheetId="0">補助事業計画書②!$A$1:$AK$46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E2" i="2"/>
  <c r="G38" i="19"/>
  <c r="G41" i="19" s="1"/>
  <c r="I2" i="2" l="1"/>
  <c r="D2" i="2"/>
  <c r="AE16" i="19" s="1"/>
  <c r="DA15" i="19"/>
  <c r="CZ15" i="19"/>
  <c r="CY15" i="19"/>
  <c r="CX15" i="19"/>
  <c r="DA14" i="19"/>
  <c r="CZ14" i="19"/>
  <c r="CY14" i="19"/>
  <c r="CX14" i="19"/>
  <c r="DA13" i="19"/>
  <c r="CZ13" i="19"/>
  <c r="CY13" i="19"/>
  <c r="CX13" i="19"/>
  <c r="DA12" i="19"/>
  <c r="CZ12" i="19"/>
  <c r="CY12" i="19"/>
  <c r="CX12" i="19"/>
  <c r="DA11" i="19"/>
  <c r="CZ11" i="19"/>
  <c r="CY11" i="19"/>
  <c r="CX11" i="19"/>
  <c r="F2" i="2" l="1"/>
  <c r="G2" i="2" s="1"/>
  <c r="AE17" i="19" s="1"/>
  <c r="H2" i="2"/>
  <c r="J2" i="2" s="1"/>
</calcChain>
</file>

<file path=xl/sharedStrings.xml><?xml version="1.0" encoding="utf-8"?>
<sst xmlns="http://schemas.openxmlformats.org/spreadsheetml/2006/main" count="80" uniqueCount="76">
  <si>
    <t>（様式３－１：単独１事業者による申請の場合）</t>
  </si>
  <si>
    <r>
      <t>Ⅱ．経費明細表</t>
    </r>
    <r>
      <rPr>
        <sz val="8"/>
        <color rgb="FF000000"/>
        <rFont val="ＭＳ ゴシック"/>
        <family val="3"/>
        <charset val="128"/>
      </rPr>
      <t>【必須記入】</t>
    </r>
  </si>
  <si>
    <t>（単位：円）</t>
  </si>
  <si>
    <t>※経費区分には、「①機械装置等費」から「⑬外注費」までの各費目を記入してください。</t>
  </si>
  <si>
    <r>
      <t>Ⅲ．資金調達方法</t>
    </r>
    <r>
      <rPr>
        <sz val="8"/>
        <color rgb="FF000000"/>
        <rFont val="ＭＳ ゴシック"/>
        <family val="3"/>
        <charset val="128"/>
      </rPr>
      <t>【必須記入】</t>
    </r>
  </si>
  <si>
    <t>＜補助対象経費の調達一覧＞　　　　　　　　＜「２．補助金」相当額の手当方法＞(※３)</t>
  </si>
  <si>
    <t>区分</t>
  </si>
  <si>
    <t>※１　補助金額は、Ⅱ．経費明細表（２）補助金交付申請額と一致させること。</t>
  </si>
  <si>
    <t>※３　補助事業が終了してからの精算となりますので、その間の資金の調達方法について、ご記入ください。</t>
  </si>
  <si>
    <t>資金
調達先</t>
    <phoneticPr fontId="12"/>
  </si>
  <si>
    <t>金額（円）</t>
    <phoneticPr fontId="12"/>
  </si>
  <si>
    <t>5.合計額
（※２）</t>
    <phoneticPr fontId="12"/>
  </si>
  <si>
    <t>経費内訳
（単価×回数）</t>
    <phoneticPr fontId="12"/>
  </si>
  <si>
    <t>②広報費</t>
    <rPh sb="1" eb="3">
      <t>コウホウ</t>
    </rPh>
    <rPh sb="3" eb="4">
      <t>ヒ</t>
    </rPh>
    <phoneticPr fontId="12"/>
  </si>
  <si>
    <t>③展示会等出展費</t>
    <rPh sb="1" eb="4">
      <t>テンジカイ</t>
    </rPh>
    <rPh sb="4" eb="5">
      <t>トウ</t>
    </rPh>
    <rPh sb="5" eb="7">
      <t>シュッテン</t>
    </rPh>
    <rPh sb="7" eb="8">
      <t>ヒ</t>
    </rPh>
    <phoneticPr fontId="12"/>
  </si>
  <si>
    <t>④旅費</t>
    <rPh sb="1" eb="3">
      <t>リョヒ</t>
    </rPh>
    <phoneticPr fontId="12"/>
  </si>
  <si>
    <t>⑤開発費</t>
    <rPh sb="1" eb="4">
      <t>カイハツヒ</t>
    </rPh>
    <phoneticPr fontId="12"/>
  </si>
  <si>
    <t>⑥資料購入費</t>
    <rPh sb="1" eb="3">
      <t>シリョウ</t>
    </rPh>
    <rPh sb="3" eb="5">
      <t>コウニュウ</t>
    </rPh>
    <rPh sb="5" eb="6">
      <t>ヒ</t>
    </rPh>
    <phoneticPr fontId="12"/>
  </si>
  <si>
    <t>⑦雑役務費</t>
    <rPh sb="1" eb="3">
      <t>ザツエキ</t>
    </rPh>
    <rPh sb="3" eb="4">
      <t>ム</t>
    </rPh>
    <rPh sb="4" eb="5">
      <t>ヒ</t>
    </rPh>
    <phoneticPr fontId="12"/>
  </si>
  <si>
    <t>⑧借料</t>
    <rPh sb="1" eb="3">
      <t>シャクリョウ</t>
    </rPh>
    <phoneticPr fontId="12"/>
  </si>
  <si>
    <t>⑨専門家謝金</t>
    <rPh sb="1" eb="4">
      <t>センモンカ</t>
    </rPh>
    <rPh sb="4" eb="6">
      <t>シャキン</t>
    </rPh>
    <phoneticPr fontId="12"/>
  </si>
  <si>
    <t>⑩専門家旅費</t>
    <rPh sb="1" eb="4">
      <t>センモンカ</t>
    </rPh>
    <rPh sb="4" eb="6">
      <t>リョヒ</t>
    </rPh>
    <phoneticPr fontId="12"/>
  </si>
  <si>
    <t>⑪設備処分費</t>
    <rPh sb="1" eb="3">
      <t>セツビ</t>
    </rPh>
    <rPh sb="3" eb="5">
      <t>ショブン</t>
    </rPh>
    <rPh sb="5" eb="6">
      <t>ヒ</t>
    </rPh>
    <phoneticPr fontId="12"/>
  </si>
  <si>
    <t>⑫委託費</t>
    <rPh sb="1" eb="3">
      <t>イタク</t>
    </rPh>
    <rPh sb="3" eb="4">
      <t>ヒ</t>
    </rPh>
    <phoneticPr fontId="12"/>
  </si>
  <si>
    <t>⑬外注費</t>
    <rPh sb="1" eb="3">
      <t>ガイチュウ</t>
    </rPh>
    <rPh sb="3" eb="4">
      <t>ヒ</t>
    </rPh>
    <phoneticPr fontId="12"/>
  </si>
  <si>
    <t>No</t>
    <phoneticPr fontId="12"/>
  </si>
  <si>
    <t>区分名称</t>
    <rPh sb="0" eb="2">
      <t>クブン</t>
    </rPh>
    <rPh sb="2" eb="4">
      <t>メイショウ</t>
    </rPh>
    <phoneticPr fontId="12"/>
  </si>
  <si>
    <t>処理フラグ(1:通常、2:設備処分費処理)</t>
    <rPh sb="0" eb="2">
      <t>ショリ</t>
    </rPh>
    <rPh sb="8" eb="10">
      <t>ツウジョウ</t>
    </rPh>
    <rPh sb="13" eb="15">
      <t>セツビ</t>
    </rPh>
    <rPh sb="15" eb="17">
      <t>ショブン</t>
    </rPh>
    <rPh sb="17" eb="18">
      <t>ヒ</t>
    </rPh>
    <rPh sb="18" eb="20">
      <t>ショリ</t>
    </rPh>
    <phoneticPr fontId="12"/>
  </si>
  <si>
    <t>2-1.自己資金</t>
    <phoneticPr fontId="12"/>
  </si>
  <si>
    <t>2-2.金融機関からの借入金</t>
    <phoneticPr fontId="12"/>
  </si>
  <si>
    <t>2-3.その他</t>
    <phoneticPr fontId="12"/>
  </si>
  <si>
    <t>2.持続化補助金（※１）</t>
    <phoneticPr fontId="12"/>
  </si>
  <si>
    <t>3.金融機関からの借入金</t>
    <phoneticPr fontId="12"/>
  </si>
  <si>
    <t>4.その他</t>
    <phoneticPr fontId="12"/>
  </si>
  <si>
    <t>「認定市区町村による特定創業支援等事業の支援」を受けた小規模事業者（申請時</t>
    <phoneticPr fontId="12"/>
  </si>
  <si>
    <t>1.自己資金</t>
    <phoneticPr fontId="12"/>
  </si>
  <si>
    <t>※２　合計額は、Ⅱ．経費明細表（１）補助対象経費合計と一致させること。</t>
  </si>
  <si>
    <t>（各項目について記載内容が多い場合は、適宜、行数・ページ数を追加できます。）</t>
  </si>
  <si>
    <t>（１）補助対象経費合計</t>
    <phoneticPr fontId="12"/>
  </si>
  <si>
    <t>①機械装置等費</t>
    <rPh sb="1" eb="3">
      <t>キカイ</t>
    </rPh>
    <rPh sb="3" eb="5">
      <t>ソウチ</t>
    </rPh>
    <rPh sb="5" eb="6">
      <t>トウ</t>
    </rPh>
    <rPh sb="6" eb="7">
      <t>ヒ</t>
    </rPh>
    <phoneticPr fontId="12"/>
  </si>
  <si>
    <t>名　称：</t>
    <phoneticPr fontId="12"/>
  </si>
  <si>
    <t>内容・必要理由</t>
    <phoneticPr fontId="12"/>
  </si>
  <si>
    <t>経費区分</t>
    <phoneticPr fontId="12"/>
  </si>
  <si>
    <t>補助事業計画書②【経費明細表・資金調達方法】</t>
    <phoneticPr fontId="12"/>
  </si>
  <si>
    <t>補助対象経費</t>
    <phoneticPr fontId="12"/>
  </si>
  <si>
    <t>最高金額</t>
    <rPh sb="0" eb="2">
      <t>サイコウ</t>
    </rPh>
    <rPh sb="2" eb="4">
      <t>キンガク</t>
    </rPh>
    <phoneticPr fontId="12"/>
  </si>
  <si>
    <t>補助金申請額</t>
    <rPh sb="0" eb="3">
      <t>ホジョキン</t>
    </rPh>
    <rPh sb="3" eb="5">
      <t>シンセイ</t>
    </rPh>
    <rPh sb="5" eb="6">
      <t>ガク</t>
    </rPh>
    <phoneticPr fontId="12"/>
  </si>
  <si>
    <t>合計額</t>
    <rPh sb="0" eb="2">
      <t>ゴウケイ</t>
    </rPh>
    <rPh sb="2" eb="3">
      <t>ガク</t>
    </rPh>
    <phoneticPr fontId="12"/>
  </si>
  <si>
    <t>補助金申請額*2/3</t>
    <rPh sb="0" eb="3">
      <t>ホジョキン</t>
    </rPh>
    <rPh sb="3" eb="5">
      <t>シンセイ</t>
    </rPh>
    <rPh sb="5" eb="6">
      <t>ガク</t>
    </rPh>
    <phoneticPr fontId="12"/>
  </si>
  <si>
    <t>⑪設備処分費　合計</t>
    <rPh sb="1" eb="3">
      <t>セツビ</t>
    </rPh>
    <rPh sb="3" eb="5">
      <t>ショブン</t>
    </rPh>
    <rPh sb="5" eb="6">
      <t>ヒ</t>
    </rPh>
    <rPh sb="7" eb="9">
      <t>ゴウケイ</t>
    </rPh>
    <phoneticPr fontId="12"/>
  </si>
  <si>
    <t>⑪設備処分費の判定</t>
    <rPh sb="7" eb="9">
      <t>ハンテイ</t>
    </rPh>
    <phoneticPr fontId="12"/>
  </si>
  <si>
    <t>補助対象経費合計/2</t>
    <rPh sb="0" eb="2">
      <t>ホジョ</t>
    </rPh>
    <rPh sb="2" eb="4">
      <t>タイショウ</t>
    </rPh>
    <rPh sb="4" eb="6">
      <t>ケイヒ</t>
    </rPh>
    <rPh sb="6" eb="8">
      <t>ゴウケイ</t>
    </rPh>
    <phoneticPr fontId="12"/>
  </si>
  <si>
    <t>□</t>
  </si>
  <si>
    <t>法人設立日が２０２０年１月１日以降である会社（企業組合・協業組合を含む）、また</t>
    <rPh sb="0" eb="2">
      <t>ホウジン</t>
    </rPh>
    <rPh sb="2" eb="5">
      <t>セツリツビ</t>
    </rPh>
    <rPh sb="10" eb="11">
      <t>ネン</t>
    </rPh>
    <rPh sb="12" eb="13">
      <t>ガツ</t>
    </rPh>
    <rPh sb="14" eb="15">
      <t>ニチ</t>
    </rPh>
    <rPh sb="15" eb="17">
      <t>イコウ</t>
    </rPh>
    <rPh sb="20" eb="22">
      <t>カイシャ</t>
    </rPh>
    <rPh sb="23" eb="25">
      <t>キギョウ</t>
    </rPh>
    <rPh sb="25" eb="27">
      <t>クミアイ</t>
    </rPh>
    <rPh sb="28" eb="30">
      <t>キョウギョウ</t>
    </rPh>
    <rPh sb="30" eb="32">
      <t>クミアイ</t>
    </rPh>
    <rPh sb="33" eb="34">
      <t>フク</t>
    </rPh>
    <phoneticPr fontId="12"/>
  </si>
  <si>
    <t>は税務署に提出する開業届に記載されている開業日が２０２０年１月１日以降である個</t>
    <rPh sb="1" eb="4">
      <t>ゼイムショ</t>
    </rPh>
    <rPh sb="5" eb="7">
      <t>テイシュツ</t>
    </rPh>
    <rPh sb="9" eb="11">
      <t>カイギョウ</t>
    </rPh>
    <rPh sb="11" eb="12">
      <t>トドケ</t>
    </rPh>
    <rPh sb="13" eb="15">
      <t>キサイ</t>
    </rPh>
    <rPh sb="20" eb="22">
      <t>カイギョウ</t>
    </rPh>
    <rPh sb="22" eb="23">
      <t>ビ</t>
    </rPh>
    <rPh sb="28" eb="29">
      <t>ネン</t>
    </rPh>
    <rPh sb="30" eb="31">
      <t>ガツ</t>
    </rPh>
    <rPh sb="32" eb="33">
      <t>ニチ</t>
    </rPh>
    <rPh sb="33" eb="35">
      <t>イコウ</t>
    </rPh>
    <phoneticPr fontId="12"/>
  </si>
  <si>
    <t>届」の添付が必須です。）</t>
    <rPh sb="0" eb="1">
      <t>トドケ</t>
    </rPh>
    <rPh sb="3" eb="5">
      <t>テンプ</t>
    </rPh>
    <rPh sb="6" eb="8">
      <t>ヒッス</t>
    </rPh>
    <phoneticPr fontId="12"/>
  </si>
  <si>
    <t>人事業主（申請時に「現在事項全部証明書または履歴事項全部証明書」、または「開業</t>
    <rPh sb="0" eb="1">
      <t>ヒト</t>
    </rPh>
    <rPh sb="1" eb="3">
      <t>ジギョウ</t>
    </rPh>
    <rPh sb="3" eb="4">
      <t>ヌシ</t>
    </rPh>
    <rPh sb="5" eb="8">
      <t>シンセイジ</t>
    </rPh>
    <rPh sb="10" eb="12">
      <t>ゲンザイ</t>
    </rPh>
    <rPh sb="12" eb="14">
      <t>ジコウ</t>
    </rPh>
    <rPh sb="14" eb="16">
      <t>ゼンブ</t>
    </rPh>
    <rPh sb="16" eb="19">
      <t>ショウメイショ</t>
    </rPh>
    <rPh sb="22" eb="24">
      <t>リレキ</t>
    </rPh>
    <rPh sb="24" eb="26">
      <t>ジコウ</t>
    </rPh>
    <rPh sb="26" eb="28">
      <t>ゼンブ</t>
    </rPh>
    <rPh sb="28" eb="31">
      <t>ショウメイショ</t>
    </rPh>
    <phoneticPr fontId="12"/>
  </si>
  <si>
    <t>ⅰ</t>
    <phoneticPr fontId="12"/>
  </si>
  <si>
    <t>ⅱ</t>
    <phoneticPr fontId="12"/>
  </si>
  <si>
    <t>チェックボックスの条件　上限100万円</t>
    <rPh sb="9" eb="11">
      <t>ジョウケン</t>
    </rPh>
    <rPh sb="12" eb="14">
      <t>ジョウゲン</t>
    </rPh>
    <rPh sb="17" eb="19">
      <t>マンエン</t>
    </rPh>
    <phoneticPr fontId="12"/>
  </si>
  <si>
    <t>※以下に該当する場合には、□に☑（チェック）を入れてください。(ⅰ）・(ⅱ)に該当すれば上限が</t>
    <phoneticPr fontId="12"/>
  </si>
  <si>
    <r>
      <t>（２）補助金交付申請額</t>
    </r>
    <r>
      <rPr>
        <sz val="12"/>
        <color rgb="FF000000"/>
        <rFont val="ＭＳ ゴシック"/>
        <family val="3"/>
        <charset val="128"/>
      </rPr>
      <t>　　</t>
    </r>
    <r>
      <rPr>
        <sz val="8"/>
        <color rgb="FF000000"/>
        <rFont val="ＭＳ ゴシック"/>
        <family val="3"/>
        <charset val="128"/>
      </rPr>
      <t>　（１）×補助率2/3以内（円未満切捨て）　　　　　</t>
    </r>
    <phoneticPr fontId="12"/>
  </si>
  <si>
    <t>※経費の内訳に関しては、内容がわかるように記載してください。</t>
    <rPh sb="4" eb="6">
      <t>ウチワケ</t>
    </rPh>
    <rPh sb="7" eb="8">
      <t>カン</t>
    </rPh>
    <rPh sb="12" eb="14">
      <t>ナイヨウ</t>
    </rPh>
    <rPh sb="21" eb="23">
      <t>キサイ</t>
    </rPh>
    <phoneticPr fontId="12"/>
  </si>
  <si>
    <t>※補助対象経費の消費税（税抜・税込）区分については、公募要領Ｐ.62を参照のこと。</t>
    <phoneticPr fontId="12"/>
  </si>
  <si>
    <t>※（２）の上限は５０万円。ただし「認定市区町村による特定創業支援等事業の支援を受けた小規模事業者」 および法人設立日が２０２</t>
    <phoneticPr fontId="12"/>
  </si>
  <si>
    <t xml:space="preserve">  １００万円に引き上がります。</t>
    <phoneticPr fontId="12"/>
  </si>
  <si>
    <t>件の詳細は公募要領P.46参照。）</t>
    <rPh sb="0" eb="1">
      <t>ケン</t>
    </rPh>
    <phoneticPr fontId="12"/>
  </si>
  <si>
    <t xml:space="preserve"> １日以降である個人事業主の場合は、上限１００万円。</t>
    <rPh sb="3" eb="5">
      <t>イコウ</t>
    </rPh>
    <rPh sb="8" eb="10">
      <t>コジン</t>
    </rPh>
    <rPh sb="10" eb="12">
      <t>ジギョウ</t>
    </rPh>
    <rPh sb="12" eb="13">
      <t>ヌシ</t>
    </rPh>
    <rPh sb="14" eb="16">
      <t>バアイ</t>
    </rPh>
    <rPh sb="18" eb="20">
      <t>ジョウゲン</t>
    </rPh>
    <rPh sb="23" eb="25">
      <t>マンエン</t>
    </rPh>
    <phoneticPr fontId="12"/>
  </si>
  <si>
    <t xml:space="preserve"> ０年１月１日以降である会社（企業組合・協業組合を含む）、または税務署に提出する開業届に記載されている開業日が２０２０年１月</t>
    <rPh sb="4" eb="5">
      <t>ガツ</t>
    </rPh>
    <rPh sb="6" eb="7">
      <t>ニチ</t>
    </rPh>
    <rPh sb="7" eb="9">
      <t>イコウ</t>
    </rPh>
    <rPh sb="12" eb="14">
      <t>カイシャ</t>
    </rPh>
    <rPh sb="15" eb="17">
      <t>キギョウ</t>
    </rPh>
    <rPh sb="17" eb="19">
      <t>クミアイ</t>
    </rPh>
    <rPh sb="20" eb="24">
      <t>キョウギョウクミアイ</t>
    </rPh>
    <rPh sb="25" eb="26">
      <t>フク</t>
    </rPh>
    <rPh sb="32" eb="35">
      <t>ゼイムショ</t>
    </rPh>
    <rPh sb="36" eb="38">
      <t>テイシュツ</t>
    </rPh>
    <rPh sb="40" eb="42">
      <t>カイギョウ</t>
    </rPh>
    <rPh sb="42" eb="43">
      <t>トドケ</t>
    </rPh>
    <rPh sb="44" eb="46">
      <t>キサイ</t>
    </rPh>
    <phoneticPr fontId="12"/>
  </si>
  <si>
    <t>に「特定創業支援等事業により支援を受けたことの証明書」の添付が必須です。条</t>
    <rPh sb="17" eb="18">
      <t>ウ</t>
    </rPh>
    <phoneticPr fontId="12"/>
  </si>
  <si>
    <t>←（税抜）、（税込）のいずれかを選択ください</t>
    <rPh sb="2" eb="4">
      <t>ゼイヌ</t>
    </rPh>
    <rPh sb="7" eb="9">
      <t>ゼイコ</t>
    </rPh>
    <rPh sb="16" eb="18">
      <t>センタク</t>
    </rPh>
    <phoneticPr fontId="1"/>
  </si>
  <si>
    <t>＊事業者の区分が課税事業者の場合は（税抜）、</t>
    <rPh sb="14" eb="16">
      <t>バアイ</t>
    </rPh>
    <rPh sb="18" eb="20">
      <t>ゼイヌキ</t>
    </rPh>
    <phoneticPr fontId="12"/>
  </si>
  <si>
    <t>　 免税・簡易課税事業者の場合は（税込）を選択してください</t>
    <rPh sb="17" eb="19">
      <t>ゼイコ</t>
    </rPh>
    <phoneticPr fontId="12"/>
  </si>
  <si>
    <t>（税抜）</t>
  </si>
  <si>
    <t>　補助対象経費は（税抜）が初期表示されております。</t>
    <rPh sb="1" eb="5">
      <t>ホジョタイショウ</t>
    </rPh>
    <rPh sb="5" eb="7">
      <t>ケイヒ</t>
    </rPh>
    <rPh sb="9" eb="11">
      <t>ゼイヌ</t>
    </rPh>
    <rPh sb="13" eb="15">
      <t>ショキ</t>
    </rPh>
    <rPh sb="15" eb="17">
      <t>ヒョウジ</t>
    </rPh>
    <phoneticPr fontId="12"/>
  </si>
  <si>
    <t>　（税込）にする場合はプルダウンを選択して変更します。</t>
    <rPh sb="2" eb="4">
      <t>ゼイコ</t>
    </rPh>
    <rPh sb="8" eb="10">
      <t>バアイ</t>
    </rPh>
    <rPh sb="17" eb="19">
      <t>センタク</t>
    </rPh>
    <rPh sb="21" eb="23">
      <t>ヘンコウ</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</si>
</sst>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0\)"/>
  </numFmts>
  <fonts count="17" x14ac:knownFonts="1">
    <font>
      <sz val="11"/>
      <color theme="1"/>
      <name val="ＭＳ Ｐゴシック"/>
      <family val="2"/>
      <charset val="128"/>
      <scheme val="minor"/>
    </font>
    <font>
      <sz val="12"/>
      <color rgb="FF000000"/>
      <name val="ＭＳ 明朝"/>
      <family val="1"/>
      <charset val="128"/>
    </font>
    <font>
      <sz val="12"/>
      <color rgb="FF000000"/>
      <name val="ＭＳ ゴシック"/>
      <family val="3"/>
      <charset val="128"/>
    </font>
    <font>
      <u/>
      <sz val="11"/>
      <color rgb="FF000000"/>
      <name val="ＭＳ ゴシック"/>
      <family val="3"/>
      <charset val="128"/>
    </font>
    <font>
      <sz val="11"/>
      <color rgb="FF000000"/>
      <name val="ＭＳ ゴシック"/>
      <family val="3"/>
      <charset val="128"/>
    </font>
    <font>
      <sz val="8"/>
      <color rgb="FF000000"/>
      <name val="ＭＳ ゴシック"/>
      <family val="3"/>
      <charset val="128"/>
    </font>
    <font>
      <sz val="10.5"/>
      <color rgb="FF000000"/>
      <name val="ＭＳ 明朝"/>
      <family val="1"/>
      <charset val="128"/>
    </font>
    <font>
      <sz val="8"/>
      <color rgb="FF000000"/>
      <name val="ＭＳ 明朝"/>
      <family val="1"/>
      <charset val="128"/>
    </font>
    <font>
      <sz val="11"/>
      <color rgb="FF000000"/>
      <name val="ＭＳ 明朝"/>
      <family val="1"/>
      <charset val="128"/>
    </font>
    <font>
      <sz val="11"/>
      <color rgb="FF000000"/>
      <name val="Century"/>
      <family val="1"/>
    </font>
    <font>
      <sz val="10.5"/>
      <color rgb="FF000000"/>
      <name val="ＭＳ ゴシック"/>
      <family val="3"/>
      <charset val="128"/>
    </font>
    <font>
      <b/>
      <sz val="11"/>
      <color rgb="FF000000"/>
      <name val="ＭＳ 明朝"/>
      <family val="1"/>
      <charset val="128"/>
    </font>
    <font>
      <sz val="6"/>
      <name val="ＭＳ Ｐゴシック"/>
      <family val="2"/>
      <charset val="128"/>
      <scheme val="minor"/>
    </font>
    <font>
      <sz val="11"/>
      <name val="ＭＳ ゴシック"/>
      <family val="3"/>
      <charset val="128"/>
    </font>
    <font>
      <sz val="11"/>
      <color theme="1"/>
      <name val="ＭＳ Ｐゴシック"/>
      <family val="3"/>
      <charset val="128"/>
      <scheme val="minor"/>
    </font>
    <font>
      <sz val="10.5"/>
      <color theme="1"/>
      <name val="ＭＳ 明朝"/>
      <family val="1"/>
      <charset val="128"/>
    </font>
    <font>
      <b/>
      <sz val="11"/>
      <color rgb="FFFF0000"/>
      <name val="ＭＳ Ｐ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103">
    <xf numFmtId="0" fontId="0" fillId="0" borderId="0" xfId="0">
      <alignment vertical="center"/>
    </xf>
    <xf numFmtId="0" fontId="0" fillId="0" borderId="1" xfId="0" applyBorder="1">
      <alignment vertical="center"/>
    </xf>
    <xf numFmtId="0" fontId="0" fillId="5" borderId="1" xfId="0" applyFill="1" applyBorder="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applyAlignment="1">
      <alignment horizontal="justify" vertical="center"/>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right" vertical="center"/>
    </xf>
    <xf numFmtId="0" fontId="7" fillId="0" borderId="0" xfId="0" applyFont="1">
      <alignment vertical="center"/>
    </xf>
    <xf numFmtId="0" fontId="8" fillId="0" borderId="0" xfId="0" applyFont="1">
      <alignment vertical="center"/>
    </xf>
    <xf numFmtId="0" fontId="8" fillId="0" borderId="0" xfId="0" applyFont="1" applyAlignment="1">
      <alignment horizontal="justify" vertical="center"/>
    </xf>
    <xf numFmtId="0" fontId="9" fillId="0" borderId="0" xfId="0" applyFont="1" applyAlignment="1">
      <alignment horizontal="justify" vertical="center"/>
    </xf>
    <xf numFmtId="0" fontId="4" fillId="0" borderId="0" xfId="0" applyFont="1">
      <alignment vertical="center"/>
    </xf>
    <xf numFmtId="0" fontId="13"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11" fillId="0" borderId="0" xfId="0" applyFont="1">
      <alignment vertical="center"/>
    </xf>
    <xf numFmtId="0" fontId="0" fillId="5" borderId="12" xfId="0" applyFill="1" applyBorder="1">
      <alignment vertical="center"/>
    </xf>
    <xf numFmtId="56" fontId="0" fillId="5" borderId="1" xfId="0" applyNumberFormat="1" applyFill="1" applyBorder="1">
      <alignment vertical="center"/>
    </xf>
    <xf numFmtId="0" fontId="0" fillId="0" borderId="1" xfId="0" applyBorder="1" applyAlignment="1">
      <alignment horizontal="center" vertical="center"/>
    </xf>
    <xf numFmtId="0" fontId="0" fillId="4" borderId="0" xfId="0" applyFill="1" applyProtection="1">
      <alignment vertical="center"/>
      <protection locked="0"/>
    </xf>
    <xf numFmtId="0" fontId="0" fillId="0" borderId="0" xfId="0" applyProtection="1">
      <alignment vertical="center"/>
      <protection locked="0"/>
    </xf>
    <xf numFmtId="0" fontId="0" fillId="0" borderId="0" xfId="0" applyBorder="1" applyAlignment="1">
      <alignment horizontal="center" vertical="center"/>
    </xf>
    <xf numFmtId="0" fontId="0" fillId="0" borderId="13" xfId="0" applyBorder="1">
      <alignment vertical="center"/>
    </xf>
    <xf numFmtId="20" fontId="0" fillId="0" borderId="0" xfId="0" applyNumberFormat="1">
      <alignment vertical="center"/>
    </xf>
    <xf numFmtId="0" fontId="0" fillId="0" borderId="0" xfId="0" applyProtection="1">
      <alignment vertical="center"/>
    </xf>
    <xf numFmtId="0" fontId="16" fillId="0" borderId="0" xfId="0" applyFont="1" applyProtection="1">
      <alignment vertical="center"/>
    </xf>
    <xf numFmtId="0" fontId="16" fillId="4" borderId="0" xfId="0" applyFont="1" applyFill="1" applyProtection="1">
      <alignment vertical="center"/>
    </xf>
    <xf numFmtId="0" fontId="0" fillId="4" borderId="0" xfId="0" applyFill="1" applyProtection="1">
      <alignment vertical="center"/>
    </xf>
    <xf numFmtId="0" fontId="0" fillId="0" borderId="13" xfId="0" applyFill="1" applyBorder="1" applyProtection="1">
      <alignment vertical="center"/>
    </xf>
    <xf numFmtId="0" fontId="7" fillId="0" borderId="0" xfId="0" applyFont="1" applyAlignment="1" applyProtection="1">
      <alignment vertical="center"/>
    </xf>
    <xf numFmtId="0" fontId="8" fillId="0" borderId="0" xfId="0" applyFont="1" applyAlignment="1">
      <alignment vertical="center" shrinkToFit="1"/>
    </xf>
    <xf numFmtId="0" fontId="8" fillId="0" borderId="0" xfId="0" applyFont="1" applyAlignment="1">
      <alignment horizontal="left" vertical="center" shrinkToFit="1"/>
    </xf>
    <xf numFmtId="0" fontId="7" fillId="0" borderId="0" xfId="0" applyFont="1" applyAlignment="1" applyProtection="1">
      <alignment vertical="center" shrinkToFit="1"/>
    </xf>
    <xf numFmtId="0" fontId="8" fillId="0" borderId="0" xfId="0" applyFont="1" applyAlignment="1">
      <alignment horizontal="center" vertical="center" shrinkToFit="1"/>
    </xf>
    <xf numFmtId="177" fontId="6" fillId="0" borderId="5" xfId="0" applyNumberFormat="1" applyFont="1" applyFill="1" applyBorder="1" applyAlignment="1" applyProtection="1">
      <alignment horizontal="right" vertical="top" wrapText="1"/>
      <protection locked="0"/>
    </xf>
    <xf numFmtId="177" fontId="6" fillId="0" borderId="6" xfId="0" applyNumberFormat="1" applyFont="1" applyFill="1" applyBorder="1" applyAlignment="1" applyProtection="1">
      <alignment horizontal="right" vertical="top" wrapText="1"/>
      <protection locked="0"/>
    </xf>
    <xf numFmtId="177" fontId="6" fillId="0" borderId="7" xfId="0" applyNumberFormat="1" applyFont="1" applyFill="1" applyBorder="1" applyAlignment="1" applyProtection="1">
      <alignment horizontal="right" vertical="top" wrapText="1"/>
      <protection locked="0"/>
    </xf>
    <xf numFmtId="0" fontId="6" fillId="3" borderId="5" xfId="0" applyFont="1" applyFill="1" applyBorder="1" applyAlignment="1" applyProtection="1">
      <alignment vertical="top" wrapText="1"/>
      <protection locked="0"/>
    </xf>
    <xf numFmtId="0" fontId="6" fillId="3" borderId="6" xfId="0" applyFont="1" applyFill="1" applyBorder="1" applyAlignment="1" applyProtection="1">
      <alignment vertical="top" wrapText="1"/>
      <protection locked="0"/>
    </xf>
    <xf numFmtId="0" fontId="6" fillId="3" borderId="7" xfId="0" applyFont="1" applyFill="1" applyBorder="1" applyAlignment="1" applyProtection="1">
      <alignment vertical="top" wrapText="1"/>
      <protection locked="0"/>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0" fillId="0" borderId="16" xfId="0" applyFont="1" applyBorder="1" applyAlignment="1">
      <alignment horizontal="center" vertical="top" wrapText="1"/>
    </xf>
    <xf numFmtId="0" fontId="14" fillId="0" borderId="3" xfId="0" applyFont="1" applyBorder="1" applyAlignment="1" applyProtection="1">
      <alignment horizontal="left" vertical="center" wrapText="1"/>
      <protection locked="0"/>
    </xf>
    <xf numFmtId="0" fontId="14" fillId="0" borderId="3" xfId="0" applyFont="1" applyBorder="1" applyAlignment="1">
      <alignment vertical="center"/>
    </xf>
    <xf numFmtId="0" fontId="4" fillId="2" borderId="8" xfId="0" applyFont="1" applyFill="1" applyBorder="1" applyAlignment="1">
      <alignment vertical="top" wrapText="1"/>
    </xf>
    <xf numFmtId="0" fontId="4" fillId="2" borderId="9" xfId="0" applyFont="1" applyFill="1" applyBorder="1" applyAlignment="1">
      <alignment vertical="top" wrapText="1"/>
    </xf>
    <xf numFmtId="0" fontId="4" fillId="2" borderId="10" xfId="0" applyFont="1" applyFill="1" applyBorder="1" applyAlignment="1">
      <alignment vertical="top" wrapText="1"/>
    </xf>
    <xf numFmtId="0" fontId="4" fillId="2" borderId="11"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6" fillId="3" borderId="5" xfId="0" applyFont="1" applyFill="1" applyBorder="1" applyAlignment="1" applyProtection="1">
      <alignment horizontal="left" vertical="top" wrapText="1"/>
      <protection locked="0"/>
    </xf>
    <xf numFmtId="0" fontId="6" fillId="3" borderId="6" xfId="0" applyFont="1" applyFill="1" applyBorder="1" applyAlignment="1" applyProtection="1">
      <alignment horizontal="left" vertical="top" wrapText="1"/>
      <protection locked="0"/>
    </xf>
    <xf numFmtId="3" fontId="6" fillId="3" borderId="5" xfId="0" applyNumberFormat="1" applyFont="1" applyFill="1" applyBorder="1" applyAlignment="1" applyProtection="1">
      <alignment horizontal="left" vertical="top" wrapText="1"/>
      <protection locked="0"/>
    </xf>
    <xf numFmtId="3" fontId="6" fillId="3" borderId="6" xfId="0" applyNumberFormat="1" applyFont="1" applyFill="1" applyBorder="1" applyAlignment="1" applyProtection="1">
      <alignment horizontal="left" vertical="top" wrapText="1"/>
      <protection locked="0"/>
    </xf>
    <xf numFmtId="3" fontId="6" fillId="3" borderId="7" xfId="0" applyNumberFormat="1" applyFont="1" applyFill="1" applyBorder="1" applyAlignment="1" applyProtection="1">
      <alignment horizontal="left" vertical="top" wrapText="1"/>
      <protection locked="0"/>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8" xfId="0" applyFont="1" applyFill="1" applyBorder="1" applyAlignment="1">
      <alignment vertical="top" shrinkToFit="1"/>
    </xf>
    <xf numFmtId="0" fontId="4" fillId="2" borderId="9" xfId="0" applyFont="1" applyFill="1" applyBorder="1" applyAlignment="1">
      <alignment vertical="top" shrinkToFit="1"/>
    </xf>
    <xf numFmtId="0" fontId="4" fillId="2" borderId="10" xfId="0" applyFont="1" applyFill="1" applyBorder="1" applyAlignment="1">
      <alignment vertical="top" shrinkToFit="1"/>
    </xf>
    <xf numFmtId="0" fontId="4" fillId="2" borderId="11"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4" fillId="2" borderId="10"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5" xfId="0" applyFont="1" applyFill="1" applyBorder="1" applyAlignment="1" applyProtection="1">
      <alignment horizontal="left" vertical="center" wrapText="1"/>
    </xf>
    <xf numFmtId="0" fontId="4" fillId="2" borderId="6" xfId="0" applyFont="1" applyFill="1" applyBorder="1" applyAlignment="1" applyProtection="1">
      <alignment horizontal="left" vertical="center" wrapText="1"/>
    </xf>
    <xf numFmtId="0" fontId="4" fillId="2" borderId="7" xfId="0" applyFont="1" applyFill="1" applyBorder="1" applyAlignment="1" applyProtection="1">
      <alignment horizontal="left" vertical="center" wrapText="1"/>
    </xf>
    <xf numFmtId="176" fontId="6" fillId="0" borderId="5" xfId="0" applyNumberFormat="1" applyFont="1" applyBorder="1" applyAlignment="1" applyProtection="1">
      <alignment horizontal="right" vertical="top" wrapText="1"/>
      <protection locked="0"/>
    </xf>
    <xf numFmtId="176" fontId="6" fillId="0" borderId="6" xfId="0" applyNumberFormat="1" applyFont="1" applyBorder="1" applyAlignment="1" applyProtection="1">
      <alignment horizontal="right" vertical="top" wrapText="1"/>
      <protection locked="0"/>
    </xf>
    <xf numFmtId="176" fontId="6" fillId="0" borderId="7" xfId="0" applyNumberFormat="1" applyFont="1" applyBorder="1" applyAlignment="1" applyProtection="1">
      <alignment horizontal="right" vertical="top" wrapText="1"/>
      <protection locked="0"/>
    </xf>
    <xf numFmtId="177" fontId="6" fillId="0" borderId="5" xfId="0" applyNumberFormat="1" applyFont="1" applyBorder="1" applyAlignment="1">
      <alignment horizontal="right" vertical="top" wrapText="1"/>
    </xf>
    <xf numFmtId="177" fontId="6" fillId="0" borderId="6" xfId="0" applyNumberFormat="1" applyFont="1" applyBorder="1" applyAlignment="1">
      <alignment horizontal="right" vertical="top" wrapText="1"/>
    </xf>
    <xf numFmtId="177" fontId="6" fillId="0" borderId="7" xfId="0" applyNumberFormat="1" applyFont="1" applyBorder="1" applyAlignment="1">
      <alignment horizontal="righ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177" fontId="6" fillId="0" borderId="5" xfId="0" applyNumberFormat="1" applyFont="1" applyBorder="1" applyAlignment="1" applyProtection="1">
      <alignment horizontal="right" vertical="top" wrapText="1"/>
      <protection locked="0"/>
    </xf>
    <xf numFmtId="177" fontId="6" fillId="0" borderId="6" xfId="0" applyNumberFormat="1" applyFont="1" applyBorder="1" applyAlignment="1" applyProtection="1">
      <alignment horizontal="right" vertical="top" wrapText="1"/>
      <protection locked="0"/>
    </xf>
    <xf numFmtId="177" fontId="6" fillId="0" borderId="7" xfId="0" applyNumberFormat="1" applyFont="1" applyBorder="1" applyAlignment="1" applyProtection="1">
      <alignment horizontal="right" vertical="top" wrapText="1"/>
      <protection locked="0"/>
    </xf>
    <xf numFmtId="0" fontId="15" fillId="0" borderId="1" xfId="0" applyFont="1" applyBorder="1" applyAlignment="1" applyProtection="1">
      <alignment horizontal="left" vertical="top" wrapText="1"/>
      <protection locked="0"/>
    </xf>
    <xf numFmtId="0" fontId="7" fillId="0" borderId="0" xfId="0" applyFont="1" applyAlignment="1" applyProtection="1">
      <alignment horizontal="left" vertical="center"/>
    </xf>
    <xf numFmtId="177" fontId="6" fillId="0" borderId="5" xfId="0" applyNumberFormat="1" applyFont="1" applyBorder="1" applyAlignment="1" applyProtection="1">
      <alignment horizontal="right" vertical="top" wrapText="1"/>
    </xf>
    <xf numFmtId="177" fontId="6" fillId="0" borderId="6" xfId="0" applyNumberFormat="1" applyFont="1" applyBorder="1" applyAlignment="1" applyProtection="1">
      <alignment horizontal="right" vertical="top" wrapText="1"/>
    </xf>
    <xf numFmtId="177" fontId="6" fillId="0" borderId="7" xfId="0" applyNumberFormat="1" applyFont="1" applyBorder="1" applyAlignment="1" applyProtection="1">
      <alignment horizontal="right" vertical="top" wrapText="1"/>
    </xf>
    <xf numFmtId="0" fontId="4" fillId="2" borderId="1" xfId="0" applyFont="1" applyFill="1" applyBorder="1" applyAlignment="1">
      <alignment vertical="center" wrapText="1"/>
    </xf>
    <xf numFmtId="0" fontId="0" fillId="0" borderId="1" xfId="0" applyBorder="1" applyAlignment="1">
      <alignment vertical="center" wrapText="1"/>
    </xf>
    <xf numFmtId="0" fontId="4" fillId="2" borderId="1" xfId="0" applyFont="1" applyFill="1" applyBorder="1" applyAlignment="1">
      <alignment horizontal="left" vertical="top" wrapText="1"/>
    </xf>
    <xf numFmtId="0" fontId="6" fillId="0" borderId="5"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4" fillId="2" borderId="1" xfId="0" applyFont="1" applyFill="1" applyBorder="1" applyAlignment="1">
      <alignment vertical="top" wrapText="1"/>
    </xf>
    <xf numFmtId="0" fontId="0" fillId="0" borderId="1" xfId="0" applyBorder="1" applyAlignment="1">
      <alignment vertical="top" wrapText="1"/>
    </xf>
    <xf numFmtId="0" fontId="0" fillId="0" borderId="2" xfId="0" applyBorder="1" applyAlignment="1">
      <alignment horizontal="center" vertical="top" wrapText="1"/>
    </xf>
    <xf numFmtId="0" fontId="4" fillId="2" borderId="5"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7" xfId="0" applyFont="1" applyFill="1" applyBorder="1" applyAlignment="1">
      <alignment horizontal="center" vertical="top" wrapText="1"/>
    </xf>
  </cellXfs>
  <cellStyles count="1">
    <cellStyle name="標準" xfId="0" builtinId="0"/>
  </cellStyles>
  <dxfs count="3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color rgb="FFFC6204"/>
      <color rgb="FFDB4603"/>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28577</xdr:colOff>
      <xdr:row>36</xdr:row>
      <xdr:rowOff>19051</xdr:rowOff>
    </xdr:from>
    <xdr:to>
      <xdr:col>18</xdr:col>
      <xdr:colOff>152401</xdr:colOff>
      <xdr:row>38</xdr:row>
      <xdr:rowOff>466725</xdr:rowOff>
    </xdr:to>
    <xdr:sp macro="" textlink="">
      <xdr:nvSpPr>
        <xdr:cNvPr id="2" name="左中かっこ 1">
          <a:extLst>
            <a:ext uri="{FF2B5EF4-FFF2-40B4-BE49-F238E27FC236}">
              <a16:creationId xmlns:a16="http://schemas.microsoft.com/office/drawing/2014/main" id="{00000000-0008-0000-0000-000002000000}"/>
            </a:ext>
          </a:extLst>
        </xdr:cNvPr>
        <xdr:cNvSpPr/>
      </xdr:nvSpPr>
      <xdr:spPr>
        <a:xfrm>
          <a:off x="2771777" y="8372476"/>
          <a:ext cx="295274" cy="1190624"/>
        </a:xfrm>
        <a:prstGeom prst="leftBrace">
          <a:avLst>
            <a:gd name="adj1" fmla="val 8333"/>
            <a:gd name="adj2" fmla="val 36667"/>
          </a:avLst>
        </a:prstGeom>
      </xdr:spPr>
      <xdr:style>
        <a:lnRef idx="1">
          <a:schemeClr val="dk1"/>
        </a:lnRef>
        <a:fillRef idx="0">
          <a:schemeClr val="dk1"/>
        </a:fillRef>
        <a:effectRef idx="0">
          <a:schemeClr val="dk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29</xdr:col>
      <xdr:colOff>59636</xdr:colOff>
      <xdr:row>15</xdr:row>
      <xdr:rowOff>218661</xdr:rowOff>
    </xdr:from>
    <xdr:to>
      <xdr:col>32</xdr:col>
      <xdr:colOff>13253</xdr:colOff>
      <xdr:row>17</xdr:row>
      <xdr:rowOff>79512</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4863549" y="4293704"/>
          <a:ext cx="450574" cy="3511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ja-JP" sz="1100" b="0">
              <a:solidFill>
                <a:sysClr val="windowText" lastClr="000000"/>
              </a:solidFill>
              <a:effectLst/>
              <a:latin typeface="+mj-ea"/>
              <a:ea typeface="+mj-ea"/>
              <a:cs typeface="+mn-cs"/>
            </a:rPr>
            <a:t>（</a:t>
          </a:r>
          <a:r>
            <a:rPr lang="en-US" altLang="ja-JP" sz="1100" b="0">
              <a:solidFill>
                <a:sysClr val="windowText" lastClr="000000"/>
              </a:solidFill>
              <a:effectLst/>
              <a:latin typeface="+mj-ea"/>
              <a:ea typeface="+mj-ea"/>
              <a:cs typeface="+mn-cs"/>
            </a:rPr>
            <a:t>a</a:t>
          </a:r>
          <a:r>
            <a:rPr lang="ja-JP" altLang="ja-JP" sz="1100" b="0">
              <a:solidFill>
                <a:sysClr val="windowText" lastClr="000000"/>
              </a:solidFill>
              <a:effectLst/>
              <a:latin typeface="+mj-ea"/>
              <a:ea typeface="+mj-ea"/>
              <a:cs typeface="+mn-cs"/>
            </a:rPr>
            <a:t>）</a:t>
          </a:r>
          <a:endParaRPr kumimoji="1" lang="ja-JP" altLang="en-US" sz="1100" b="0">
            <a:solidFill>
              <a:sysClr val="windowText" lastClr="000000"/>
            </a:solidFill>
            <a:latin typeface="+mj-ea"/>
            <a:ea typeface="+mj-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aseFormatSheet">
    <pageSetUpPr fitToPage="1"/>
  </sheetPr>
  <dimension ref="A1:DA46"/>
  <sheetViews>
    <sheetView showGridLines="0" tabSelected="1" view="pageBreakPreview" zoomScale="115" zoomScaleNormal="115" zoomScaleSheetLayoutView="115" workbookViewId="0">
      <selection activeCell="V5" sqref="V5:AJ5"/>
    </sheetView>
  </sheetViews>
  <sheetFormatPr defaultColWidth="0" defaultRowHeight="13.2" x14ac:dyDescent="0.2"/>
  <cols>
    <col min="1" max="35" width="2.44140625" customWidth="1"/>
    <col min="36" max="36" width="1.21875" customWidth="1"/>
    <col min="37" max="37" width="3.21875" customWidth="1"/>
    <col min="38" max="38" width="60.77734375" style="27" customWidth="1"/>
    <col min="39" max="46" width="2.21875" hidden="1" customWidth="1"/>
    <col min="47" max="16384" width="9.109375" hidden="1"/>
  </cols>
  <sheetData>
    <row r="1" spans="1:105" ht="19.5" customHeight="1" x14ac:dyDescent="0.2">
      <c r="A1" s="26"/>
      <c r="AJ1" s="3" t="s">
        <v>0</v>
      </c>
    </row>
    <row r="2" spans="1:105" ht="19.5" customHeight="1" x14ac:dyDescent="0.2">
      <c r="A2" s="3"/>
    </row>
    <row r="3" spans="1:105" ht="19.5" customHeight="1" x14ac:dyDescent="0.2">
      <c r="Q3" s="4" t="s">
        <v>43</v>
      </c>
    </row>
    <row r="4" spans="1:105" ht="19.5" customHeight="1" x14ac:dyDescent="0.2">
      <c r="A4" s="4"/>
    </row>
    <row r="5" spans="1:105" ht="19.5" customHeight="1" x14ac:dyDescent="0.2">
      <c r="G5" s="5"/>
      <c r="S5" s="47" t="s">
        <v>40</v>
      </c>
      <c r="T5" s="47"/>
      <c r="U5" s="47"/>
      <c r="V5" s="46"/>
      <c r="W5" s="46"/>
      <c r="X5" s="46"/>
      <c r="Y5" s="46"/>
      <c r="Z5" s="46"/>
      <c r="AA5" s="46"/>
      <c r="AB5" s="46"/>
      <c r="AC5" s="46"/>
      <c r="AD5" s="46"/>
      <c r="AE5" s="46"/>
      <c r="AF5" s="46"/>
      <c r="AG5" s="46"/>
      <c r="AH5" s="46"/>
      <c r="AI5" s="46"/>
      <c r="AJ5" s="46"/>
    </row>
    <row r="6" spans="1:105" ht="19.5" customHeight="1" x14ac:dyDescent="0.2">
      <c r="A6" s="6"/>
    </row>
    <row r="7" spans="1:105" ht="19.5" customHeight="1" x14ac:dyDescent="0.2">
      <c r="A7" s="7" t="s">
        <v>1</v>
      </c>
      <c r="AL7" s="29"/>
    </row>
    <row r="8" spans="1:105" ht="19.5" customHeight="1" x14ac:dyDescent="0.2">
      <c r="AJ8" s="8" t="s">
        <v>2</v>
      </c>
      <c r="AL8" s="29" t="s">
        <v>74</v>
      </c>
    </row>
    <row r="9" spans="1:105" ht="19.5" customHeight="1" x14ac:dyDescent="0.2">
      <c r="A9" s="48" t="s">
        <v>42</v>
      </c>
      <c r="B9" s="49"/>
      <c r="C9" s="49"/>
      <c r="D9" s="49"/>
      <c r="E9" s="49"/>
      <c r="F9" s="50"/>
      <c r="G9" s="59" t="s">
        <v>41</v>
      </c>
      <c r="H9" s="60"/>
      <c r="I9" s="60"/>
      <c r="J9" s="60"/>
      <c r="K9" s="60"/>
      <c r="L9" s="60"/>
      <c r="M9" s="60"/>
      <c r="N9" s="60"/>
      <c r="O9" s="60"/>
      <c r="P9" s="60"/>
      <c r="Q9" s="60"/>
      <c r="R9" s="60"/>
      <c r="S9" s="60"/>
      <c r="T9" s="60"/>
      <c r="U9" s="60"/>
      <c r="V9" s="59" t="s">
        <v>12</v>
      </c>
      <c r="W9" s="60"/>
      <c r="X9" s="60"/>
      <c r="Y9" s="60"/>
      <c r="Z9" s="60"/>
      <c r="AA9" s="60"/>
      <c r="AB9" s="60"/>
      <c r="AC9" s="60"/>
      <c r="AD9" s="69"/>
      <c r="AE9" s="63" t="s">
        <v>44</v>
      </c>
      <c r="AF9" s="64"/>
      <c r="AG9" s="64"/>
      <c r="AH9" s="64"/>
      <c r="AI9" s="64"/>
      <c r="AJ9" s="65"/>
      <c r="AK9" s="25"/>
      <c r="AL9" s="29" t="s">
        <v>75</v>
      </c>
    </row>
    <row r="10" spans="1:105" ht="19.5" customHeight="1" x14ac:dyDescent="0.2">
      <c r="A10" s="51"/>
      <c r="B10" s="52"/>
      <c r="C10" s="52"/>
      <c r="D10" s="52"/>
      <c r="E10" s="52"/>
      <c r="F10" s="53"/>
      <c r="G10" s="61"/>
      <c r="H10" s="62"/>
      <c r="I10" s="62"/>
      <c r="J10" s="62"/>
      <c r="K10" s="62"/>
      <c r="L10" s="62"/>
      <c r="M10" s="62"/>
      <c r="N10" s="62"/>
      <c r="O10" s="62"/>
      <c r="P10" s="62"/>
      <c r="Q10" s="62"/>
      <c r="R10" s="62"/>
      <c r="S10" s="62"/>
      <c r="T10" s="62"/>
      <c r="U10" s="62"/>
      <c r="V10" s="61"/>
      <c r="W10" s="62"/>
      <c r="X10" s="62"/>
      <c r="Y10" s="62"/>
      <c r="Z10" s="62"/>
      <c r="AA10" s="62"/>
      <c r="AB10" s="62"/>
      <c r="AC10" s="62"/>
      <c r="AD10" s="70"/>
      <c r="AE10" s="66" t="s">
        <v>73</v>
      </c>
      <c r="AF10" s="67"/>
      <c r="AG10" s="67"/>
      <c r="AH10" s="67"/>
      <c r="AI10" s="67"/>
      <c r="AJ10" s="68"/>
      <c r="AK10" s="25"/>
      <c r="AL10" s="28" t="s">
        <v>70</v>
      </c>
    </row>
    <row r="11" spans="1:105" s="22" customFormat="1" ht="25.95" customHeight="1" x14ac:dyDescent="0.2">
      <c r="A11" s="40"/>
      <c r="B11" s="41"/>
      <c r="C11" s="41"/>
      <c r="D11" s="41"/>
      <c r="E11" s="41"/>
      <c r="F11" s="42"/>
      <c r="G11" s="54"/>
      <c r="H11" s="55"/>
      <c r="I11" s="55"/>
      <c r="J11" s="55"/>
      <c r="K11" s="55"/>
      <c r="L11" s="55"/>
      <c r="M11" s="55"/>
      <c r="N11" s="55"/>
      <c r="O11" s="55"/>
      <c r="P11" s="55"/>
      <c r="Q11" s="55"/>
      <c r="R11" s="55"/>
      <c r="S11" s="55"/>
      <c r="T11" s="55"/>
      <c r="U11" s="55"/>
      <c r="V11" s="56"/>
      <c r="W11" s="57"/>
      <c r="X11" s="57"/>
      <c r="Y11" s="57"/>
      <c r="Z11" s="57"/>
      <c r="AA11" s="57"/>
      <c r="AB11" s="57"/>
      <c r="AC11" s="57"/>
      <c r="AD11" s="58"/>
      <c r="AE11" s="37"/>
      <c r="AF11" s="38"/>
      <c r="AG11" s="38"/>
      <c r="AH11" s="38"/>
      <c r="AI11" s="38"/>
      <c r="AJ11" s="39"/>
      <c r="AK11" s="31"/>
      <c r="AL11" s="29" t="s">
        <v>71</v>
      </c>
      <c r="CX11" s="22" t="str">
        <f>IF($A11="",IF(OR($G11&lt;&gt;"",$V11&lt;&gt;"",$AE11&gt;0),"×","〇"),"〇")</f>
        <v>〇</v>
      </c>
      <c r="CY11" s="22" t="str">
        <f>IF($G11="",IF(OR($A11&lt;&gt;"",$V11&lt;&gt;"",$AE11&gt;0),"×","〇"),"〇")</f>
        <v>〇</v>
      </c>
      <c r="CZ11" s="22" t="str">
        <f>IF($V11="",IF(OR($A11&lt;&gt;"",$G11&lt;&gt;"",$AE11&gt;0),"×","〇"),"〇")</f>
        <v>〇</v>
      </c>
      <c r="DA11" s="22" t="str">
        <f>IF($AE11&lt;1,IF(OR($A11&lt;&gt;"",$G11&lt;&gt;"",$V11&lt;&gt;""),"×","〇"),"〇")</f>
        <v>〇</v>
      </c>
    </row>
    <row r="12" spans="1:105" s="22" customFormat="1" ht="25.95" customHeight="1" x14ac:dyDescent="0.2">
      <c r="A12" s="40"/>
      <c r="B12" s="41"/>
      <c r="C12" s="41"/>
      <c r="D12" s="41"/>
      <c r="E12" s="41"/>
      <c r="F12" s="42"/>
      <c r="G12" s="54"/>
      <c r="H12" s="55"/>
      <c r="I12" s="55"/>
      <c r="J12" s="55"/>
      <c r="K12" s="55"/>
      <c r="L12" s="55"/>
      <c r="M12" s="55"/>
      <c r="N12" s="55"/>
      <c r="O12" s="55"/>
      <c r="P12" s="55"/>
      <c r="Q12" s="55"/>
      <c r="R12" s="55"/>
      <c r="S12" s="55"/>
      <c r="T12" s="55"/>
      <c r="U12" s="55"/>
      <c r="V12" s="56"/>
      <c r="W12" s="57"/>
      <c r="X12" s="57"/>
      <c r="Y12" s="57"/>
      <c r="Z12" s="57"/>
      <c r="AA12" s="57"/>
      <c r="AB12" s="57"/>
      <c r="AC12" s="57"/>
      <c r="AD12" s="58"/>
      <c r="AE12" s="37"/>
      <c r="AF12" s="38"/>
      <c r="AG12" s="38"/>
      <c r="AH12" s="38"/>
      <c r="AI12" s="38"/>
      <c r="AJ12" s="39"/>
      <c r="AK12" s="31"/>
      <c r="AL12" s="29" t="s">
        <v>72</v>
      </c>
      <c r="CX12" s="22" t="str">
        <f>IF($A12="",IF(OR($G12&lt;&gt;"",$V12&lt;&gt;"",$AE12&gt;0),"×","〇"),"〇")</f>
        <v>〇</v>
      </c>
      <c r="CY12" s="22" t="str">
        <f>IF($G12="",IF(OR($A12&lt;&gt;"",$V12&lt;&gt;"",$AE12&gt;0),"×","〇"),"〇")</f>
        <v>〇</v>
      </c>
      <c r="CZ12" s="22" t="str">
        <f>IF($V12="",IF(OR($A12&lt;&gt;"",$G12&lt;&gt;"",$AE12&gt;0),"×","〇"),"〇")</f>
        <v>〇</v>
      </c>
      <c r="DA12" s="22" t="str">
        <f>IF($AE12&lt;1,IF(OR($A12&lt;&gt;"",$G12&lt;&gt;"",$V12&lt;&gt;""),"×","〇"),"〇")</f>
        <v>〇</v>
      </c>
    </row>
    <row r="13" spans="1:105" s="22" customFormat="1" ht="25.95" customHeight="1" x14ac:dyDescent="0.2">
      <c r="A13" s="40"/>
      <c r="B13" s="41"/>
      <c r="C13" s="41"/>
      <c r="D13" s="41"/>
      <c r="E13" s="41"/>
      <c r="F13" s="42"/>
      <c r="G13" s="54"/>
      <c r="H13" s="55"/>
      <c r="I13" s="55"/>
      <c r="J13" s="55"/>
      <c r="K13" s="55"/>
      <c r="L13" s="55"/>
      <c r="M13" s="55"/>
      <c r="N13" s="55"/>
      <c r="O13" s="55"/>
      <c r="P13" s="55"/>
      <c r="Q13" s="55"/>
      <c r="R13" s="55"/>
      <c r="S13" s="55"/>
      <c r="T13" s="55"/>
      <c r="U13" s="55"/>
      <c r="V13" s="56"/>
      <c r="W13" s="57"/>
      <c r="X13" s="57"/>
      <c r="Y13" s="57"/>
      <c r="Z13" s="57"/>
      <c r="AA13" s="57"/>
      <c r="AB13" s="57"/>
      <c r="AC13" s="57"/>
      <c r="AD13" s="58"/>
      <c r="AE13" s="37"/>
      <c r="AF13" s="38"/>
      <c r="AG13" s="38"/>
      <c r="AH13" s="38"/>
      <c r="AI13" s="38"/>
      <c r="AJ13" s="39"/>
      <c r="AK13" s="31"/>
      <c r="AL13" s="30"/>
      <c r="CX13" s="22" t="str">
        <f>IF($A13="",IF(OR($G13&lt;&gt;"",$V13&lt;&gt;"",$AE13&gt;0),"×","〇"),"〇")</f>
        <v>〇</v>
      </c>
      <c r="CY13" s="22" t="str">
        <f>IF($G13="",IF(OR($A13&lt;&gt;"",$V13&lt;&gt;"",$AE13&gt;0),"×","〇"),"〇")</f>
        <v>〇</v>
      </c>
      <c r="CZ13" s="22" t="str">
        <f>IF($V13="",IF(OR($A13&lt;&gt;"",$G13&lt;&gt;"",$AE13&gt;0),"×","〇"),"〇")</f>
        <v>〇</v>
      </c>
      <c r="DA13" s="22" t="str">
        <f>IF($AE13&lt;1,IF(OR($A13&lt;&gt;"",$G13&lt;&gt;"",$V13&lt;&gt;""),"×","〇"),"〇")</f>
        <v>〇</v>
      </c>
    </row>
    <row r="14" spans="1:105" s="22" customFormat="1" ht="25.95" customHeight="1" x14ac:dyDescent="0.2">
      <c r="A14" s="40"/>
      <c r="B14" s="41"/>
      <c r="C14" s="41"/>
      <c r="D14" s="41"/>
      <c r="E14" s="41"/>
      <c r="F14" s="42"/>
      <c r="G14" s="54"/>
      <c r="H14" s="55"/>
      <c r="I14" s="55"/>
      <c r="J14" s="55"/>
      <c r="K14" s="55"/>
      <c r="L14" s="55"/>
      <c r="M14" s="55"/>
      <c r="N14" s="55"/>
      <c r="O14" s="55"/>
      <c r="P14" s="55"/>
      <c r="Q14" s="55"/>
      <c r="R14" s="55"/>
      <c r="S14" s="55"/>
      <c r="T14" s="55"/>
      <c r="U14" s="55"/>
      <c r="V14" s="56"/>
      <c r="W14" s="57"/>
      <c r="X14" s="57"/>
      <c r="Y14" s="57"/>
      <c r="Z14" s="57"/>
      <c r="AA14" s="57"/>
      <c r="AB14" s="57"/>
      <c r="AC14" s="57"/>
      <c r="AD14" s="58"/>
      <c r="AE14" s="37"/>
      <c r="AF14" s="38"/>
      <c r="AG14" s="38"/>
      <c r="AH14" s="38"/>
      <c r="AI14" s="38"/>
      <c r="AJ14" s="39"/>
      <c r="AK14" s="31"/>
      <c r="AL14" s="30"/>
      <c r="CX14" s="22" t="str">
        <f>IF($A14="",IF(OR($G14&lt;&gt;"",$V14&lt;&gt;"",$AE14&gt;0),"×","〇"),"〇")</f>
        <v>〇</v>
      </c>
      <c r="CY14" s="22" t="str">
        <f>IF($G14="",IF(OR($A14&lt;&gt;"",$V14&lt;&gt;"",$AE14&gt;0),"×","〇"),"〇")</f>
        <v>〇</v>
      </c>
      <c r="CZ14" s="22" t="str">
        <f>IF($V14="",IF(OR($A14&lt;&gt;"",$G14&lt;&gt;"",$AE14&gt;0),"×","〇"),"〇")</f>
        <v>〇</v>
      </c>
      <c r="DA14" s="22" t="str">
        <f>IF($AE14&lt;1,IF(OR($A14&lt;&gt;"",$G14&lt;&gt;"",$V14&lt;&gt;""),"×","〇"),"〇")</f>
        <v>〇</v>
      </c>
    </row>
    <row r="15" spans="1:105" s="22" customFormat="1" ht="25.95" customHeight="1" x14ac:dyDescent="0.2">
      <c r="A15" s="40"/>
      <c r="B15" s="41"/>
      <c r="C15" s="41"/>
      <c r="D15" s="41"/>
      <c r="E15" s="41"/>
      <c r="F15" s="42"/>
      <c r="G15" s="54"/>
      <c r="H15" s="55"/>
      <c r="I15" s="55"/>
      <c r="J15" s="55"/>
      <c r="K15" s="55"/>
      <c r="L15" s="55"/>
      <c r="M15" s="55"/>
      <c r="N15" s="55"/>
      <c r="O15" s="55"/>
      <c r="P15" s="55"/>
      <c r="Q15" s="55"/>
      <c r="R15" s="55"/>
      <c r="S15" s="55"/>
      <c r="T15" s="55"/>
      <c r="U15" s="55"/>
      <c r="V15" s="56"/>
      <c r="W15" s="57"/>
      <c r="X15" s="57"/>
      <c r="Y15" s="57"/>
      <c r="Z15" s="57"/>
      <c r="AA15" s="57"/>
      <c r="AB15" s="57"/>
      <c r="AC15" s="57"/>
      <c r="AD15" s="58"/>
      <c r="AE15" s="37"/>
      <c r="AF15" s="38"/>
      <c r="AG15" s="38"/>
      <c r="AH15" s="38"/>
      <c r="AI15" s="38"/>
      <c r="AJ15" s="39"/>
      <c r="AK15" s="31"/>
      <c r="AL15" s="30"/>
      <c r="CX15" s="22" t="str">
        <f>IF($A15="",IF(OR($G15&lt;&gt;"",$V15&lt;&gt;"",$AE15&gt;0),"×","〇"),"〇")</f>
        <v>〇</v>
      </c>
      <c r="CY15" s="22" t="str">
        <f>IF($G15="",IF(OR($A15&lt;&gt;"",$V15&lt;&gt;"",$AE15&gt;0),"×","〇"),"〇")</f>
        <v>〇</v>
      </c>
      <c r="CZ15" s="22" t="str">
        <f>IF($V15="",IF(OR($A15&lt;&gt;"",$G15&lt;&gt;"",$AE15&gt;0),"×","〇"),"〇")</f>
        <v>〇</v>
      </c>
      <c r="DA15" s="22" t="str">
        <f>IF($AE15&lt;1,IF(OR($A15&lt;&gt;"",$G15&lt;&gt;"",$V15&lt;&gt;""),"×","〇"),"〇")</f>
        <v>〇</v>
      </c>
    </row>
    <row r="16" spans="1:105" ht="19.5" customHeight="1" x14ac:dyDescent="0.2">
      <c r="A16" s="71" t="s">
        <v>38</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3"/>
      <c r="AE16" s="88">
        <f ca="1">ExpenseCategoryList!$D$2</f>
        <v>0</v>
      </c>
      <c r="AF16" s="89"/>
      <c r="AG16" s="89"/>
      <c r="AH16" s="89"/>
      <c r="AI16" s="89"/>
      <c r="AJ16" s="90"/>
      <c r="AK16" s="25"/>
    </row>
    <row r="17" spans="1:37" ht="19.5" customHeight="1" x14ac:dyDescent="0.2">
      <c r="A17" s="71" t="s">
        <v>61</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3"/>
      <c r="AE17" s="88">
        <f ca="1">ExpenseCategoryList!$G$2</f>
        <v>0</v>
      </c>
      <c r="AF17" s="89"/>
      <c r="AG17" s="89"/>
      <c r="AH17" s="89"/>
      <c r="AI17" s="89"/>
      <c r="AJ17" s="90"/>
      <c r="AK17" s="25"/>
    </row>
    <row r="18" spans="1:37" ht="19.5" customHeight="1" x14ac:dyDescent="0.2">
      <c r="A18" s="32" t="s">
        <v>3</v>
      </c>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row>
    <row r="19" spans="1:37" ht="19.5" customHeight="1" x14ac:dyDescent="0.2">
      <c r="A19" s="32" t="s">
        <v>62</v>
      </c>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row>
    <row r="20" spans="1:37" ht="19.5" customHeight="1" x14ac:dyDescent="0.2">
      <c r="A20" s="87" t="s">
        <v>63</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row>
    <row r="21" spans="1:37" ht="19.5" customHeight="1" x14ac:dyDescent="0.2">
      <c r="A21" s="35" t="s">
        <v>64</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row>
    <row r="22" spans="1:37" ht="19.5" customHeight="1" x14ac:dyDescent="0.2">
      <c r="A22" s="35" t="s">
        <v>68</v>
      </c>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row>
    <row r="23" spans="1:37" ht="19.5" customHeight="1" x14ac:dyDescent="0.2">
      <c r="A23" s="35" t="s">
        <v>67</v>
      </c>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row>
    <row r="24" spans="1:37" ht="19.5" customHeight="1" x14ac:dyDescent="0.2">
      <c r="A24" s="36" t="s">
        <v>60</v>
      </c>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row>
    <row r="25" spans="1:37" ht="19.5" customHeight="1" x14ac:dyDescent="0.2">
      <c r="A25" s="33" t="s">
        <v>65</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row>
    <row r="26" spans="1:37" ht="19.5" customHeight="1" x14ac:dyDescent="0.2">
      <c r="A26" s="11"/>
      <c r="B26" s="23" t="s">
        <v>52</v>
      </c>
      <c r="C26" t="s">
        <v>57</v>
      </c>
      <c r="D26" s="34" t="s">
        <v>34</v>
      </c>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ht="19.5" customHeight="1" x14ac:dyDescent="0.2">
      <c r="A27" s="10"/>
      <c r="D27" s="33" t="s">
        <v>69</v>
      </c>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row>
    <row r="28" spans="1:37" ht="19.5" customHeight="1" x14ac:dyDescent="0.2">
      <c r="D28" s="33" t="s">
        <v>66</v>
      </c>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row>
    <row r="29" spans="1:37" ht="19.5" customHeight="1" x14ac:dyDescent="0.2">
      <c r="B29" s="23" t="s">
        <v>52</v>
      </c>
      <c r="C29" t="s">
        <v>58</v>
      </c>
      <c r="D29" s="33" t="s">
        <v>53</v>
      </c>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row>
    <row r="30" spans="1:37" ht="19.5" customHeight="1" x14ac:dyDescent="0.2">
      <c r="D30" s="33" t="s">
        <v>54</v>
      </c>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row>
    <row r="31" spans="1:37" ht="19.5" customHeight="1" x14ac:dyDescent="0.2">
      <c r="D31" s="34" t="s">
        <v>56</v>
      </c>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row>
    <row r="32" spans="1:37" ht="19.5" customHeight="1" x14ac:dyDescent="0.2">
      <c r="D32" s="33" t="s">
        <v>55</v>
      </c>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row>
    <row r="33" spans="1:37" ht="19.5" customHeight="1" x14ac:dyDescent="0.2">
      <c r="A33" s="12"/>
    </row>
    <row r="34" spans="1:37" ht="19.5" customHeight="1" x14ac:dyDescent="0.2">
      <c r="A34" s="13" t="s">
        <v>4</v>
      </c>
    </row>
    <row r="35" spans="1:37" ht="19.5" customHeight="1" x14ac:dyDescent="0.2">
      <c r="A35" s="13" t="s">
        <v>5</v>
      </c>
    </row>
    <row r="36" spans="1:37" ht="39" customHeight="1" x14ac:dyDescent="0.2">
      <c r="A36" s="97" t="s">
        <v>6</v>
      </c>
      <c r="B36" s="98"/>
      <c r="C36" s="98"/>
      <c r="D36" s="98"/>
      <c r="E36" s="98"/>
      <c r="F36" s="98"/>
      <c r="G36" s="80" t="s">
        <v>10</v>
      </c>
      <c r="H36" s="81"/>
      <c r="I36" s="81"/>
      <c r="J36" s="81"/>
      <c r="K36" s="81"/>
      <c r="L36" s="82"/>
      <c r="M36" s="80" t="s">
        <v>9</v>
      </c>
      <c r="N36" s="81"/>
      <c r="O36" s="81"/>
      <c r="P36" s="81"/>
      <c r="Q36" s="82"/>
      <c r="T36" s="97" t="s">
        <v>6</v>
      </c>
      <c r="U36" s="97"/>
      <c r="V36" s="97"/>
      <c r="W36" s="97"/>
      <c r="X36" s="97"/>
      <c r="Y36" s="97"/>
      <c r="Z36" s="97"/>
      <c r="AA36" s="100" t="s">
        <v>10</v>
      </c>
      <c r="AB36" s="101"/>
      <c r="AC36" s="101"/>
      <c r="AD36" s="101"/>
      <c r="AE36" s="102"/>
      <c r="AF36" s="93" t="s">
        <v>9</v>
      </c>
      <c r="AG36" s="93"/>
      <c r="AH36" s="93"/>
      <c r="AI36" s="93"/>
      <c r="AJ36" s="93"/>
      <c r="AK36" s="25"/>
    </row>
    <row r="37" spans="1:37" ht="19.5" customHeight="1" x14ac:dyDescent="0.2">
      <c r="A37" s="91" t="s">
        <v>35</v>
      </c>
      <c r="B37" s="92"/>
      <c r="C37" s="92"/>
      <c r="D37" s="92"/>
      <c r="E37" s="92"/>
      <c r="F37" s="92"/>
      <c r="G37" s="83">
        <v>0</v>
      </c>
      <c r="H37" s="84"/>
      <c r="I37" s="84"/>
      <c r="J37" s="84"/>
      <c r="K37" s="84"/>
      <c r="L37" s="85"/>
      <c r="M37" s="43"/>
      <c r="N37" s="44"/>
      <c r="O37" s="44"/>
      <c r="P37" s="44"/>
      <c r="Q37" s="45"/>
      <c r="T37" s="91" t="s">
        <v>28</v>
      </c>
      <c r="U37" s="92"/>
      <c r="V37" s="92"/>
      <c r="W37" s="92"/>
      <c r="X37" s="92"/>
      <c r="Y37" s="92"/>
      <c r="Z37" s="92"/>
      <c r="AA37" s="74">
        <v>0</v>
      </c>
      <c r="AB37" s="75"/>
      <c r="AC37" s="75"/>
      <c r="AD37" s="75"/>
      <c r="AE37" s="76"/>
      <c r="AF37" s="99"/>
      <c r="AG37" s="99"/>
      <c r="AH37" s="99"/>
      <c r="AI37" s="99"/>
      <c r="AJ37" s="99"/>
      <c r="AK37" s="25"/>
    </row>
    <row r="38" spans="1:37" ht="39" customHeight="1" x14ac:dyDescent="0.2">
      <c r="A38" s="91" t="s">
        <v>31</v>
      </c>
      <c r="B38" s="92"/>
      <c r="C38" s="92"/>
      <c r="D38" s="92"/>
      <c r="E38" s="92"/>
      <c r="F38" s="92"/>
      <c r="G38" s="77">
        <f>AA37+AA38+AA39</f>
        <v>0</v>
      </c>
      <c r="H38" s="78"/>
      <c r="I38" s="78"/>
      <c r="J38" s="78"/>
      <c r="K38" s="78"/>
      <c r="L38" s="79"/>
      <c r="M38" s="43"/>
      <c r="N38" s="44"/>
      <c r="O38" s="44"/>
      <c r="P38" s="44"/>
      <c r="Q38" s="45"/>
      <c r="T38" s="91" t="s">
        <v>29</v>
      </c>
      <c r="U38" s="92"/>
      <c r="V38" s="92"/>
      <c r="W38" s="92"/>
      <c r="X38" s="92"/>
      <c r="Y38" s="92"/>
      <c r="Z38" s="92"/>
      <c r="AA38" s="74">
        <v>0</v>
      </c>
      <c r="AB38" s="75"/>
      <c r="AC38" s="75"/>
      <c r="AD38" s="75"/>
      <c r="AE38" s="76"/>
      <c r="AF38" s="86"/>
      <c r="AG38" s="86"/>
      <c r="AH38" s="86"/>
      <c r="AI38" s="86"/>
      <c r="AJ38" s="86"/>
      <c r="AK38" s="25"/>
    </row>
    <row r="39" spans="1:37" ht="39" customHeight="1" x14ac:dyDescent="0.2">
      <c r="A39" s="91" t="s">
        <v>32</v>
      </c>
      <c r="B39" s="92"/>
      <c r="C39" s="92"/>
      <c r="D39" s="92"/>
      <c r="E39" s="92"/>
      <c r="F39" s="92"/>
      <c r="G39" s="83">
        <v>0</v>
      </c>
      <c r="H39" s="84"/>
      <c r="I39" s="84"/>
      <c r="J39" s="84"/>
      <c r="K39" s="84"/>
      <c r="L39" s="85"/>
      <c r="M39" s="94"/>
      <c r="N39" s="95"/>
      <c r="O39" s="95"/>
      <c r="P39" s="95"/>
      <c r="Q39" s="96"/>
      <c r="T39" s="91" t="s">
        <v>30</v>
      </c>
      <c r="U39" s="92"/>
      <c r="V39" s="92"/>
      <c r="W39" s="92"/>
      <c r="X39" s="92"/>
      <c r="Y39" s="92"/>
      <c r="Z39" s="92"/>
      <c r="AA39" s="74">
        <v>0</v>
      </c>
      <c r="AB39" s="75"/>
      <c r="AC39" s="75"/>
      <c r="AD39" s="75"/>
      <c r="AE39" s="76"/>
      <c r="AF39" s="86"/>
      <c r="AG39" s="86"/>
      <c r="AH39" s="86"/>
      <c r="AI39" s="86"/>
      <c r="AJ39" s="86"/>
      <c r="AK39" s="25"/>
    </row>
    <row r="40" spans="1:37" ht="19.5" customHeight="1" x14ac:dyDescent="0.2">
      <c r="A40" s="91" t="s">
        <v>33</v>
      </c>
      <c r="B40" s="92"/>
      <c r="C40" s="92"/>
      <c r="D40" s="92"/>
      <c r="E40" s="92"/>
      <c r="F40" s="92"/>
      <c r="G40" s="83">
        <v>0</v>
      </c>
      <c r="H40" s="84"/>
      <c r="I40" s="84"/>
      <c r="J40" s="84"/>
      <c r="K40" s="84"/>
      <c r="L40" s="85"/>
      <c r="M40" s="94"/>
      <c r="N40" s="95"/>
      <c r="O40" s="95"/>
      <c r="P40" s="95"/>
      <c r="Q40" s="96"/>
    </row>
    <row r="41" spans="1:37" ht="39" customHeight="1" x14ac:dyDescent="0.2">
      <c r="A41" s="91" t="s">
        <v>11</v>
      </c>
      <c r="B41" s="92"/>
      <c r="C41" s="92"/>
      <c r="D41" s="92"/>
      <c r="E41" s="92"/>
      <c r="F41" s="92"/>
      <c r="G41" s="88">
        <f>G37+G38+G39+G40</f>
        <v>0</v>
      </c>
      <c r="H41" s="89"/>
      <c r="I41" s="89"/>
      <c r="J41" s="89"/>
      <c r="K41" s="89"/>
      <c r="L41" s="90"/>
      <c r="M41" s="43"/>
      <c r="N41" s="44"/>
      <c r="O41" s="44"/>
      <c r="P41" s="44"/>
      <c r="Q41" s="45"/>
    </row>
    <row r="42" spans="1:37" ht="19.5" customHeight="1" x14ac:dyDescent="0.2">
      <c r="A42" s="14"/>
      <c r="B42" s="15"/>
      <c r="C42" s="15"/>
      <c r="D42" s="15"/>
      <c r="E42" s="15"/>
      <c r="F42" s="15"/>
      <c r="G42" s="16"/>
      <c r="H42" s="15"/>
      <c r="I42" s="15"/>
      <c r="J42" s="15"/>
      <c r="K42" s="15"/>
      <c r="L42" s="17"/>
      <c r="M42" s="15"/>
      <c r="N42" s="15"/>
      <c r="O42" s="15"/>
      <c r="P42" s="15"/>
    </row>
    <row r="43" spans="1:37" ht="19.5" customHeight="1" x14ac:dyDescent="0.2">
      <c r="A43" s="9" t="s">
        <v>7</v>
      </c>
    </row>
    <row r="44" spans="1:37" ht="19.5" customHeight="1" x14ac:dyDescent="0.2">
      <c r="A44" s="9" t="s">
        <v>36</v>
      </c>
    </row>
    <row r="45" spans="1:37" ht="19.5" customHeight="1" x14ac:dyDescent="0.2">
      <c r="A45" s="9" t="s">
        <v>8</v>
      </c>
    </row>
    <row r="46" spans="1:37" ht="19.5" customHeight="1" x14ac:dyDescent="0.2">
      <c r="A46" s="18" t="s">
        <v>37</v>
      </c>
    </row>
  </sheetData>
  <sheetProtection formatRows="0" insertRows="0" deleteRows="0" selectLockedCells="1"/>
  <dataConsolidate/>
  <mergeCells count="76">
    <mergeCell ref="T39:Z39"/>
    <mergeCell ref="AE16:AJ16"/>
    <mergeCell ref="M40:Q40"/>
    <mergeCell ref="A37:F37"/>
    <mergeCell ref="A36:F36"/>
    <mergeCell ref="G40:L40"/>
    <mergeCell ref="G39:L39"/>
    <mergeCell ref="M36:Q36"/>
    <mergeCell ref="M37:Q37"/>
    <mergeCell ref="M38:Q38"/>
    <mergeCell ref="M39:Q39"/>
    <mergeCell ref="AF37:AJ37"/>
    <mergeCell ref="T36:Z36"/>
    <mergeCell ref="AA36:AE36"/>
    <mergeCell ref="A38:F38"/>
    <mergeCell ref="T38:Z38"/>
    <mergeCell ref="V12:AD12"/>
    <mergeCell ref="AE17:AJ17"/>
    <mergeCell ref="AF39:AJ39"/>
    <mergeCell ref="A41:F41"/>
    <mergeCell ref="A40:F40"/>
    <mergeCell ref="A39:F39"/>
    <mergeCell ref="G41:L41"/>
    <mergeCell ref="AA39:AE39"/>
    <mergeCell ref="G13:U13"/>
    <mergeCell ref="V13:AD13"/>
    <mergeCell ref="AA38:AE38"/>
    <mergeCell ref="AF36:AJ36"/>
    <mergeCell ref="G14:U14"/>
    <mergeCell ref="V14:AD14"/>
    <mergeCell ref="AE14:AJ14"/>
    <mergeCell ref="T37:Z37"/>
    <mergeCell ref="A13:F13"/>
    <mergeCell ref="A16:AD16"/>
    <mergeCell ref="A17:AD17"/>
    <mergeCell ref="AA37:AE37"/>
    <mergeCell ref="G38:L38"/>
    <mergeCell ref="A15:F15"/>
    <mergeCell ref="AE13:AJ13"/>
    <mergeCell ref="G36:L36"/>
    <mergeCell ref="G37:L37"/>
    <mergeCell ref="G15:U15"/>
    <mergeCell ref="V15:AD15"/>
    <mergeCell ref="AE15:AJ15"/>
    <mergeCell ref="AF38:AJ38"/>
    <mergeCell ref="A18:AK18"/>
    <mergeCell ref="A20:AK20"/>
    <mergeCell ref="A21:AK21"/>
    <mergeCell ref="AE12:AJ12"/>
    <mergeCell ref="A14:F14"/>
    <mergeCell ref="M41:Q41"/>
    <mergeCell ref="V5:AJ5"/>
    <mergeCell ref="S5:U5"/>
    <mergeCell ref="A9:F10"/>
    <mergeCell ref="A11:F11"/>
    <mergeCell ref="G11:U11"/>
    <mergeCell ref="V11:AD11"/>
    <mergeCell ref="AE11:AJ11"/>
    <mergeCell ref="G9:U10"/>
    <mergeCell ref="AE9:AJ9"/>
    <mergeCell ref="AE10:AJ10"/>
    <mergeCell ref="V9:AD10"/>
    <mergeCell ref="A12:F12"/>
    <mergeCell ref="G12:U12"/>
    <mergeCell ref="A19:AK19"/>
    <mergeCell ref="D32:AK32"/>
    <mergeCell ref="D27:AK27"/>
    <mergeCell ref="D28:AK28"/>
    <mergeCell ref="D29:AK29"/>
    <mergeCell ref="D30:AK30"/>
    <mergeCell ref="D31:AK31"/>
    <mergeCell ref="A22:AK22"/>
    <mergeCell ref="A23:AK23"/>
    <mergeCell ref="A24:AK24"/>
    <mergeCell ref="A25:AK25"/>
    <mergeCell ref="D26:AK26"/>
  </mergeCells>
  <phoneticPr fontId="12"/>
  <conditionalFormatting sqref="AA37">
    <cfRule type="expression" dxfId="37" priority="145">
      <formula>OR($AE$17&lt;&gt;$G$38,$AA$37="")</formula>
    </cfRule>
  </conditionalFormatting>
  <conditionalFormatting sqref="A11">
    <cfRule type="expression" dxfId="36" priority="87">
      <formula>$CX11="×"</formula>
    </cfRule>
  </conditionalFormatting>
  <conditionalFormatting sqref="G11">
    <cfRule type="expression" dxfId="35" priority="86">
      <formula>$CY11="×"</formula>
    </cfRule>
  </conditionalFormatting>
  <conditionalFormatting sqref="AE11">
    <cfRule type="expression" dxfId="34" priority="84">
      <formula>$DA11="×"</formula>
    </cfRule>
  </conditionalFormatting>
  <conditionalFormatting sqref="V11">
    <cfRule type="expression" dxfId="33" priority="83">
      <formula>$CZ11="×"</formula>
    </cfRule>
  </conditionalFormatting>
  <conditionalFormatting sqref="AE13">
    <cfRule type="expression" dxfId="32" priority="74">
      <formula>$DA13="×"</formula>
    </cfRule>
  </conditionalFormatting>
  <conditionalFormatting sqref="A12">
    <cfRule type="expression" dxfId="31" priority="72">
      <formula>$CX12="×"</formula>
    </cfRule>
  </conditionalFormatting>
  <conditionalFormatting sqref="G12">
    <cfRule type="expression" dxfId="30" priority="71">
      <formula>$CY12="×"</formula>
    </cfRule>
  </conditionalFormatting>
  <conditionalFormatting sqref="AE12">
    <cfRule type="expression" dxfId="29" priority="69">
      <formula>$DA12="×"</formula>
    </cfRule>
  </conditionalFormatting>
  <conditionalFormatting sqref="V12">
    <cfRule type="expression" dxfId="28" priority="68">
      <formula>$CZ12="×"</formula>
    </cfRule>
  </conditionalFormatting>
  <conditionalFormatting sqref="M39">
    <cfRule type="expression" dxfId="27" priority="65">
      <formula>AND($G$39&gt;0,$M$39="")</formula>
    </cfRule>
  </conditionalFormatting>
  <conditionalFormatting sqref="M40">
    <cfRule type="expression" dxfId="26" priority="64">
      <formula>AND($G$40&gt;0,$M$40="")</formula>
    </cfRule>
  </conditionalFormatting>
  <conditionalFormatting sqref="G39">
    <cfRule type="expression" dxfId="25" priority="63">
      <formula>OR(AE16&lt;&gt;$G$41,$G$39="")</formula>
    </cfRule>
  </conditionalFormatting>
  <conditionalFormatting sqref="A13">
    <cfRule type="expression" dxfId="24" priority="61">
      <formula>$CX13="×"</formula>
    </cfRule>
  </conditionalFormatting>
  <conditionalFormatting sqref="G13">
    <cfRule type="expression" dxfId="23" priority="60">
      <formula>$CY13="×"</formula>
    </cfRule>
  </conditionalFormatting>
  <conditionalFormatting sqref="V13">
    <cfRule type="expression" dxfId="22" priority="59">
      <formula>$CZ13="×"</formula>
    </cfRule>
  </conditionalFormatting>
  <conditionalFormatting sqref="AA38">
    <cfRule type="expression" dxfId="21" priority="58">
      <formula>OR($AE$17&lt;&gt;$G$38,$AA$38="")</formula>
    </cfRule>
  </conditionalFormatting>
  <conditionalFormatting sqref="AA39">
    <cfRule type="expression" dxfId="20" priority="51">
      <formula>OR($AE$17&lt;&gt;$G$38,$AA$39="")</formula>
    </cfRule>
  </conditionalFormatting>
  <conditionalFormatting sqref="AF38">
    <cfRule type="expression" dxfId="19" priority="50">
      <formula>AND($AA$38&gt;0,$AF$38="")</formula>
    </cfRule>
  </conditionalFormatting>
  <conditionalFormatting sqref="AF39">
    <cfRule type="expression" dxfId="18" priority="48">
      <formula>AND($AA$39&gt;0,$AF$39="")</formula>
    </cfRule>
  </conditionalFormatting>
  <conditionalFormatting sqref="A14">
    <cfRule type="expression" dxfId="17" priority="17">
      <formula>$CX14="×"</formula>
    </cfRule>
  </conditionalFormatting>
  <conditionalFormatting sqref="G14">
    <cfRule type="expression" dxfId="16" priority="16">
      <formula>$CY14="×"</formula>
    </cfRule>
  </conditionalFormatting>
  <conditionalFormatting sqref="AE14">
    <cfRule type="expression" dxfId="15" priority="14">
      <formula>$DA14="×"</formula>
    </cfRule>
  </conditionalFormatting>
  <conditionalFormatting sqref="V14">
    <cfRule type="expression" dxfId="14" priority="13">
      <formula>$CZ14="×"</formula>
    </cfRule>
  </conditionalFormatting>
  <conditionalFormatting sqref="A15">
    <cfRule type="expression" dxfId="13" priority="12">
      <formula>$CX15="×"</formula>
    </cfRule>
  </conditionalFormatting>
  <conditionalFormatting sqref="G15">
    <cfRule type="expression" dxfId="12" priority="11">
      <formula>$CY15="×"</formula>
    </cfRule>
  </conditionalFormatting>
  <conditionalFormatting sqref="AE15">
    <cfRule type="expression" dxfId="11" priority="9">
      <formula>$DA15="×"</formula>
    </cfRule>
  </conditionalFormatting>
  <conditionalFormatting sqref="V15">
    <cfRule type="expression" dxfId="10" priority="8">
      <formula>$CZ15="×"</formula>
    </cfRule>
  </conditionalFormatting>
  <conditionalFormatting sqref="G37">
    <cfRule type="expression" dxfId="9" priority="152">
      <formula>OR(AE16&lt;&gt;G41,$G$37="")</formula>
    </cfRule>
  </conditionalFormatting>
  <conditionalFormatting sqref="G40">
    <cfRule type="expression" dxfId="8" priority="153">
      <formula>OR(AE16&lt;&gt;G41,$G$40="")</formula>
    </cfRule>
  </conditionalFormatting>
  <conditionalFormatting sqref="V5:AJ5">
    <cfRule type="expression" dxfId="7" priority="2">
      <formula>$V$5=""</formula>
    </cfRule>
  </conditionalFormatting>
  <conditionalFormatting sqref="AE10:AJ10">
    <cfRule type="expression" dxfId="6" priority="1">
      <formula>AND($AE$10&lt;&gt;"（税込）", $AE$10&lt;&gt;"（税抜）")</formula>
    </cfRule>
  </conditionalFormatting>
  <dataValidations count="4">
    <dataValidation type="list" allowBlank="1" showInputMessage="1" showErrorMessage="1" sqref="B26 B29">
      <formula1>"□,☑"</formula1>
    </dataValidation>
    <dataValidation type="whole" operator="greaterThanOrEqual" allowBlank="1" showInputMessage="1" showErrorMessage="1" sqref="AE11:AE15">
      <formula1>0</formula1>
    </dataValidation>
    <dataValidation type="textLength" allowBlank="1" showInputMessage="1" showErrorMessage="1" sqref="V11:V15 G11:G15">
      <formula1>0</formula1>
      <formula2>100</formula2>
    </dataValidation>
    <dataValidation type="list" allowBlank="1" showInputMessage="1" sqref="AE10:AJ10">
      <formula1>"（税抜）,（税込）"</formula1>
    </dataValidation>
  </dataValidations>
  <pageMargins left="0.82677165354330717" right="0.70866141732283472" top="0.74803149606299213" bottom="0.74803149606299213" header="0.31496062992125984" footer="0.31496062992125984"/>
  <pageSetup paperSize="9" scale="97" fitToHeight="0" orientation="portrait" r:id="rId1"/>
  <headerFooter differentFirst="1">
    <firstHeader>&amp;L&amp;14【日本商工会議所提出用】</firstHeader>
  </headerFooter>
  <drawing r:id="rId2"/>
  <extLst>
    <ext xmlns:x14="http://schemas.microsoft.com/office/spreadsheetml/2009/9/main" uri="{78C0D931-6437-407d-A8EE-F0AAD7539E65}">
      <x14:conditionalFormattings>
        <x14:conditionalFormatting xmlns:xm="http://schemas.microsoft.com/office/excel/2006/main">
          <x14:cfRule type="expression" priority="85" id="{88321B3D-48A5-4C12-9008-2BC23D28937B}">
            <xm:f>AND(A11="⑪設備処分費",ExpenseCategoryList!$J$2="×")</xm:f>
            <x14:dxf>
              <fill>
                <patternFill>
                  <bgColor rgb="FFFFC7CE"/>
                </patternFill>
              </fill>
            </x14:dxf>
          </x14:cfRule>
          <xm:sqref>AE11</xm:sqref>
        </x14:conditionalFormatting>
        <x14:conditionalFormatting xmlns:xm="http://schemas.microsoft.com/office/excel/2006/main">
          <x14:cfRule type="expression" priority="75" id="{28D68D44-C285-4B59-A197-AB9CAC2EC72F}">
            <xm:f>AND(A13="⑪設備処分費",ExpenseCategoryList!$J$2="×")</xm:f>
            <x14:dxf>
              <fill>
                <patternFill>
                  <bgColor rgb="FFFFC7CE"/>
                </patternFill>
              </fill>
            </x14:dxf>
          </x14:cfRule>
          <xm:sqref>AE13</xm:sqref>
        </x14:conditionalFormatting>
        <x14:conditionalFormatting xmlns:xm="http://schemas.microsoft.com/office/excel/2006/main">
          <x14:cfRule type="expression" priority="70" id="{E5DB5D30-F83A-40BD-B6C6-DCA0F550BD5D}">
            <xm:f>AND(A12="⑪設備処分費",ExpenseCategoryList!$J$2="×")</xm:f>
            <x14:dxf>
              <fill>
                <patternFill>
                  <bgColor rgb="FFFFC7CE"/>
                </patternFill>
              </fill>
            </x14:dxf>
          </x14:cfRule>
          <xm:sqref>AE12</xm:sqref>
        </x14:conditionalFormatting>
        <x14:conditionalFormatting xmlns:xm="http://schemas.microsoft.com/office/excel/2006/main">
          <x14:cfRule type="expression" priority="15" id="{661D0062-B3B1-4727-8FB2-49E7986AB535}">
            <xm:f>AND(A14="⑪設備処分費",ExpenseCategoryList!$J$2="×")</xm:f>
            <x14:dxf>
              <fill>
                <patternFill>
                  <bgColor rgb="FFFFC7CE"/>
                </patternFill>
              </fill>
            </x14:dxf>
          </x14:cfRule>
          <xm:sqref>AE14</xm:sqref>
        </x14:conditionalFormatting>
        <x14:conditionalFormatting xmlns:xm="http://schemas.microsoft.com/office/excel/2006/main">
          <x14:cfRule type="expression" priority="10" id="{73C41E46-2CB0-4CFA-A05E-DABAC8BAFEEF}">
            <xm:f>AND(A15="⑪設備処分費",ExpenseCategoryList!$J$2="×")</xm:f>
            <x14:dxf>
              <fill>
                <patternFill>
                  <bgColor rgb="FFFFC7CE"/>
                </patternFill>
              </fill>
            </x14:dxf>
          </x14:cfRule>
          <xm:sqref>AE15</xm:sqref>
        </x14:conditionalFormatting>
        <x14:conditionalFormatting xmlns:xm="http://schemas.microsoft.com/office/excel/2006/main">
          <x14:cfRule type="expression" priority="151" id="{07B48794-C52A-45AF-A8A4-A7ED0852821A}">
            <xm:f>ExpenseCategoryList!$K$2="×"</xm:f>
            <x14:dxf>
              <fill>
                <patternFill>
                  <bgColor rgb="FFFFC7CE"/>
                </patternFill>
              </fill>
            </x14:dxf>
          </x14:cfRule>
          <xm:sqref>B26 B29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ExpenseCategoryList!$B$2:$B$15</xm:f>
          </x14:formula1>
          <xm:sqref>A11:A15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xpenseCategoryListSheet"/>
  <dimension ref="A1:K14"/>
  <sheetViews>
    <sheetView topLeftCell="B1" workbookViewId="0">
      <selection activeCell="J15" sqref="J15"/>
    </sheetView>
  </sheetViews>
  <sheetFormatPr defaultRowHeight="13.2" x14ac:dyDescent="0.2"/>
  <cols>
    <col min="2" max="2" width="17.21875" bestFit="1" customWidth="1"/>
    <col min="3" max="3" width="33.77734375" bestFit="1" customWidth="1"/>
    <col min="4" max="4" width="19.44140625" customWidth="1"/>
    <col min="6" max="6" width="17.109375" bestFit="1" customWidth="1"/>
    <col min="7" max="7" width="13.44140625" customWidth="1"/>
    <col min="8" max="8" width="19.109375" bestFit="1" customWidth="1"/>
    <col min="9" max="9" width="18.21875" bestFit="1" customWidth="1"/>
    <col min="10" max="10" width="19" bestFit="1" customWidth="1"/>
    <col min="11" max="11" width="33.21875" bestFit="1" customWidth="1"/>
  </cols>
  <sheetData>
    <row r="1" spans="1:11" x14ac:dyDescent="0.2">
      <c r="A1" s="2" t="s">
        <v>25</v>
      </c>
      <c r="B1" s="2" t="s">
        <v>26</v>
      </c>
      <c r="C1" s="2" t="s">
        <v>27</v>
      </c>
      <c r="D1" s="2" t="s">
        <v>47</v>
      </c>
      <c r="E1" s="2" t="s">
        <v>45</v>
      </c>
      <c r="F1" s="20" t="s">
        <v>48</v>
      </c>
      <c r="G1" s="2" t="s">
        <v>46</v>
      </c>
      <c r="H1" s="2" t="s">
        <v>51</v>
      </c>
      <c r="I1" s="19" t="s">
        <v>49</v>
      </c>
      <c r="J1" s="2" t="s">
        <v>50</v>
      </c>
      <c r="K1" s="2" t="s">
        <v>59</v>
      </c>
    </row>
    <row r="2" spans="1:11" x14ac:dyDescent="0.2">
      <c r="A2" s="1">
        <v>1</v>
      </c>
      <c r="B2" s="1" t="s">
        <v>39</v>
      </c>
      <c r="C2" s="1">
        <v>1</v>
      </c>
      <c r="D2" s="1">
        <f ca="1">SUM(補助事業計画書②!$AE$11:OFFSET(補助事業計画書②!AE16,-1,1,1,1))</f>
        <v>0</v>
      </c>
      <c r="E2" s="1">
        <f>IF(OR(補助事業計画書②!B26="☑",補助事業計画書②!B29="☑"),1000000,500000)</f>
        <v>500000</v>
      </c>
      <c r="F2" s="1">
        <f ca="1">ROUNDDOWN(補助事業計画書②!AE16*2/3,0)</f>
        <v>0</v>
      </c>
      <c r="G2" s="1">
        <f ca="1">IF(F2&gt;E2,E2,F2)</f>
        <v>0</v>
      </c>
      <c r="H2" s="1">
        <f ca="1">ROUNDDOWN(補助事業計画書②!AE16/2,0)</f>
        <v>0</v>
      </c>
      <c r="I2" s="1">
        <f>SUMIF(補助事業計画書②!A:A,"⑪設備処分費",補助事業計画書②!AE:AE)</f>
        <v>0</v>
      </c>
      <c r="J2" s="21" t="str">
        <f ca="1">IF(I2&lt;=H2,"○","×")</f>
        <v>○</v>
      </c>
      <c r="K2" s="21" t="str">
        <f>IF(AND(補助事業計画書②!B26="☑",補助事業計画書②!B29="☑"),"×","○")</f>
        <v>○</v>
      </c>
    </row>
    <row r="3" spans="1:11" x14ac:dyDescent="0.2">
      <c r="A3" s="1">
        <v>2</v>
      </c>
      <c r="B3" s="1" t="s">
        <v>13</v>
      </c>
      <c r="C3" s="1">
        <v>1</v>
      </c>
    </row>
    <row r="4" spans="1:11" x14ac:dyDescent="0.2">
      <c r="A4" s="1">
        <v>3</v>
      </c>
      <c r="B4" s="1" t="s">
        <v>14</v>
      </c>
      <c r="C4" s="1">
        <v>1</v>
      </c>
      <c r="J4" s="24"/>
    </row>
    <row r="5" spans="1:11" x14ac:dyDescent="0.2">
      <c r="A5" s="1">
        <v>4</v>
      </c>
      <c r="B5" s="1" t="s">
        <v>15</v>
      </c>
      <c r="C5" s="1">
        <v>1</v>
      </c>
      <c r="J5" s="24"/>
    </row>
    <row r="6" spans="1:11" x14ac:dyDescent="0.2">
      <c r="A6" s="1">
        <v>5</v>
      </c>
      <c r="B6" s="1" t="s">
        <v>16</v>
      </c>
      <c r="C6" s="1">
        <v>1</v>
      </c>
    </row>
    <row r="7" spans="1:11" x14ac:dyDescent="0.2">
      <c r="A7" s="1">
        <v>6</v>
      </c>
      <c r="B7" s="1" t="s">
        <v>17</v>
      </c>
      <c r="C7" s="1">
        <v>1</v>
      </c>
    </row>
    <row r="8" spans="1:11" x14ac:dyDescent="0.2">
      <c r="A8" s="1">
        <v>7</v>
      </c>
      <c r="B8" s="1" t="s">
        <v>18</v>
      </c>
      <c r="C8" s="1">
        <v>1</v>
      </c>
    </row>
    <row r="9" spans="1:11" x14ac:dyDescent="0.2">
      <c r="A9" s="1">
        <v>8</v>
      </c>
      <c r="B9" s="1" t="s">
        <v>19</v>
      </c>
      <c r="C9" s="1">
        <v>1</v>
      </c>
    </row>
    <row r="10" spans="1:11" x14ac:dyDescent="0.2">
      <c r="A10" s="1">
        <v>9</v>
      </c>
      <c r="B10" s="1" t="s">
        <v>20</v>
      </c>
      <c r="C10" s="1">
        <v>1</v>
      </c>
    </row>
    <row r="11" spans="1:11" x14ac:dyDescent="0.2">
      <c r="A11" s="1">
        <v>10</v>
      </c>
      <c r="B11" s="1" t="s">
        <v>21</v>
      </c>
      <c r="C11" s="1">
        <v>1</v>
      </c>
    </row>
    <row r="12" spans="1:11" x14ac:dyDescent="0.2">
      <c r="A12" s="1">
        <v>11</v>
      </c>
      <c r="B12" s="1" t="s">
        <v>22</v>
      </c>
      <c r="C12" s="1">
        <v>2</v>
      </c>
    </row>
    <row r="13" spans="1:11" x14ac:dyDescent="0.2">
      <c r="A13" s="1">
        <v>12</v>
      </c>
      <c r="B13" s="1" t="s">
        <v>23</v>
      </c>
      <c r="C13" s="1">
        <v>1</v>
      </c>
    </row>
    <row r="14" spans="1:11" x14ac:dyDescent="0.2">
      <c r="A14" s="1">
        <v>13</v>
      </c>
      <c r="B14" s="1" t="s">
        <v>24</v>
      </c>
      <c r="C14" s="1">
        <v>1</v>
      </c>
    </row>
  </sheetData>
  <phoneticPr fontId="1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補助事業計画書②</vt:lpstr>
      <vt:lpstr>ExpenseCategoryList</vt:lpstr>
      <vt:lpstr>補助事業計画書②!_Hlk3285324</vt:lpstr>
      <vt:lpstr>補助事業計画書②!Print_Area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kimura</dc:creator>
  <cp:lastModifiedBy>小規模管理者</cp:lastModifiedBy>
  <cp:lastPrinted>2021-06-07T11:51:11Z</cp:lastPrinted>
  <dcterms:created xsi:type="dcterms:W3CDTF">2020-03-24T00:10:15Z</dcterms:created>
  <dcterms:modified xsi:type="dcterms:W3CDTF">2021-07-01T06:40:03Z</dcterms:modified>
</cp:coreProperties>
</file>