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jehendricks_uiowa_edu/Documents/Documents/Teaching/Deep Learning Summer 2021/Lecture Materials/"/>
    </mc:Choice>
  </mc:AlternateContent>
  <xr:revisionPtr revIDLastSave="240" documentId="8_{55F27FC5-BB8E-425D-97A9-75AA3AEB37F6}" xr6:coauthVersionLast="47" xr6:coauthVersionMax="47" xr10:uidLastSave="{1DC86AFF-3360-4446-B295-11197B28165F}"/>
  <bookViews>
    <workbookView xWindow="-28920" yWindow="-120" windowWidth="29040" windowHeight="15840" activeTab="4" xr2:uid="{6E5E67E6-E547-496E-B935-C4F79D69B952}"/>
  </bookViews>
  <sheets>
    <sheet name="Math" sheetId="1" r:id="rId1"/>
    <sheet name="Activation Map" sheetId="2" r:id="rId2"/>
    <sheet name="RGB1" sheetId="3" r:id="rId3"/>
    <sheet name="RGB2" sheetId="4" r:id="rId4"/>
    <sheet name="RGB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5" l="1"/>
  <c r="O19" i="5"/>
  <c r="N19" i="5"/>
  <c r="P18" i="5"/>
  <c r="O18" i="5"/>
  <c r="N18" i="5"/>
  <c r="P17" i="5"/>
  <c r="O17" i="5"/>
  <c r="N17" i="5"/>
  <c r="J19" i="5"/>
  <c r="I19" i="5"/>
  <c r="H19" i="5"/>
  <c r="J18" i="5"/>
  <c r="I18" i="5"/>
  <c r="H18" i="5"/>
  <c r="J17" i="5"/>
  <c r="I17" i="5"/>
  <c r="H17" i="5"/>
  <c r="D19" i="5"/>
  <c r="C19" i="5"/>
  <c r="B19" i="5"/>
  <c r="D18" i="5"/>
  <c r="C18" i="5"/>
  <c r="B18" i="5"/>
  <c r="D17" i="5"/>
  <c r="C17" i="5"/>
  <c r="B17" i="5"/>
  <c r="S17" i="4"/>
  <c r="R17" i="3"/>
  <c r="P19" i="4"/>
  <c r="O19" i="4"/>
  <c r="N19" i="4"/>
  <c r="P18" i="4"/>
  <c r="O18" i="4"/>
  <c r="N18" i="4"/>
  <c r="P17" i="4"/>
  <c r="O17" i="4"/>
  <c r="N17" i="4"/>
  <c r="J19" i="4"/>
  <c r="I19" i="4"/>
  <c r="H19" i="4"/>
  <c r="J18" i="4"/>
  <c r="I18" i="4"/>
  <c r="H18" i="4"/>
  <c r="J17" i="4"/>
  <c r="I17" i="4"/>
  <c r="H17" i="4"/>
  <c r="D19" i="4"/>
  <c r="C19" i="4"/>
  <c r="B19" i="4"/>
  <c r="D18" i="4"/>
  <c r="C18" i="4"/>
  <c r="B18" i="4"/>
  <c r="D17" i="4"/>
  <c r="C17" i="4"/>
  <c r="B17" i="4"/>
  <c r="P19" i="3"/>
  <c r="O19" i="3"/>
  <c r="N19" i="3"/>
  <c r="P18" i="3"/>
  <c r="O18" i="3"/>
  <c r="N18" i="3"/>
  <c r="P17" i="3"/>
  <c r="O17" i="3"/>
  <c r="N17" i="3"/>
  <c r="J19" i="3"/>
  <c r="I19" i="3"/>
  <c r="H19" i="3"/>
  <c r="J18" i="3"/>
  <c r="I18" i="3"/>
  <c r="H18" i="3"/>
  <c r="J17" i="3"/>
  <c r="I17" i="3"/>
  <c r="H17" i="3"/>
  <c r="D19" i="3"/>
  <c r="C19" i="3"/>
  <c r="B19" i="3"/>
  <c r="D18" i="3"/>
  <c r="C18" i="3"/>
  <c r="B18" i="3"/>
  <c r="D17" i="3"/>
  <c r="C17" i="3"/>
  <c r="B17" i="3"/>
  <c r="B9" i="2"/>
  <c r="A10" i="1"/>
  <c r="A9" i="1"/>
  <c r="A8" i="1"/>
  <c r="T19" i="5" l="1"/>
</calcChain>
</file>

<file path=xl/sharedStrings.xml><?xml version="1.0" encoding="utf-8"?>
<sst xmlns="http://schemas.openxmlformats.org/spreadsheetml/2006/main" count="46" uniqueCount="24">
  <si>
    <t>Kernel Weights</t>
  </si>
  <si>
    <t>Pixel Input</t>
  </si>
  <si>
    <t>z = w*x+ b</t>
  </si>
  <si>
    <t>b=</t>
  </si>
  <si>
    <t xml:space="preserve">w * x </t>
  </si>
  <si>
    <t>+b</t>
  </si>
  <si>
    <t>Map=</t>
  </si>
  <si>
    <t>D - F + 2P</t>
  </si>
  <si>
    <t>S</t>
  </si>
  <si>
    <t>+1</t>
  </si>
  <si>
    <t>D=</t>
  </si>
  <si>
    <t>F=</t>
  </si>
  <si>
    <t>S=</t>
  </si>
  <si>
    <t>P=</t>
  </si>
  <si>
    <t>RED</t>
  </si>
  <si>
    <t>Green</t>
  </si>
  <si>
    <t>Blue</t>
  </si>
  <si>
    <t>WEIGHTS</t>
  </si>
  <si>
    <t>Z-Value</t>
  </si>
  <si>
    <t>Bias:</t>
  </si>
  <si>
    <t>=</t>
  </si>
  <si>
    <t>Activation Map</t>
  </si>
  <si>
    <t>+</t>
  </si>
  <si>
    <t>** One cell in Activation map for every filter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</si>
</sst>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7" fillId="0" borderId="1" xfId="0" applyFont="1" applyBorder="1"/>
    <xf numFmtId="0" fontId="7" fillId="0" borderId="3" xfId="0" applyFont="1" applyBorder="1" applyAlignment="1">
      <alignment horizontal="center"/>
    </xf>
    <xf numFmtId="0" fontId="8" fillId="0" borderId="1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2" xfId="0" applyFont="1" applyBorder="1" applyAlignment="1">
      <alignment horizontal="center"/>
    </xf>
    <xf numFmtId="0" fontId="8" fillId="0" borderId="12" xfId="0" applyFont="1" applyBorder="1"/>
    <xf numFmtId="0" fontId="8" fillId="2" borderId="12" xfId="0" applyFont="1" applyFill="1" applyBorder="1"/>
    <xf numFmtId="0" fontId="8" fillId="0" borderId="13" xfId="0" applyFont="1" applyBorder="1"/>
    <xf numFmtId="0" fontId="8" fillId="2" borderId="13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2" borderId="8" xfId="0" applyFont="1" applyFill="1" applyBorder="1"/>
    <xf numFmtId="0" fontId="8" fillId="0" borderId="9" xfId="0" applyFont="1" applyBorder="1"/>
    <xf numFmtId="0" fontId="8" fillId="2" borderId="10" xfId="0" applyFont="1" applyFill="1" applyBorder="1"/>
    <xf numFmtId="0" fontId="8" fillId="2" borderId="11" xfId="0" applyFont="1" applyFill="1" applyBorder="1"/>
    <xf numFmtId="0" fontId="8" fillId="3" borderId="12" xfId="0" applyFont="1" applyFill="1" applyBorder="1"/>
    <xf numFmtId="0" fontId="8" fillId="3" borderId="13" xfId="0" applyFont="1" applyFill="1" applyBorder="1"/>
    <xf numFmtId="0" fontId="8" fillId="3" borderId="8" xfId="0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0" fontId="8" fillId="4" borderId="12" xfId="0" applyFont="1" applyFill="1" applyBorder="1"/>
    <xf numFmtId="0" fontId="7" fillId="0" borderId="0" xfId="0" applyFont="1" applyBorder="1" applyAlignment="1">
      <alignment horizontal="center"/>
    </xf>
    <xf numFmtId="0" fontId="8" fillId="4" borderId="13" xfId="0" applyFont="1" applyFill="1" applyBorder="1"/>
    <xf numFmtId="0" fontId="8" fillId="4" borderId="8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2" fillId="0" borderId="0" xfId="0" quotePrefix="1" applyFont="1" applyAlignment="1">
      <alignment horizontal="center"/>
    </xf>
    <xf numFmtId="0" fontId="8" fillId="0" borderId="14" xfId="0" applyFont="1" applyBorder="1"/>
    <xf numFmtId="0" fontId="8" fillId="2" borderId="7" xfId="0" applyFont="1" applyFill="1" applyBorder="1"/>
    <xf numFmtId="0" fontId="8" fillId="2" borderId="9" xfId="0" applyFont="1" applyFill="1" applyBorder="1"/>
    <xf numFmtId="0" fontId="8" fillId="3" borderId="7" xfId="0" applyFont="1" applyFill="1" applyBorder="1"/>
    <xf numFmtId="0" fontId="8" fillId="3" borderId="9" xfId="0" applyFont="1" applyFill="1" applyBorder="1"/>
    <xf numFmtId="0" fontId="8" fillId="0" borderId="15" xfId="0" applyFont="1" applyBorder="1"/>
    <xf numFmtId="0" fontId="8" fillId="4" borderId="7" xfId="0" applyFont="1" applyFill="1" applyBorder="1"/>
    <xf numFmtId="0" fontId="8" fillId="4" borderId="16" xfId="0" applyFont="1" applyFill="1" applyBorder="1"/>
    <xf numFmtId="0" fontId="8" fillId="4" borderId="9" xfId="0" applyFont="1" applyFill="1" applyBorder="1"/>
    <xf numFmtId="0" fontId="8" fillId="4" borderId="17" xfId="0" applyFont="1" applyFill="1" applyBorder="1"/>
    <xf numFmtId="0" fontId="8" fillId="2" borderId="14" xfId="0" applyFont="1" applyFill="1" applyBorder="1"/>
    <xf numFmtId="0" fontId="8" fillId="2" borderId="18" xfId="0" applyFont="1" applyFill="1" applyBorder="1"/>
    <xf numFmtId="0" fontId="8" fillId="2" borderId="19" xfId="0" applyFont="1" applyFill="1" applyBorder="1"/>
    <xf numFmtId="0" fontId="8" fillId="0" borderId="20" xfId="0" applyFont="1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21" xfId="0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1" xfId="0" applyFont="1" applyBorder="1"/>
    <xf numFmtId="0" fontId="8" fillId="3" borderId="14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3" borderId="21" xfId="0" applyFont="1" applyFill="1" applyBorder="1"/>
    <xf numFmtId="0" fontId="8" fillId="4" borderId="14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8" fillId="4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19EC-0E37-47F6-80E2-CD4CF27CBD6E}">
  <dimension ref="A1:G10"/>
  <sheetViews>
    <sheetView workbookViewId="0">
      <selection activeCell="E15" sqref="E15"/>
    </sheetView>
  </sheetViews>
  <sheetFormatPr defaultRowHeight="15" x14ac:dyDescent="0.25"/>
  <cols>
    <col min="1" max="1" width="10.5703125" customWidth="1"/>
  </cols>
  <sheetData>
    <row r="1" spans="1:7" x14ac:dyDescent="0.25">
      <c r="A1" s="8" t="s">
        <v>0</v>
      </c>
      <c r="B1" s="8"/>
      <c r="C1" s="8"/>
      <c r="E1" s="7" t="s">
        <v>1</v>
      </c>
      <c r="F1" s="7"/>
      <c r="G1" s="7"/>
    </row>
    <row r="2" spans="1:7" x14ac:dyDescent="0.25">
      <c r="A2" s="9">
        <v>0.01</v>
      </c>
      <c r="B2" s="9">
        <v>0.09</v>
      </c>
      <c r="C2" s="9">
        <v>0.22</v>
      </c>
      <c r="E2" s="10">
        <v>0.53</v>
      </c>
      <c r="F2" s="10">
        <v>0.34</v>
      </c>
      <c r="G2" s="10">
        <v>0.06</v>
      </c>
    </row>
    <row r="3" spans="1:7" x14ac:dyDescent="0.25">
      <c r="A3" s="9">
        <v>-1.36</v>
      </c>
      <c r="B3" s="9">
        <v>0.34</v>
      </c>
      <c r="C3" s="9">
        <v>-1.59</v>
      </c>
      <c r="E3" s="10">
        <v>0.37</v>
      </c>
      <c r="F3" s="10">
        <v>0.82</v>
      </c>
      <c r="G3" s="10">
        <v>0.01</v>
      </c>
    </row>
    <row r="4" spans="1:7" x14ac:dyDescent="0.25">
      <c r="A4" s="9">
        <v>0.13</v>
      </c>
      <c r="B4" s="9">
        <v>-0.69</v>
      </c>
      <c r="C4" s="9">
        <v>1.02</v>
      </c>
      <c r="E4" s="10">
        <v>0.62</v>
      </c>
      <c r="F4" s="10">
        <v>0.91</v>
      </c>
      <c r="G4" s="10">
        <v>0.34</v>
      </c>
    </row>
    <row r="6" spans="1:7" x14ac:dyDescent="0.25">
      <c r="A6" s="1" t="s">
        <v>3</v>
      </c>
      <c r="B6" s="2">
        <v>0.2</v>
      </c>
    </row>
    <row r="7" spans="1:7" x14ac:dyDescent="0.25">
      <c r="A7" s="5" t="s">
        <v>2</v>
      </c>
      <c r="B7" s="5"/>
    </row>
    <row r="8" spans="1:7" x14ac:dyDescent="0.25">
      <c r="A8">
        <f>A2*E2+B2*F2+C2*G2+A3*E3+B3*F3+C3*G3+A4*E4+B4*F4+C4*G4</f>
        <v>-0.39169999999999988</v>
      </c>
      <c r="B8" s="6" t="s">
        <v>4</v>
      </c>
    </row>
    <row r="9" spans="1:7" x14ac:dyDescent="0.25">
      <c r="A9">
        <f>B6</f>
        <v>0.2</v>
      </c>
      <c r="B9" s="11" t="s">
        <v>5</v>
      </c>
    </row>
    <row r="10" spans="1:7" x14ac:dyDescent="0.25">
      <c r="A10">
        <f>A8+A9</f>
        <v>-0.19169999999999987</v>
      </c>
    </row>
  </sheetData>
  <mergeCells count="3">
    <mergeCell ref="A1:C1"/>
    <mergeCell ref="E1:G1"/>
    <mergeCell ref="A7:B7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CF0C-E73B-4132-AC22-4D4722902DE2}">
  <dimension ref="A2:D9"/>
  <sheetViews>
    <sheetView workbookViewId="0">
      <selection activeCell="C7" sqref="C7"/>
    </sheetView>
  </sheetViews>
  <sheetFormatPr defaultRowHeight="15" x14ac:dyDescent="0.25"/>
  <sheetData>
    <row r="2" spans="1:4" ht="15.75" thickBot="1" x14ac:dyDescent="0.3">
      <c r="B2" s="6" t="s">
        <v>6</v>
      </c>
      <c r="C2" s="13" t="s">
        <v>7</v>
      </c>
      <c r="D2" s="11" t="s">
        <v>9</v>
      </c>
    </row>
    <row r="3" spans="1:4" x14ac:dyDescent="0.25">
      <c r="C3" s="6" t="s">
        <v>8</v>
      </c>
    </row>
    <row r="5" spans="1:4" x14ac:dyDescent="0.25">
      <c r="A5" s="1" t="s">
        <v>10</v>
      </c>
      <c r="B5" s="6">
        <v>28</v>
      </c>
    </row>
    <row r="6" spans="1:4" x14ac:dyDescent="0.25">
      <c r="A6" s="1" t="s">
        <v>11</v>
      </c>
      <c r="B6" s="6">
        <v>5</v>
      </c>
    </row>
    <row r="7" spans="1:4" x14ac:dyDescent="0.25">
      <c r="A7" s="1" t="s">
        <v>12</v>
      </c>
      <c r="B7" s="6">
        <v>1</v>
      </c>
    </row>
    <row r="8" spans="1:4" x14ac:dyDescent="0.25">
      <c r="A8" s="1" t="s">
        <v>13</v>
      </c>
      <c r="B8" s="6">
        <v>2</v>
      </c>
    </row>
    <row r="9" spans="1:4" x14ac:dyDescent="0.25">
      <c r="A9" s="1" t="s">
        <v>6</v>
      </c>
      <c r="B9" s="6">
        <f>((B5-B6+2*B8)/B7)+1</f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0CEF-2242-4BBE-AF73-57A552F329FF}">
  <dimension ref="A1:T21"/>
  <sheetViews>
    <sheetView workbookViewId="0">
      <selection activeCell="P21" sqref="P21"/>
    </sheetView>
  </sheetViews>
  <sheetFormatPr defaultRowHeight="15" x14ac:dyDescent="0.25"/>
  <cols>
    <col min="1" max="5" width="9.140625" customWidth="1"/>
    <col min="6" max="6" width="2.7109375" customWidth="1"/>
    <col min="12" max="12" width="3.28515625" customWidth="1"/>
  </cols>
  <sheetData>
    <row r="1" spans="1:20" ht="15.75" thickBot="1" x14ac:dyDescent="0.3">
      <c r="A1" s="14" t="s">
        <v>14</v>
      </c>
      <c r="B1" s="14"/>
      <c r="C1" s="14"/>
      <c r="D1" s="14"/>
      <c r="E1" s="14"/>
      <c r="G1" s="15" t="s">
        <v>15</v>
      </c>
      <c r="H1" s="15"/>
      <c r="I1" s="15"/>
      <c r="J1" s="15"/>
      <c r="K1" s="15"/>
      <c r="M1" s="75" t="s">
        <v>16</v>
      </c>
      <c r="N1" s="75"/>
      <c r="O1" s="75"/>
      <c r="P1" s="19"/>
      <c r="Q1" s="19"/>
    </row>
    <row r="2" spans="1:20" x14ac:dyDescent="0.25">
      <c r="A2" s="61">
        <v>0</v>
      </c>
      <c r="B2" s="62">
        <v>0</v>
      </c>
      <c r="C2" s="63">
        <v>0</v>
      </c>
      <c r="D2" s="57">
        <v>0</v>
      </c>
      <c r="E2" s="20">
        <v>0</v>
      </c>
      <c r="G2" s="61">
        <v>0</v>
      </c>
      <c r="H2" s="62">
        <v>0</v>
      </c>
      <c r="I2" s="63">
        <v>0</v>
      </c>
      <c r="J2" s="57">
        <v>0</v>
      </c>
      <c r="K2" s="20">
        <v>0</v>
      </c>
      <c r="M2" s="61">
        <v>0</v>
      </c>
      <c r="N2" s="62">
        <v>0</v>
      </c>
      <c r="O2" s="63">
        <v>0</v>
      </c>
      <c r="P2" s="57">
        <v>0</v>
      </c>
      <c r="Q2" s="20">
        <v>0</v>
      </c>
    </row>
    <row r="3" spans="1:20" x14ac:dyDescent="0.25">
      <c r="A3" s="64">
        <v>0</v>
      </c>
      <c r="B3" s="21">
        <v>0.2</v>
      </c>
      <c r="C3" s="65">
        <v>0.4</v>
      </c>
      <c r="D3" s="58">
        <v>0.3</v>
      </c>
      <c r="E3" s="20">
        <v>0</v>
      </c>
      <c r="G3" s="64">
        <v>0</v>
      </c>
      <c r="H3" s="22">
        <v>0.6</v>
      </c>
      <c r="I3" s="71">
        <v>0.6</v>
      </c>
      <c r="J3" s="69">
        <v>0.9</v>
      </c>
      <c r="K3" s="20">
        <v>0</v>
      </c>
      <c r="M3" s="64">
        <v>0</v>
      </c>
      <c r="N3" s="23">
        <v>0.8</v>
      </c>
      <c r="O3" s="77">
        <v>0.4</v>
      </c>
      <c r="P3" s="74">
        <v>0.9</v>
      </c>
      <c r="Q3" s="20">
        <v>0</v>
      </c>
    </row>
    <row r="4" spans="1:20" ht="15.75" thickBot="1" x14ac:dyDescent="0.3">
      <c r="A4" s="66">
        <v>0</v>
      </c>
      <c r="B4" s="67">
        <v>0.3</v>
      </c>
      <c r="C4" s="68">
        <v>0.9</v>
      </c>
      <c r="D4" s="58">
        <v>0.6</v>
      </c>
      <c r="E4" s="20">
        <v>0</v>
      </c>
      <c r="G4" s="66">
        <v>0</v>
      </c>
      <c r="H4" s="72">
        <v>0.4</v>
      </c>
      <c r="I4" s="73">
        <v>0.7</v>
      </c>
      <c r="J4" s="69">
        <v>0.4</v>
      </c>
      <c r="K4" s="20">
        <v>0</v>
      </c>
      <c r="M4" s="66">
        <v>0</v>
      </c>
      <c r="N4" s="78">
        <v>0.3</v>
      </c>
      <c r="O4" s="79">
        <v>0.1</v>
      </c>
      <c r="P4" s="74">
        <v>0.6</v>
      </c>
      <c r="Q4" s="20">
        <v>0</v>
      </c>
    </row>
    <row r="5" spans="1:20" x14ac:dyDescent="0.25">
      <c r="A5" s="59">
        <v>0</v>
      </c>
      <c r="B5" s="60">
        <v>0.9</v>
      </c>
      <c r="C5" s="60">
        <v>0.1</v>
      </c>
      <c r="D5" s="21">
        <v>0.2</v>
      </c>
      <c r="E5" s="20">
        <v>0</v>
      </c>
      <c r="G5" s="59">
        <v>0</v>
      </c>
      <c r="H5" s="70">
        <v>0.7</v>
      </c>
      <c r="I5" s="70">
        <v>0.5</v>
      </c>
      <c r="J5" s="22">
        <v>0.3</v>
      </c>
      <c r="K5" s="20">
        <v>0</v>
      </c>
      <c r="M5" s="59">
        <v>0</v>
      </c>
      <c r="N5" s="76">
        <v>0.8</v>
      </c>
      <c r="O5" s="76">
        <v>0.6</v>
      </c>
      <c r="P5" s="23">
        <v>0.4</v>
      </c>
      <c r="Q5" s="20">
        <v>0</v>
      </c>
    </row>
    <row r="6" spans="1:20" x14ac:dyDescent="0.25">
      <c r="A6" s="20">
        <v>0</v>
      </c>
      <c r="B6" s="20">
        <v>0</v>
      </c>
      <c r="C6" s="20">
        <v>0</v>
      </c>
      <c r="D6" s="20">
        <v>0</v>
      </c>
      <c r="E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9" spans="1:20" ht="15.75" thickBot="1" x14ac:dyDescent="0.3">
      <c r="A9" s="12" t="s">
        <v>17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0" x14ac:dyDescent="0.25">
      <c r="B10" s="24">
        <v>0.1</v>
      </c>
      <c r="C10" s="25">
        <v>0.2</v>
      </c>
      <c r="D10" s="26">
        <v>0.6</v>
      </c>
      <c r="H10" s="32">
        <v>0.6</v>
      </c>
      <c r="I10" s="33">
        <v>0.6</v>
      </c>
      <c r="J10" s="34">
        <v>0.9</v>
      </c>
      <c r="N10" s="40">
        <v>0.8</v>
      </c>
      <c r="O10" s="41">
        <v>0.4</v>
      </c>
      <c r="P10" s="42">
        <v>0.9</v>
      </c>
    </row>
    <row r="11" spans="1:20" x14ac:dyDescent="0.25">
      <c r="B11" s="27">
        <v>0.6</v>
      </c>
      <c r="C11" s="16">
        <v>0.8</v>
      </c>
      <c r="D11" s="28">
        <v>0.7</v>
      </c>
      <c r="H11" s="35">
        <v>0.4</v>
      </c>
      <c r="I11" s="9">
        <v>0.7</v>
      </c>
      <c r="J11" s="36">
        <v>0.4</v>
      </c>
      <c r="N11" s="43">
        <v>0.3</v>
      </c>
      <c r="O11" s="18">
        <v>0.1</v>
      </c>
      <c r="P11" s="44">
        <v>0.6</v>
      </c>
      <c r="Q11" s="1" t="s">
        <v>19</v>
      </c>
      <c r="R11" s="2">
        <v>0.2</v>
      </c>
    </row>
    <row r="12" spans="1:20" ht="15.75" thickBot="1" x14ac:dyDescent="0.3">
      <c r="B12" s="29">
        <v>0.5</v>
      </c>
      <c r="C12" s="30">
        <v>0.4</v>
      </c>
      <c r="D12" s="31">
        <v>0.3</v>
      </c>
      <c r="H12" s="37">
        <v>0.7</v>
      </c>
      <c r="I12" s="38">
        <v>0.5</v>
      </c>
      <c r="J12" s="39">
        <v>0.3</v>
      </c>
      <c r="N12" s="45">
        <v>0.8</v>
      </c>
      <c r="O12" s="46">
        <v>0.6</v>
      </c>
      <c r="P12" s="47">
        <v>0.4</v>
      </c>
    </row>
    <row r="16" spans="1:20" ht="15.75" thickBot="1" x14ac:dyDescent="0.3">
      <c r="A16" s="12" t="s">
        <v>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R16" s="56" t="s">
        <v>21</v>
      </c>
      <c r="S16" s="56"/>
      <c r="T16" s="56"/>
    </row>
    <row r="17" spans="2:20" ht="15.75" thickBot="1" x14ac:dyDescent="0.3">
      <c r="B17" s="24">
        <f>B10*A2</f>
        <v>0</v>
      </c>
      <c r="C17" s="25">
        <f>C10*B2</f>
        <v>0</v>
      </c>
      <c r="D17" s="26">
        <f>D10*C2</f>
        <v>0</v>
      </c>
      <c r="H17" s="32">
        <f>H10*G2</f>
        <v>0</v>
      </c>
      <c r="I17" s="33">
        <f>I10*H2</f>
        <v>0</v>
      </c>
      <c r="J17" s="34">
        <f>J10*I2</f>
        <v>0</v>
      </c>
      <c r="N17" s="40">
        <f>N10*M2</f>
        <v>0</v>
      </c>
      <c r="O17" s="41">
        <f>O10*N2</f>
        <v>0</v>
      </c>
      <c r="P17" s="42">
        <f>P10*O2</f>
        <v>0</v>
      </c>
      <c r="R17" s="48">
        <f>$B17+$C17+$D17+$B18+$C18+$D18+$B19+$C19+$D19+$H17+$I17+$J17+$H18+$I18+$J18+$H19+$I19+$J19+$N17+$O17+$P17+$N18+$O18+$P18+$N19+$O19+$P19+$R11</f>
        <v>2.64</v>
      </c>
      <c r="S17" s="49"/>
      <c r="T17" s="50"/>
    </row>
    <row r="18" spans="2:20" ht="15.75" thickBot="1" x14ac:dyDescent="0.3">
      <c r="B18" s="24">
        <f>B11*A3</f>
        <v>0</v>
      </c>
      <c r="C18" s="25">
        <f>C11*B3</f>
        <v>0.16000000000000003</v>
      </c>
      <c r="D18" s="26">
        <f>D11*C3</f>
        <v>0.27999999999999997</v>
      </c>
      <c r="F18" s="80" t="s">
        <v>22</v>
      </c>
      <c r="H18" s="35">
        <f>H11*G3</f>
        <v>0</v>
      </c>
      <c r="I18" s="9">
        <f>I11*H3</f>
        <v>0.42</v>
      </c>
      <c r="J18" s="36">
        <f>J11*I3</f>
        <v>0.24</v>
      </c>
      <c r="L18" s="80" t="s">
        <v>22</v>
      </c>
      <c r="N18" s="43">
        <f>N11*M3</f>
        <v>0</v>
      </c>
      <c r="O18" s="18">
        <f>O11*N3</f>
        <v>8.0000000000000016E-2</v>
      </c>
      <c r="P18" s="44">
        <f>P11*O3</f>
        <v>0.24</v>
      </c>
      <c r="Q18" s="4" t="s">
        <v>20</v>
      </c>
      <c r="R18" s="51"/>
      <c r="S18" s="17"/>
      <c r="T18" s="52"/>
    </row>
    <row r="19" spans="2:20" ht="15.75" thickBot="1" x14ac:dyDescent="0.3">
      <c r="B19" s="24">
        <f>B12*A4</f>
        <v>0</v>
      </c>
      <c r="C19" s="25">
        <f>C12*B4</f>
        <v>0.12</v>
      </c>
      <c r="D19" s="26">
        <f>D12*C4</f>
        <v>0.27</v>
      </c>
      <c r="H19" s="37">
        <f>H12*G4</f>
        <v>0</v>
      </c>
      <c r="I19" s="38">
        <f>I12*H4</f>
        <v>0.2</v>
      </c>
      <c r="J19" s="39">
        <f>J12*I4</f>
        <v>0.21</v>
      </c>
      <c r="N19" s="45">
        <f>N12*M4</f>
        <v>0</v>
      </c>
      <c r="O19" s="46">
        <f>O12*N4</f>
        <v>0.18</v>
      </c>
      <c r="P19" s="47">
        <f>P12*O4</f>
        <v>4.0000000000000008E-2</v>
      </c>
      <c r="R19" s="53"/>
      <c r="S19" s="54"/>
      <c r="T19" s="55"/>
    </row>
    <row r="21" spans="2:20" x14ac:dyDescent="0.25">
      <c r="P21" s="3" t="s">
        <v>23</v>
      </c>
    </row>
  </sheetData>
  <mergeCells count="6">
    <mergeCell ref="G1:K1"/>
    <mergeCell ref="A1:E1"/>
    <mergeCell ref="M1:Q1"/>
    <mergeCell ref="R16:T16"/>
    <mergeCell ref="A9:P9"/>
    <mergeCell ref="A16:P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C220-E06D-4FA2-BA58-F90EBE309F48}">
  <dimension ref="A1:T19"/>
  <sheetViews>
    <sheetView workbookViewId="0">
      <selection activeCell="G35" sqref="G35"/>
    </sheetView>
  </sheetViews>
  <sheetFormatPr defaultRowHeight="15" x14ac:dyDescent="0.25"/>
  <cols>
    <col min="6" max="6" width="2.7109375" customWidth="1"/>
    <col min="12" max="12" width="3.28515625" customWidth="1"/>
  </cols>
  <sheetData>
    <row r="1" spans="1:20" ht="15.75" thickBot="1" x14ac:dyDescent="0.3">
      <c r="A1" s="14" t="s">
        <v>14</v>
      </c>
      <c r="B1" s="14"/>
      <c r="C1" s="14"/>
      <c r="D1" s="14"/>
      <c r="E1" s="14"/>
      <c r="G1" s="15" t="s">
        <v>15</v>
      </c>
      <c r="H1" s="15"/>
      <c r="I1" s="15"/>
      <c r="J1" s="15"/>
      <c r="K1" s="15"/>
      <c r="M1" s="75" t="s">
        <v>16</v>
      </c>
      <c r="N1" s="75"/>
      <c r="O1" s="75"/>
      <c r="P1" s="75"/>
      <c r="Q1" s="19"/>
    </row>
    <row r="2" spans="1:20" x14ac:dyDescent="0.25">
      <c r="A2" s="81">
        <v>0</v>
      </c>
      <c r="B2" s="61">
        <v>0</v>
      </c>
      <c r="C2" s="62">
        <v>0</v>
      </c>
      <c r="D2" s="63">
        <v>0</v>
      </c>
      <c r="E2" s="57">
        <v>0</v>
      </c>
      <c r="G2" s="81">
        <v>0</v>
      </c>
      <c r="H2" s="61">
        <v>0</v>
      </c>
      <c r="I2" s="62">
        <v>0</v>
      </c>
      <c r="J2" s="63">
        <v>0</v>
      </c>
      <c r="K2" s="57">
        <v>0</v>
      </c>
      <c r="M2" s="81">
        <v>0</v>
      </c>
      <c r="N2" s="61">
        <v>0</v>
      </c>
      <c r="O2" s="62">
        <v>0</v>
      </c>
      <c r="P2" s="86">
        <v>0</v>
      </c>
      <c r="Q2" s="57">
        <v>0</v>
      </c>
    </row>
    <row r="3" spans="1:20" x14ac:dyDescent="0.25">
      <c r="A3" s="81">
        <v>0</v>
      </c>
      <c r="B3" s="82">
        <v>0.2</v>
      </c>
      <c r="C3" s="21">
        <v>0.4</v>
      </c>
      <c r="D3" s="65">
        <v>0.3</v>
      </c>
      <c r="E3" s="57">
        <v>0</v>
      </c>
      <c r="G3" s="81">
        <v>0</v>
      </c>
      <c r="H3" s="84">
        <v>0.6</v>
      </c>
      <c r="I3" s="22">
        <v>0.6</v>
      </c>
      <c r="J3" s="71">
        <v>0.9</v>
      </c>
      <c r="K3" s="57">
        <v>0</v>
      </c>
      <c r="M3" s="81">
        <v>0</v>
      </c>
      <c r="N3" s="87">
        <v>0.8</v>
      </c>
      <c r="O3" s="23">
        <v>0.4</v>
      </c>
      <c r="P3" s="88">
        <v>0.9</v>
      </c>
      <c r="Q3" s="57">
        <v>0</v>
      </c>
    </row>
    <row r="4" spans="1:20" ht="15.75" thickBot="1" x14ac:dyDescent="0.3">
      <c r="A4" s="81">
        <v>0</v>
      </c>
      <c r="B4" s="83">
        <v>0.3</v>
      </c>
      <c r="C4" s="67">
        <v>0.9</v>
      </c>
      <c r="D4" s="68">
        <v>0.6</v>
      </c>
      <c r="E4" s="57">
        <v>0</v>
      </c>
      <c r="G4" s="81">
        <v>0</v>
      </c>
      <c r="H4" s="85">
        <v>0.4</v>
      </c>
      <c r="I4" s="72">
        <v>0.7</v>
      </c>
      <c r="J4" s="73">
        <v>0.4</v>
      </c>
      <c r="K4" s="57">
        <v>0</v>
      </c>
      <c r="M4" s="81">
        <v>0</v>
      </c>
      <c r="N4" s="89">
        <v>0.3</v>
      </c>
      <c r="O4" s="78">
        <v>0.1</v>
      </c>
      <c r="P4" s="90">
        <v>0.6</v>
      </c>
      <c r="Q4" s="57">
        <v>0</v>
      </c>
    </row>
    <row r="5" spans="1:20" x14ac:dyDescent="0.25">
      <c r="A5" s="20">
        <v>0</v>
      </c>
      <c r="B5" s="60">
        <v>0.9</v>
      </c>
      <c r="C5" s="60">
        <v>0.1</v>
      </c>
      <c r="D5" s="60">
        <v>0.2</v>
      </c>
      <c r="E5" s="20">
        <v>0</v>
      </c>
      <c r="G5" s="20">
        <v>0</v>
      </c>
      <c r="H5" s="70">
        <v>0.7</v>
      </c>
      <c r="I5" s="70">
        <v>0.5</v>
      </c>
      <c r="J5" s="70">
        <v>0.3</v>
      </c>
      <c r="K5" s="20">
        <v>0</v>
      </c>
      <c r="M5" s="59">
        <v>0</v>
      </c>
      <c r="N5" s="76">
        <v>0.8</v>
      </c>
      <c r="O5" s="76">
        <v>0.6</v>
      </c>
      <c r="P5" s="76">
        <v>0.4</v>
      </c>
      <c r="Q5" s="20">
        <v>0</v>
      </c>
    </row>
    <row r="6" spans="1:20" x14ac:dyDescent="0.25">
      <c r="A6" s="20">
        <v>0</v>
      </c>
      <c r="B6" s="20">
        <v>0</v>
      </c>
      <c r="C6" s="20">
        <v>0</v>
      </c>
      <c r="D6" s="20">
        <v>0</v>
      </c>
      <c r="E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9" spans="1:20" ht="15.75" thickBot="1" x14ac:dyDescent="0.3">
      <c r="A9" s="12" t="s">
        <v>17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0" x14ac:dyDescent="0.25">
      <c r="B10" s="24">
        <v>0.1</v>
      </c>
      <c r="C10" s="25">
        <v>0.2</v>
      </c>
      <c r="D10" s="26">
        <v>0.6</v>
      </c>
      <c r="H10" s="32">
        <v>0.6</v>
      </c>
      <c r="I10" s="33">
        <v>0.6</v>
      </c>
      <c r="J10" s="34">
        <v>0.9</v>
      </c>
      <c r="N10" s="40">
        <v>0.8</v>
      </c>
      <c r="O10" s="41">
        <v>0.4</v>
      </c>
      <c r="P10" s="42">
        <v>0.9</v>
      </c>
    </row>
    <row r="11" spans="1:20" x14ac:dyDescent="0.25">
      <c r="B11" s="27">
        <v>0.6</v>
      </c>
      <c r="C11" s="16">
        <v>0.8</v>
      </c>
      <c r="D11" s="28">
        <v>0.7</v>
      </c>
      <c r="H11" s="35">
        <v>0.4</v>
      </c>
      <c r="I11" s="9">
        <v>0.7</v>
      </c>
      <c r="J11" s="36">
        <v>0.4</v>
      </c>
      <c r="N11" s="43">
        <v>0.3</v>
      </c>
      <c r="O11" s="18">
        <v>0.1</v>
      </c>
      <c r="P11" s="44">
        <v>0.6</v>
      </c>
      <c r="Q11" s="1" t="s">
        <v>19</v>
      </c>
      <c r="R11" s="2">
        <v>0.2</v>
      </c>
    </row>
    <row r="12" spans="1:20" ht="15.75" thickBot="1" x14ac:dyDescent="0.3">
      <c r="B12" s="29">
        <v>0.5</v>
      </c>
      <c r="C12" s="30">
        <v>0.4</v>
      </c>
      <c r="D12" s="31">
        <v>0.3</v>
      </c>
      <c r="H12" s="37">
        <v>0.7</v>
      </c>
      <c r="I12" s="38">
        <v>0.5</v>
      </c>
      <c r="J12" s="39">
        <v>0.3</v>
      </c>
      <c r="N12" s="45">
        <v>0.8</v>
      </c>
      <c r="O12" s="46">
        <v>0.6</v>
      </c>
      <c r="P12" s="47">
        <v>0.4</v>
      </c>
    </row>
    <row r="16" spans="1:20" ht="15.75" thickBot="1" x14ac:dyDescent="0.3">
      <c r="A16" s="12" t="s">
        <v>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R16" s="56" t="s">
        <v>21</v>
      </c>
      <c r="S16" s="56"/>
      <c r="T16" s="56"/>
    </row>
    <row r="17" spans="2:20" ht="15.75" thickBot="1" x14ac:dyDescent="0.3">
      <c r="B17" s="24">
        <f>B10*B2</f>
        <v>0</v>
      </c>
      <c r="C17" s="25">
        <f>C10*C2</f>
        <v>0</v>
      </c>
      <c r="D17" s="26">
        <f>D10*D2</f>
        <v>0</v>
      </c>
      <c r="H17" s="32">
        <f>H10*H2</f>
        <v>0</v>
      </c>
      <c r="I17" s="33">
        <f>I10*I2</f>
        <v>0</v>
      </c>
      <c r="J17" s="34">
        <f>J10*J2</f>
        <v>0</v>
      </c>
      <c r="N17" s="40">
        <f>N10*N2</f>
        <v>0</v>
      </c>
      <c r="O17" s="41">
        <f>O10*O2</f>
        <v>0</v>
      </c>
      <c r="P17" s="42">
        <f>P10*P2</f>
        <v>0</v>
      </c>
      <c r="R17" s="48">
        <v>2.64</v>
      </c>
      <c r="S17" s="49">
        <f>$B$17+$C$17+$D$17+$B$18+$C$18+$D$18+$B$19+$C$19+$D$19+$H$17+$I$17+$J$17+$H$18+$I$18+$J$18+$H$19+$I$19+$J$19+$N$17+$O$17+$P$17+$N$18+$O$18+$P$18+$N$19+$O$19+$P$19+$R$11</f>
        <v>4.67</v>
      </c>
      <c r="T17" s="50"/>
    </row>
    <row r="18" spans="2:20" ht="15.75" thickBot="1" x14ac:dyDescent="0.3">
      <c r="B18" s="24">
        <f t="shared" ref="B18:D18" si="0">B11*B3</f>
        <v>0.12</v>
      </c>
      <c r="C18" s="25">
        <f t="shared" si="0"/>
        <v>0.32000000000000006</v>
      </c>
      <c r="D18" s="26">
        <f t="shared" si="0"/>
        <v>0.21</v>
      </c>
      <c r="F18" s="80" t="s">
        <v>22</v>
      </c>
      <c r="H18" s="35">
        <f t="shared" ref="H18:J18" si="1">H11*H3</f>
        <v>0.24</v>
      </c>
      <c r="I18" s="9">
        <f t="shared" si="1"/>
        <v>0.42</v>
      </c>
      <c r="J18" s="36">
        <f t="shared" si="1"/>
        <v>0.36000000000000004</v>
      </c>
      <c r="L18" s="80" t="s">
        <v>22</v>
      </c>
      <c r="N18" s="43">
        <f t="shared" ref="N18:P18" si="2">N11*N3</f>
        <v>0.24</v>
      </c>
      <c r="O18" s="18">
        <f t="shared" si="2"/>
        <v>4.0000000000000008E-2</v>
      </c>
      <c r="P18" s="44">
        <f t="shared" si="2"/>
        <v>0.54</v>
      </c>
      <c r="Q18" s="4" t="s">
        <v>20</v>
      </c>
      <c r="R18" s="51"/>
      <c r="S18" s="17"/>
      <c r="T18" s="52"/>
    </row>
    <row r="19" spans="2:20" ht="15.75" thickBot="1" x14ac:dyDescent="0.3">
      <c r="B19" s="24">
        <f t="shared" ref="B19:D19" si="3">B12*B4</f>
        <v>0.15</v>
      </c>
      <c r="C19" s="25">
        <f t="shared" si="3"/>
        <v>0.36000000000000004</v>
      </c>
      <c r="D19" s="26">
        <f t="shared" si="3"/>
        <v>0.18</v>
      </c>
      <c r="H19" s="37">
        <f t="shared" ref="H19:J19" si="4">H12*H4</f>
        <v>0.27999999999999997</v>
      </c>
      <c r="I19" s="38">
        <f t="shared" si="4"/>
        <v>0.35</v>
      </c>
      <c r="J19" s="39">
        <f t="shared" si="4"/>
        <v>0.12</v>
      </c>
      <c r="N19" s="45">
        <f t="shared" ref="N19:P19" si="5">N12*N4</f>
        <v>0.24</v>
      </c>
      <c r="O19" s="46">
        <f t="shared" si="5"/>
        <v>0.06</v>
      </c>
      <c r="P19" s="47">
        <f t="shared" si="5"/>
        <v>0.24</v>
      </c>
      <c r="R19" s="53"/>
      <c r="S19" s="54"/>
      <c r="T19" s="55"/>
    </row>
  </sheetData>
  <mergeCells count="6">
    <mergeCell ref="A1:E1"/>
    <mergeCell ref="G1:K1"/>
    <mergeCell ref="M1:Q1"/>
    <mergeCell ref="A9:P9"/>
    <mergeCell ref="A16:P16"/>
    <mergeCell ref="R16:T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F144-3E30-47BD-9D8D-DD0F31B3234B}">
  <dimension ref="A1:T19"/>
  <sheetViews>
    <sheetView tabSelected="1" workbookViewId="0">
      <selection activeCell="P24" sqref="P24"/>
    </sheetView>
  </sheetViews>
  <sheetFormatPr defaultRowHeight="15" x14ac:dyDescent="0.25"/>
  <cols>
    <col min="6" max="6" width="2.7109375" customWidth="1"/>
    <col min="12" max="12" width="3.28515625" customWidth="1"/>
  </cols>
  <sheetData>
    <row r="1" spans="1:20" x14ac:dyDescent="0.25">
      <c r="A1" s="14" t="s">
        <v>14</v>
      </c>
      <c r="B1" s="14"/>
      <c r="C1" s="14"/>
      <c r="D1" s="14"/>
      <c r="E1" s="14"/>
      <c r="G1" s="15" t="s">
        <v>15</v>
      </c>
      <c r="H1" s="15"/>
      <c r="I1" s="15"/>
      <c r="J1" s="15"/>
      <c r="K1" s="15"/>
      <c r="M1" s="75" t="s">
        <v>16</v>
      </c>
      <c r="N1" s="75"/>
      <c r="O1" s="75"/>
      <c r="P1" s="75"/>
      <c r="Q1" s="19"/>
    </row>
    <row r="2" spans="1:20" x14ac:dyDescent="0.25">
      <c r="A2" s="81">
        <v>0</v>
      </c>
      <c r="B2" s="20">
        <v>0</v>
      </c>
      <c r="C2" s="20">
        <v>0</v>
      </c>
      <c r="D2" s="20">
        <v>0</v>
      </c>
      <c r="E2" s="57">
        <v>0</v>
      </c>
      <c r="G2" s="81">
        <v>0</v>
      </c>
      <c r="H2" s="20">
        <v>0</v>
      </c>
      <c r="I2" s="20">
        <v>0</v>
      </c>
      <c r="J2" s="20">
        <v>0</v>
      </c>
      <c r="K2" s="57">
        <v>0</v>
      </c>
      <c r="M2" s="81">
        <v>0</v>
      </c>
      <c r="N2" s="20">
        <v>0</v>
      </c>
      <c r="O2" s="20">
        <v>0</v>
      </c>
      <c r="P2" s="20">
        <v>0</v>
      </c>
      <c r="Q2" s="57">
        <v>0</v>
      </c>
    </row>
    <row r="3" spans="1:20" ht="15.75" thickBot="1" x14ac:dyDescent="0.3">
      <c r="A3" s="81">
        <v>0</v>
      </c>
      <c r="B3" s="21">
        <v>0.2</v>
      </c>
      <c r="C3" s="93">
        <v>0.4</v>
      </c>
      <c r="D3" s="93">
        <v>0.3</v>
      </c>
      <c r="E3" s="94">
        <v>0</v>
      </c>
      <c r="G3" s="81">
        <v>0</v>
      </c>
      <c r="H3" s="22">
        <v>0.6</v>
      </c>
      <c r="I3" s="103">
        <v>0.6</v>
      </c>
      <c r="J3" s="103">
        <v>0.9</v>
      </c>
      <c r="K3" s="94">
        <v>0</v>
      </c>
      <c r="M3" s="81">
        <v>0</v>
      </c>
      <c r="N3" s="23">
        <v>0.8</v>
      </c>
      <c r="O3" s="109">
        <v>0.4</v>
      </c>
      <c r="P3" s="109">
        <v>0.9</v>
      </c>
      <c r="Q3" s="94">
        <v>0</v>
      </c>
    </row>
    <row r="4" spans="1:20" x14ac:dyDescent="0.25">
      <c r="A4" s="81">
        <v>0</v>
      </c>
      <c r="B4" s="91">
        <v>0.3</v>
      </c>
      <c r="C4" s="95">
        <v>0.9</v>
      </c>
      <c r="D4" s="96">
        <v>0.6</v>
      </c>
      <c r="E4" s="86">
        <v>0</v>
      </c>
      <c r="G4" s="81">
        <v>0</v>
      </c>
      <c r="H4" s="101">
        <v>0.4</v>
      </c>
      <c r="I4" s="104">
        <v>0.7</v>
      </c>
      <c r="J4" s="105">
        <v>0.4</v>
      </c>
      <c r="K4" s="86">
        <v>0</v>
      </c>
      <c r="M4" s="81">
        <v>0</v>
      </c>
      <c r="N4" s="107">
        <v>0.3</v>
      </c>
      <c r="O4" s="110">
        <v>0.1</v>
      </c>
      <c r="P4" s="111">
        <v>0.6</v>
      </c>
      <c r="Q4" s="86">
        <v>0</v>
      </c>
    </row>
    <row r="5" spans="1:20" x14ac:dyDescent="0.25">
      <c r="A5" s="20">
        <v>0</v>
      </c>
      <c r="B5" s="92">
        <v>0.9</v>
      </c>
      <c r="C5" s="97">
        <v>0.1</v>
      </c>
      <c r="D5" s="60">
        <v>0.2</v>
      </c>
      <c r="E5" s="98">
        <v>0</v>
      </c>
      <c r="G5" s="20">
        <v>0</v>
      </c>
      <c r="H5" s="102">
        <v>0.7</v>
      </c>
      <c r="I5" s="106">
        <v>0.5</v>
      </c>
      <c r="J5" s="70">
        <v>0.3</v>
      </c>
      <c r="K5" s="98">
        <v>0</v>
      </c>
      <c r="M5" s="59">
        <v>0</v>
      </c>
      <c r="N5" s="108">
        <v>0.8</v>
      </c>
      <c r="O5" s="112">
        <v>0.6</v>
      </c>
      <c r="P5" s="76">
        <v>0.4</v>
      </c>
      <c r="Q5" s="98">
        <v>0</v>
      </c>
    </row>
    <row r="6" spans="1:20" ht="15.75" thickBot="1" x14ac:dyDescent="0.3">
      <c r="A6" s="20">
        <v>0</v>
      </c>
      <c r="B6" s="81">
        <v>0</v>
      </c>
      <c r="C6" s="66">
        <v>0</v>
      </c>
      <c r="D6" s="99">
        <v>0</v>
      </c>
      <c r="E6" s="100">
        <v>0</v>
      </c>
      <c r="G6" s="20">
        <v>0</v>
      </c>
      <c r="H6" s="81">
        <v>0</v>
      </c>
      <c r="I6" s="66">
        <v>0</v>
      </c>
      <c r="J6" s="99">
        <v>0</v>
      </c>
      <c r="K6" s="100">
        <v>0</v>
      </c>
      <c r="M6" s="20">
        <v>0</v>
      </c>
      <c r="N6" s="81">
        <v>0</v>
      </c>
      <c r="O6" s="66">
        <v>0</v>
      </c>
      <c r="P6" s="99">
        <v>0</v>
      </c>
      <c r="Q6" s="100">
        <v>0</v>
      </c>
    </row>
    <row r="9" spans="1:20" ht="15.75" thickBot="1" x14ac:dyDescent="0.3">
      <c r="A9" s="12" t="s">
        <v>17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0" x14ac:dyDescent="0.25">
      <c r="B10" s="24">
        <v>0.1</v>
      </c>
      <c r="C10" s="25">
        <v>0.2</v>
      </c>
      <c r="D10" s="26">
        <v>0.6</v>
      </c>
      <c r="H10" s="32">
        <v>0.6</v>
      </c>
      <c r="I10" s="33">
        <v>0.6</v>
      </c>
      <c r="J10" s="34">
        <v>0.9</v>
      </c>
      <c r="N10" s="40">
        <v>0.8</v>
      </c>
      <c r="O10" s="41">
        <v>0.4</v>
      </c>
      <c r="P10" s="42">
        <v>0.9</v>
      </c>
    </row>
    <row r="11" spans="1:20" x14ac:dyDescent="0.25">
      <c r="B11" s="27">
        <v>0.6</v>
      </c>
      <c r="C11" s="16">
        <v>0.8</v>
      </c>
      <c r="D11" s="28">
        <v>0.7</v>
      </c>
      <c r="H11" s="35">
        <v>0.4</v>
      </c>
      <c r="I11" s="9">
        <v>0.7</v>
      </c>
      <c r="J11" s="36">
        <v>0.4</v>
      </c>
      <c r="N11" s="43">
        <v>0.3</v>
      </c>
      <c r="O11" s="18">
        <v>0.1</v>
      </c>
      <c r="P11" s="44">
        <v>0.6</v>
      </c>
      <c r="Q11" s="1" t="s">
        <v>19</v>
      </c>
      <c r="R11" s="2">
        <v>0.2</v>
      </c>
    </row>
    <row r="12" spans="1:20" ht="15.75" thickBot="1" x14ac:dyDescent="0.3">
      <c r="B12" s="29">
        <v>0.5</v>
      </c>
      <c r="C12" s="30">
        <v>0.4</v>
      </c>
      <c r="D12" s="31">
        <v>0.3</v>
      </c>
      <c r="H12" s="37">
        <v>0.7</v>
      </c>
      <c r="I12" s="38">
        <v>0.5</v>
      </c>
      <c r="J12" s="39">
        <v>0.3</v>
      </c>
      <c r="N12" s="45">
        <v>0.8</v>
      </c>
      <c r="O12" s="46">
        <v>0.6</v>
      </c>
      <c r="P12" s="47">
        <v>0.4</v>
      </c>
    </row>
    <row r="16" spans="1:20" ht="15.75" thickBot="1" x14ac:dyDescent="0.3">
      <c r="A16" s="12" t="s">
        <v>18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R16" s="56" t="s">
        <v>21</v>
      </c>
      <c r="S16" s="56"/>
      <c r="T16" s="56"/>
    </row>
    <row r="17" spans="2:20" ht="15.75" thickBot="1" x14ac:dyDescent="0.3">
      <c r="B17" s="24">
        <f>B10*C4</f>
        <v>9.0000000000000011E-2</v>
      </c>
      <c r="C17" s="25">
        <f>C10*D4</f>
        <v>0.12</v>
      </c>
      <c r="D17" s="26">
        <f>D10*E4</f>
        <v>0</v>
      </c>
      <c r="H17" s="32">
        <f>H10*I4</f>
        <v>0.42</v>
      </c>
      <c r="I17" s="33">
        <f>I10*J4</f>
        <v>0.24</v>
      </c>
      <c r="J17" s="34">
        <f>J10*K4</f>
        <v>0</v>
      </c>
      <c r="N17" s="40">
        <f>N10*O4</f>
        <v>8.0000000000000016E-2</v>
      </c>
      <c r="O17" s="41">
        <f>O10*P4</f>
        <v>0.24</v>
      </c>
      <c r="P17" s="42">
        <f>P10*Q4</f>
        <v>0</v>
      </c>
      <c r="R17" s="48">
        <v>2.64</v>
      </c>
      <c r="S17" s="49">
        <v>4.67</v>
      </c>
      <c r="T17" s="50"/>
    </row>
    <row r="18" spans="2:20" ht="15.75" thickBot="1" x14ac:dyDescent="0.3">
      <c r="B18" s="24">
        <f>B11*C5</f>
        <v>0.06</v>
      </c>
      <c r="C18" s="25">
        <f>C11*D5</f>
        <v>0.16000000000000003</v>
      </c>
      <c r="D18" s="26">
        <f>D11*E5</f>
        <v>0</v>
      </c>
      <c r="F18" s="80" t="s">
        <v>22</v>
      </c>
      <c r="H18" s="35">
        <f>H11*I5</f>
        <v>0.2</v>
      </c>
      <c r="I18" s="9">
        <f>I11*J5</f>
        <v>0.21</v>
      </c>
      <c r="J18" s="36">
        <f>J11*K5</f>
        <v>0</v>
      </c>
      <c r="L18" s="80" t="s">
        <v>22</v>
      </c>
      <c r="N18" s="43">
        <f>N11*O5</f>
        <v>0.18</v>
      </c>
      <c r="O18" s="18">
        <f>O11*P5</f>
        <v>4.0000000000000008E-2</v>
      </c>
      <c r="P18" s="44">
        <f>P11*Q5</f>
        <v>0</v>
      </c>
      <c r="Q18" s="4" t="s">
        <v>20</v>
      </c>
      <c r="R18" s="51"/>
      <c r="S18" s="17"/>
      <c r="T18" s="52"/>
    </row>
    <row r="19" spans="2:20" ht="15.75" thickBot="1" x14ac:dyDescent="0.3">
      <c r="B19" s="24">
        <f>B12*C6</f>
        <v>0</v>
      </c>
      <c r="C19" s="25">
        <f>C12*D6</f>
        <v>0</v>
      </c>
      <c r="D19" s="26">
        <f>D12*E6</f>
        <v>0</v>
      </c>
      <c r="H19" s="37">
        <f>H12*I6</f>
        <v>0</v>
      </c>
      <c r="I19" s="38">
        <f>I12*J6</f>
        <v>0</v>
      </c>
      <c r="J19" s="39">
        <f>J12*K6</f>
        <v>0</v>
      </c>
      <c r="N19" s="45">
        <f>N12*O6</f>
        <v>0</v>
      </c>
      <c r="O19" s="46">
        <f>O12*P6</f>
        <v>0</v>
      </c>
      <c r="P19" s="47">
        <f>P12*Q6</f>
        <v>0</v>
      </c>
      <c r="R19" s="53"/>
      <c r="S19" s="54"/>
      <c r="T19" s="49">
        <f>$B$17+$C$17+$D$17+$B$18+$C$18+$D$18+$B$19+$C$19+$D$19+$H$17+$I$17+$J$17+$H$18+$I$18+$J$18+$H$19+$I$19+$J$19+$N$17+$O$17+$P$17+$N$18+$O$18+$P$18+$N$19+$O$19+$P$19+$R$11</f>
        <v>2.2400000000000002</v>
      </c>
    </row>
  </sheetData>
  <mergeCells count="6">
    <mergeCell ref="A1:E1"/>
    <mergeCell ref="G1:K1"/>
    <mergeCell ref="M1:Q1"/>
    <mergeCell ref="A9:P9"/>
    <mergeCell ref="A16:P16"/>
    <mergeCell ref="R16:T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Math</vt:lpstr>
      <vt:lpstr>Activation Map</vt:lpstr>
      <vt:lpstr>RGB1</vt:lpstr>
      <vt:lpstr>RGB2</vt:lpstr>
      <vt:lpstr>RGB3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Hendricks, Jeffrey M</cp:lastModifiedBy>
  <dcterms:created xsi:type="dcterms:W3CDTF">2021-06-13T21:39:25Z</dcterms:created>
  <dcterms:modified xsi:type="dcterms:W3CDTF">2021-06-13T23:41:36Z</dcterms:modified>
</cp:coreProperties>
</file>