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12798\Desktop\Masters\Advanced Analytics S19\13 Week Exam 2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Sheet1!$C$17:$C$21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Sheet1!$D$29</definedName>
    <definedName name="solver_lhs2" localSheetId="0" hidden="1">Sheet1!$D$30</definedName>
    <definedName name="solver_lhs3" localSheetId="0" hidden="1">Sheet1!$D$31</definedName>
    <definedName name="solver_lhs4" localSheetId="0" hidden="1">Sheet1!$D$32</definedName>
    <definedName name="solver_lhs5" localSheetId="0" hidden="1">Sheet1!$D$33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Sheet1!$C$25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hs1" localSheetId="0" hidden="1">Sheet1!$F$29</definedName>
    <definedName name="solver_rhs2" localSheetId="0" hidden="1">Sheet1!$F$30</definedName>
    <definedName name="solver_rhs3" localSheetId="0" hidden="1">Sheet1!$F$31</definedName>
    <definedName name="solver_rhs4" localSheetId="0" hidden="1">Sheet1!$F$32</definedName>
    <definedName name="solver_rhs5" localSheetId="0" hidden="1">Sheet1!$F$33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1027"/>
</workbook>
</file>

<file path=xl/calcChain.xml><?xml version="1.0" encoding="utf-8"?>
<calcChain xmlns="http://schemas.openxmlformats.org/spreadsheetml/2006/main">
  <c r="F29" i="1" l="1"/>
  <c r="C25" i="1"/>
  <c r="D33" i="1" l="1"/>
  <c r="F32" i="1"/>
  <c r="D32" i="1"/>
  <c r="F31" i="1"/>
  <c r="D31" i="1"/>
  <c r="F30" i="1"/>
  <c r="D30" i="1"/>
  <c r="D29" i="1"/>
  <c r="F33" i="1"/>
</calcChain>
</file>

<file path=xl/sharedStrings.xml><?xml version="1.0" encoding="utf-8"?>
<sst xmlns="http://schemas.openxmlformats.org/spreadsheetml/2006/main" count="52" uniqueCount="30">
  <si>
    <t>Bond</t>
  </si>
  <si>
    <t>Maturity</t>
  </si>
  <si>
    <t>Risk</t>
  </si>
  <si>
    <t>Tax-Free</t>
  </si>
  <si>
    <t>A</t>
  </si>
  <si>
    <t>Long</t>
  </si>
  <si>
    <t>High</t>
  </si>
  <si>
    <t>Yes</t>
  </si>
  <si>
    <t>B</t>
  </si>
  <si>
    <t>Short</t>
  </si>
  <si>
    <t>Low</t>
  </si>
  <si>
    <t>C</t>
  </si>
  <si>
    <t>No</t>
  </si>
  <si>
    <t>D</t>
  </si>
  <si>
    <t>E</t>
  </si>
  <si>
    <t>Return</t>
  </si>
  <si>
    <t xml:space="preserve">Annual </t>
  </si>
  <si>
    <t>Data</t>
  </si>
  <si>
    <t>Decision variable</t>
  </si>
  <si>
    <t xml:space="preserve">Total budget </t>
  </si>
  <si>
    <t>Percentage in short-term bonds</t>
  </si>
  <si>
    <t>Percentage in high-risk bonds</t>
  </si>
  <si>
    <t>Percentage of total tax-free return</t>
  </si>
  <si>
    <t>Amount allocated</t>
  </si>
  <si>
    <t>Constraints</t>
  </si>
  <si>
    <t>Objective function</t>
  </si>
  <si>
    <t>Maximize</t>
  </si>
  <si>
    <t>Percentage in tax-free bonds</t>
  </si>
  <si>
    <t>&lt;=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</si>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</sst>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0" fontId="3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/>
    </xf>
    <xf numFmtId="3" fontId="3" fillId="0" borderId="0" xfId="0" applyNumberFormat="1" applyFont="1" applyAlignment="1"/>
    <xf numFmtId="9" fontId="3" fillId="0" borderId="0" xfId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2" applyFont="1" applyFill="1" applyBorder="1"/>
    <xf numFmtId="0" fontId="2" fillId="0" borderId="0" xfId="0" applyFont="1" applyAlignment="1"/>
    <xf numFmtId="0" fontId="5" fillId="0" borderId="0" xfId="3" applyFont="1" applyFill="1" applyBorder="1" applyAlignment="1">
      <alignment horizontal="right"/>
    </xf>
  </cellXfs>
  <cellStyles count="5">
    <cellStyle name="Normal" xfId="0" builtinId="0"/>
    <cellStyle name="Normal 2" xfId="3"/>
    <cellStyle name="Normal 3" xfId="2"/>
    <cellStyle name="Percent" xfId="1" builtin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5" workbookViewId="0">
      <selection activeCell="C25" sqref="C25"/>
    </sheetView>
  </sheetViews>
  <sheetFormatPr defaultRowHeight="15.75" x14ac:dyDescent="0.25"/>
  <cols>
    <col min="1" max="1" width="9.140625" style="8"/>
    <col min="2" max="6" width="12.7109375" style="8" customWidth="1"/>
    <col min="7" max="16384" width="9.140625" style="8"/>
  </cols>
  <sheetData>
    <row r="1" spans="1:6" x14ac:dyDescent="0.25">
      <c r="A1" s="5" t="s">
        <v>17</v>
      </c>
    </row>
    <row r="2" spans="1:6" x14ac:dyDescent="0.25">
      <c r="A2" s="9"/>
      <c r="C2" s="1" t="s">
        <v>16</v>
      </c>
    </row>
    <row r="3" spans="1:6" ht="16.5" thickBot="1" x14ac:dyDescent="0.3">
      <c r="A3" s="9"/>
      <c r="B3" s="2" t="s">
        <v>0</v>
      </c>
      <c r="C3" s="2" t="s">
        <v>15</v>
      </c>
      <c r="D3" s="2" t="s">
        <v>1</v>
      </c>
      <c r="E3" s="2" t="s">
        <v>2</v>
      </c>
      <c r="F3" s="2" t="s">
        <v>3</v>
      </c>
    </row>
    <row r="4" spans="1:6" x14ac:dyDescent="0.25">
      <c r="A4" s="9"/>
      <c r="B4" s="3" t="s">
        <v>4</v>
      </c>
      <c r="C4" s="4">
        <v>9.5000000000000001E-2</v>
      </c>
      <c r="D4" s="3" t="s">
        <v>5</v>
      </c>
      <c r="E4" s="3" t="s">
        <v>6</v>
      </c>
      <c r="F4" s="3" t="s">
        <v>7</v>
      </c>
    </row>
    <row r="5" spans="1:6" x14ac:dyDescent="0.25">
      <c r="A5" s="9"/>
      <c r="B5" s="3" t="s">
        <v>8</v>
      </c>
      <c r="C5" s="4">
        <v>0.08</v>
      </c>
      <c r="D5" s="3" t="s">
        <v>9</v>
      </c>
      <c r="E5" s="3" t="s">
        <v>10</v>
      </c>
      <c r="F5" s="3" t="s">
        <v>7</v>
      </c>
    </row>
    <row r="6" spans="1:6" x14ac:dyDescent="0.25">
      <c r="A6" s="9"/>
      <c r="B6" s="3" t="s">
        <v>11</v>
      </c>
      <c r="C6" s="4">
        <v>0.09</v>
      </c>
      <c r="D6" s="3" t="s">
        <v>5</v>
      </c>
      <c r="E6" s="3" t="s">
        <v>10</v>
      </c>
      <c r="F6" s="3" t="s">
        <v>12</v>
      </c>
    </row>
    <row r="7" spans="1:6" x14ac:dyDescent="0.25">
      <c r="A7" s="9"/>
      <c r="B7" s="3" t="s">
        <v>13</v>
      </c>
      <c r="C7" s="4">
        <v>0.09</v>
      </c>
      <c r="D7" s="3" t="s">
        <v>5</v>
      </c>
      <c r="E7" s="3" t="s">
        <v>6</v>
      </c>
      <c r="F7" s="3" t="s">
        <v>7</v>
      </c>
    </row>
    <row r="8" spans="1:6" x14ac:dyDescent="0.25">
      <c r="A8" s="9"/>
      <c r="B8" s="3" t="s">
        <v>14</v>
      </c>
      <c r="C8" s="4">
        <v>0.09</v>
      </c>
      <c r="D8" s="3" t="s">
        <v>9</v>
      </c>
      <c r="E8" s="3" t="s">
        <v>6</v>
      </c>
      <c r="F8" s="3" t="s">
        <v>12</v>
      </c>
    </row>
    <row r="9" spans="1:6" x14ac:dyDescent="0.25">
      <c r="A9" s="9"/>
      <c r="E9" s="7" t="s">
        <v>19</v>
      </c>
      <c r="F9" s="10">
        <v>100000</v>
      </c>
    </row>
    <row r="10" spans="1:6" x14ac:dyDescent="0.25">
      <c r="A10" s="9"/>
      <c r="E10" s="7" t="s">
        <v>20</v>
      </c>
      <c r="F10" s="12">
        <v>0.5</v>
      </c>
    </row>
    <row r="11" spans="1:6" x14ac:dyDescent="0.25">
      <c r="A11" s="9"/>
      <c r="B11" s="6"/>
      <c r="C11" s="11"/>
      <c r="E11" s="7" t="s">
        <v>21</v>
      </c>
      <c r="F11" s="13">
        <v>0.5</v>
      </c>
    </row>
    <row r="12" spans="1:6" x14ac:dyDescent="0.25">
      <c r="A12" s="9"/>
      <c r="E12" s="7" t="s">
        <v>27</v>
      </c>
      <c r="F12" s="13">
        <v>0.3</v>
      </c>
    </row>
    <row r="13" spans="1:6" x14ac:dyDescent="0.25">
      <c r="E13" s="14" t="s">
        <v>22</v>
      </c>
      <c r="F13" s="13">
        <v>0.4</v>
      </c>
    </row>
    <row r="15" spans="1:6" x14ac:dyDescent="0.25">
      <c r="A15" s="5" t="s">
        <v>18</v>
      </c>
    </row>
    <row r="16" spans="1:6" x14ac:dyDescent="0.25">
      <c r="C16" s="15" t="s">
        <v>23</v>
      </c>
    </row>
    <row r="17" spans="1:6" x14ac:dyDescent="0.25">
      <c r="B17" s="3" t="s">
        <v>4</v>
      </c>
      <c r="C17" s="8">
        <v>15000</v>
      </c>
    </row>
    <row r="18" spans="1:6" x14ac:dyDescent="0.25">
      <c r="B18" s="3" t="s">
        <v>8</v>
      </c>
      <c r="C18" s="8">
        <v>15000</v>
      </c>
    </row>
    <row r="19" spans="1:6" x14ac:dyDescent="0.25">
      <c r="B19" s="3" t="s">
        <v>11</v>
      </c>
      <c r="C19" s="8">
        <v>35000</v>
      </c>
    </row>
    <row r="20" spans="1:6" x14ac:dyDescent="0.25">
      <c r="B20" s="3" t="s">
        <v>13</v>
      </c>
      <c r="C20" s="8">
        <v>0</v>
      </c>
    </row>
    <row r="21" spans="1:6" x14ac:dyDescent="0.25">
      <c r="B21" s="3" t="s">
        <v>14</v>
      </c>
      <c r="C21" s="8">
        <v>35000</v>
      </c>
    </row>
    <row r="22" spans="1:6" x14ac:dyDescent="0.25">
      <c r="B22" s="3"/>
    </row>
    <row r="23" spans="1:6" x14ac:dyDescent="0.25">
      <c r="A23" s="16" t="s">
        <v>25</v>
      </c>
      <c r="B23" s="3"/>
    </row>
    <row r="24" spans="1:6" x14ac:dyDescent="0.25">
      <c r="A24" s="16"/>
      <c r="B24" s="3"/>
    </row>
    <row r="25" spans="1:6" x14ac:dyDescent="0.25">
      <c r="A25" s="16"/>
      <c r="B25" s="3" t="s">
        <v>26</v>
      </c>
      <c r="C25" s="8">
        <f>SUMPRODUCT(C17:C21,C4:C8)</f>
        <v>8925</v>
      </c>
    </row>
    <row r="27" spans="1:6" x14ac:dyDescent="0.25">
      <c r="A27" s="16" t="s">
        <v>24</v>
      </c>
    </row>
    <row r="29" spans="1:6" x14ac:dyDescent="0.25">
      <c r="B29" s="17"/>
      <c r="C29" s="7" t="s">
        <v>19</v>
      </c>
      <c r="D29" s="11">
        <f>F9</f>
        <v>100000</v>
      </c>
      <c r="E29" s="8" t="s">
        <v>29</v>
      </c>
      <c r="F29" s="8">
        <f>C17+C18+C19+C20+C21</f>
        <v>100000</v>
      </c>
    </row>
    <row r="30" spans="1:6" x14ac:dyDescent="0.25">
      <c r="C30" s="7" t="s">
        <v>20</v>
      </c>
      <c r="D30" s="8">
        <f>F10*F9</f>
        <v>50000</v>
      </c>
      <c r="E30" s="8" t="s">
        <v>28</v>
      </c>
      <c r="F30" s="8">
        <f>C18+C21</f>
        <v>50000</v>
      </c>
    </row>
    <row r="31" spans="1:6" x14ac:dyDescent="0.25">
      <c r="C31" s="7" t="s">
        <v>21</v>
      </c>
      <c r="D31" s="8">
        <f>F11*F9</f>
        <v>50000</v>
      </c>
      <c r="E31" s="8" t="s">
        <v>29</v>
      </c>
      <c r="F31" s="8">
        <f>C17+C20+C21</f>
        <v>50000</v>
      </c>
    </row>
    <row r="32" spans="1:6" x14ac:dyDescent="0.25">
      <c r="C32" s="7" t="s">
        <v>27</v>
      </c>
      <c r="D32" s="8">
        <f>F12*F9</f>
        <v>30000</v>
      </c>
      <c r="E32" s="8" t="s">
        <v>28</v>
      </c>
      <c r="F32" s="8">
        <f>C17+C18+C20</f>
        <v>30000</v>
      </c>
    </row>
    <row r="33" spans="3:6" x14ac:dyDescent="0.25">
      <c r="C33" s="14" t="s">
        <v>22</v>
      </c>
      <c r="D33" s="8">
        <f>F13*F9</f>
        <v>40000</v>
      </c>
      <c r="E33" s="8" t="s">
        <v>29</v>
      </c>
      <c r="F33" s="8">
        <f>C25</f>
        <v>8925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</dc:creator>
  <cp:lastModifiedBy>Andrew J Porter</cp:lastModifiedBy>
  <dcterms:created xsi:type="dcterms:W3CDTF">2013-12-12T22:59:56Z</dcterms:created>
  <dcterms:modified xsi:type="dcterms:W3CDTF">2019-04-09T00:39:51Z</dcterms:modified>
</cp:coreProperties>
</file>