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p12798\Desktop\Masters\Advanced Analytics S19\13 Week Exam 2\"/>
    </mc:Choice>
  </mc:AlternateContent>
  <bookViews>
    <workbookView xWindow="360" yWindow="120" windowWidth="11295" windowHeight="6750"/>
  </bookViews>
  <sheets>
    <sheet name="Sheet1" sheetId="2" r:id="rId1"/>
  </sheets>
  <definedNames>
    <definedName name="solver_adj" localSheetId="0" hidden="1">Sheet1!$C$10:$F$12,Sheet1!$C$15:$F$17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Sheet1!$C$10:$F$12</definedName>
    <definedName name="solver_lhs2" localSheetId="0" hidden="1">Sheet1!$C$15:$F$17</definedName>
    <definedName name="solver_lhs3" localSheetId="0" hidden="1">Sheet1!$C$31:$C$33</definedName>
    <definedName name="solver_lhs4" localSheetId="0" hidden="1">Sheet1!$C$36:$F$36</definedName>
    <definedName name="solver_lhs5" localSheetId="0" hidden="1">Sheet1!$C$42:$C$44</definedName>
    <definedName name="solver_lhs6" localSheetId="0" hidden="1">Sheet1!$C$48:$F$50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nwt" localSheetId="0" hidden="1">1</definedName>
    <definedName name="solver_opt" localSheetId="0" hidden="1">Sheet1!$C$24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4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hs1" localSheetId="0" hidden="1">binary</definedName>
    <definedName name="solver_rhs2" localSheetId="0" hidden="1">integer</definedName>
    <definedName name="solver_rhs3" localSheetId="0" hidden="1">Sheet1!$E$31:$E$33</definedName>
    <definedName name="solver_rhs4" localSheetId="0" hidden="1">Sheet1!$C$38:$F$38</definedName>
    <definedName name="solver_rhs5" localSheetId="0" hidden="1">Sheet1!$E$42:$E$44</definedName>
    <definedName name="solver_rhs6" localSheetId="0" hidden="1">Sheet1!$I$48:$L$50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71027"/>
</workbook>
</file>

<file path=xl/calcChain.xml><?xml version="1.0" encoding="utf-8"?>
<calcChain xmlns="http://schemas.openxmlformats.org/spreadsheetml/2006/main">
  <c r="C23" i="2" l="1"/>
  <c r="C22" i="2"/>
  <c r="C21" i="2"/>
  <c r="I48" i="2"/>
  <c r="C43" i="2"/>
  <c r="C44" i="2"/>
  <c r="C42" i="2"/>
  <c r="C32" i="2"/>
  <c r="C33" i="2"/>
  <c r="C31" i="2"/>
  <c r="D36" i="2"/>
  <c r="E36" i="2"/>
  <c r="F36" i="2"/>
  <c r="C36" i="2"/>
  <c r="D38" i="2"/>
  <c r="E38" i="2"/>
  <c r="F38" i="2"/>
  <c r="C38" i="2"/>
  <c r="D48" i="2"/>
  <c r="E48" i="2"/>
  <c r="F48" i="2"/>
  <c r="D49" i="2"/>
  <c r="E49" i="2"/>
  <c r="F49" i="2"/>
  <c r="D50" i="2"/>
  <c r="E50" i="2"/>
  <c r="F50" i="2"/>
  <c r="C50" i="2"/>
  <c r="C49" i="2"/>
  <c r="C48" i="2"/>
  <c r="I49" i="2"/>
  <c r="J49" i="2"/>
  <c r="K49" i="2"/>
  <c r="L49" i="2"/>
  <c r="I50" i="2"/>
  <c r="J50" i="2"/>
  <c r="K50" i="2"/>
  <c r="L50" i="2"/>
  <c r="J48" i="2"/>
  <c r="K48" i="2"/>
  <c r="L48" i="2"/>
  <c r="E33" i="2" l="1"/>
  <c r="E32" i="2"/>
  <c r="E31" i="2"/>
  <c r="C24" i="2" l="1"/>
</calcChain>
</file>

<file path=xl/sharedStrings.xml><?xml version="1.0" encoding="utf-8"?>
<sst xmlns="http://schemas.openxmlformats.org/spreadsheetml/2006/main" count="63" uniqueCount="27">
  <si>
    <t>Forward</t>
  </si>
  <si>
    <t>Center</t>
  </si>
  <si>
    <t>Rear</t>
  </si>
  <si>
    <t>Available</t>
  </si>
  <si>
    <t>Loaded</t>
  </si>
  <si>
    <t>Profit / ton</t>
  </si>
  <si>
    <t>Total Profit</t>
  </si>
  <si>
    <t>Total</t>
  </si>
  <si>
    <t>Max</t>
  </si>
  <si>
    <t>Weight</t>
  </si>
  <si>
    <t>Sum</t>
  </si>
  <si>
    <t>Data</t>
  </si>
  <si>
    <t>Commodity</t>
  </si>
  <si>
    <t>Decision</t>
  </si>
  <si>
    <t>Load or Not</t>
  </si>
  <si>
    <t>How much</t>
  </si>
  <si>
    <t>Objective</t>
  </si>
  <si>
    <t>Constraint</t>
  </si>
  <si>
    <t>&lt;=</t>
  </si>
  <si>
    <t>1. Weight and Volume Capactiy</t>
  </si>
  <si>
    <t>2. Cannot Exceed The Amount Available</t>
  </si>
  <si>
    <t>4.Linking Constraints</t>
  </si>
  <si>
    <t>Big-M=</t>
  </si>
  <si>
    <t>Available (tons)</t>
  </si>
  <si>
    <t>5. Binary and Nonnegativity Constraints</t>
  </si>
  <si>
    <t>3. At Most Two Types of Commodity in Center and At Most One in Others</t>
  </si>
  <si>
    <t>Profit of Each Cargo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</si>
</sst>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Border="1"/>
    <xf numFmtId="0" fontId="1" fillId="0" borderId="0" xfId="0" applyFont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/>
    <xf numFmtId="0" fontId="1" fillId="0" borderId="2" xfId="0" applyFont="1" applyBorder="1"/>
    <xf numFmtId="0" fontId="2" fillId="0" borderId="2" xfId="0" applyFon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Fill="1" applyBorder="1"/>
    <xf numFmtId="0" fontId="1" fillId="0" borderId="0" xfId="0" applyFont="1" applyAlignment="1">
      <alignment horizontal="left"/>
    </xf>
    <xf numFmtId="0" fontId="0" fillId="0" borderId="0" xfId="0" applyFill="1" applyBorder="1"/>
    <xf numFmtId="0" fontId="0" fillId="0" borderId="1" xfId="0" applyFill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Fill="1"/>
    <xf numFmtId="0" fontId="1" fillId="0" borderId="1" xfId="0" applyFont="1" applyFill="1" applyBorder="1" applyAlignment="1">
      <alignment horizontal="center"/>
    </xf>
    <xf numFmtId="0" fontId="1" fillId="0" borderId="0" xfId="0" applyFont="1" applyFill="1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right"/>
    </xf>
    <xf numFmtId="0" fontId="2" fillId="0" borderId="0" xfId="0" applyFont="1" applyFill="1" applyAlignment="1">
      <alignment horizontal="center"/>
    </xf>
    <xf numFmtId="0" fontId="0" fillId="2" borderId="0" xfId="0" applyFill="1"/>
    <xf numFmtId="0" fontId="0" fillId="2" borderId="1" xfId="0" applyFill="1" applyBorder="1"/>
    <xf numFmtId="0" fontId="0" fillId="3" borderId="0" xfId="0" applyFill="1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6"/>
  <sheetViews>
    <sheetView tabSelected="1" zoomScale="85" zoomScaleNormal="85" workbookViewId="0">
      <selection activeCell="L37" sqref="L36:L37"/>
    </sheetView>
  </sheetViews>
  <sheetFormatPr defaultRowHeight="12.75" x14ac:dyDescent="0.2"/>
  <cols>
    <col min="2" max="2" width="15.42578125" customWidth="1"/>
  </cols>
  <sheetData>
    <row r="2" spans="1:13" x14ac:dyDescent="0.2">
      <c r="A2" s="8" t="s">
        <v>11</v>
      </c>
      <c r="I2" s="7" t="s">
        <v>8</v>
      </c>
    </row>
    <row r="3" spans="1:13" ht="13.5" thickBot="1" x14ac:dyDescent="0.25">
      <c r="B3" s="5" t="s">
        <v>12</v>
      </c>
      <c r="C3" s="4">
        <v>1</v>
      </c>
      <c r="D3" s="4">
        <v>2</v>
      </c>
      <c r="E3" s="4">
        <v>3</v>
      </c>
      <c r="F3" s="4">
        <v>4</v>
      </c>
      <c r="H3" s="3"/>
      <c r="I3" s="4" t="s">
        <v>9</v>
      </c>
    </row>
    <row r="4" spans="1:13" x14ac:dyDescent="0.2">
      <c r="B4" s="9" t="s">
        <v>23</v>
      </c>
      <c r="C4" s="10">
        <v>4800</v>
      </c>
      <c r="D4" s="10">
        <v>2500</v>
      </c>
      <c r="E4" s="10">
        <v>1200</v>
      </c>
      <c r="F4" s="10">
        <v>1700</v>
      </c>
      <c r="H4" s="1" t="s">
        <v>0</v>
      </c>
      <c r="I4" s="11">
        <v>2500</v>
      </c>
    </row>
    <row r="5" spans="1:13" ht="13.5" thickBot="1" x14ac:dyDescent="0.25">
      <c r="B5" s="5" t="s">
        <v>5</v>
      </c>
      <c r="C5" s="12">
        <v>70</v>
      </c>
      <c r="D5" s="12">
        <v>50</v>
      </c>
      <c r="E5" s="12">
        <v>60</v>
      </c>
      <c r="F5" s="12">
        <v>80</v>
      </c>
      <c r="H5" s="1" t="s">
        <v>1</v>
      </c>
      <c r="I5" s="11">
        <v>4500</v>
      </c>
    </row>
    <row r="6" spans="1:13" ht="13.5" thickBot="1" x14ac:dyDescent="0.25">
      <c r="H6" s="5" t="s">
        <v>2</v>
      </c>
      <c r="I6" s="6">
        <v>3500</v>
      </c>
    </row>
    <row r="8" spans="1:13" x14ac:dyDescent="0.2">
      <c r="A8" s="8" t="s">
        <v>13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</row>
    <row r="9" spans="1:13" ht="13.5" thickBot="1" x14ac:dyDescent="0.25">
      <c r="B9" s="5" t="s">
        <v>14</v>
      </c>
      <c r="C9" s="21">
        <v>1</v>
      </c>
      <c r="D9" s="21">
        <v>2</v>
      </c>
      <c r="E9" s="21">
        <v>3</v>
      </c>
      <c r="F9" s="21">
        <v>4</v>
      </c>
      <c r="G9" s="20"/>
      <c r="H9" s="20"/>
      <c r="I9" s="20"/>
      <c r="J9" s="20"/>
      <c r="K9" s="20"/>
      <c r="L9" s="20"/>
      <c r="M9" s="20"/>
    </row>
    <row r="10" spans="1:13" x14ac:dyDescent="0.2">
      <c r="B10" s="1" t="s">
        <v>0</v>
      </c>
      <c r="C10" s="30">
        <v>0</v>
      </c>
      <c r="D10" s="30">
        <v>0</v>
      </c>
      <c r="E10" s="30">
        <v>0</v>
      </c>
      <c r="F10" s="30">
        <v>1</v>
      </c>
      <c r="G10" s="20"/>
      <c r="H10" s="20"/>
      <c r="I10" s="20"/>
      <c r="J10" s="20"/>
      <c r="K10" s="20"/>
      <c r="L10" s="20"/>
      <c r="M10" s="20"/>
    </row>
    <row r="11" spans="1:13" x14ac:dyDescent="0.2">
      <c r="B11" s="1" t="s">
        <v>1</v>
      </c>
      <c r="C11" s="30">
        <v>0</v>
      </c>
      <c r="D11" s="30">
        <v>0</v>
      </c>
      <c r="E11" s="30">
        <v>0</v>
      </c>
      <c r="F11" s="30">
        <v>0</v>
      </c>
      <c r="G11" s="20"/>
      <c r="H11" s="20"/>
      <c r="I11" s="20"/>
      <c r="J11" s="20"/>
      <c r="K11" s="20"/>
      <c r="L11" s="20"/>
      <c r="M11" s="20"/>
    </row>
    <row r="12" spans="1:13" ht="13.5" thickBot="1" x14ac:dyDescent="0.25">
      <c r="B12" s="5" t="s">
        <v>2</v>
      </c>
      <c r="C12" s="31">
        <v>1</v>
      </c>
      <c r="D12" s="31">
        <v>0</v>
      </c>
      <c r="E12" s="31">
        <v>0</v>
      </c>
      <c r="F12" s="31">
        <v>0</v>
      </c>
      <c r="G12" s="20"/>
      <c r="H12" s="20"/>
      <c r="I12" s="20"/>
      <c r="J12" s="20"/>
      <c r="K12" s="20"/>
      <c r="L12" s="20"/>
      <c r="M12" s="20"/>
    </row>
    <row r="13" spans="1:13" x14ac:dyDescent="0.2"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</row>
    <row r="14" spans="1:13" ht="13.5" thickBot="1" x14ac:dyDescent="0.25">
      <c r="B14" s="5" t="s">
        <v>15</v>
      </c>
      <c r="C14" s="21">
        <v>1</v>
      </c>
      <c r="D14" s="21">
        <v>2</v>
      </c>
      <c r="E14" s="21">
        <v>3</v>
      </c>
      <c r="F14" s="21">
        <v>4</v>
      </c>
      <c r="G14" s="20"/>
      <c r="H14" s="20"/>
      <c r="I14" s="20"/>
      <c r="J14" s="20"/>
      <c r="K14" s="20"/>
      <c r="L14" s="20"/>
      <c r="M14" s="20"/>
    </row>
    <row r="15" spans="1:13" x14ac:dyDescent="0.2">
      <c r="B15" s="1" t="s">
        <v>0</v>
      </c>
      <c r="C15" s="30">
        <v>0</v>
      </c>
      <c r="D15" s="30">
        <v>0</v>
      </c>
      <c r="E15" s="30">
        <v>0</v>
      </c>
      <c r="F15" s="30">
        <v>1700</v>
      </c>
      <c r="G15" s="20"/>
      <c r="H15" s="20"/>
      <c r="I15" s="20"/>
      <c r="J15" s="20"/>
      <c r="K15" s="20"/>
      <c r="L15" s="20"/>
      <c r="M15" s="20"/>
    </row>
    <row r="16" spans="1:13" x14ac:dyDescent="0.2">
      <c r="B16" s="1" t="s">
        <v>1</v>
      </c>
      <c r="C16" s="30">
        <v>0</v>
      </c>
      <c r="D16" s="30">
        <v>0</v>
      </c>
      <c r="E16" s="30">
        <v>0</v>
      </c>
      <c r="F16" s="30">
        <v>0</v>
      </c>
      <c r="G16" s="20"/>
      <c r="H16" s="20"/>
      <c r="I16" s="20"/>
      <c r="J16" s="20"/>
      <c r="K16" s="20"/>
      <c r="L16" s="20"/>
      <c r="M16" s="20"/>
    </row>
    <row r="17" spans="1:13" ht="13.5" thickBot="1" x14ac:dyDescent="0.25">
      <c r="B17" s="5" t="s">
        <v>2</v>
      </c>
      <c r="C17" s="31">
        <v>3500</v>
      </c>
      <c r="D17" s="31">
        <v>0</v>
      </c>
      <c r="E17" s="31">
        <v>0</v>
      </c>
      <c r="F17" s="31">
        <v>0</v>
      </c>
      <c r="G17" s="20"/>
      <c r="H17" s="20"/>
      <c r="I17" s="20"/>
      <c r="J17" s="20"/>
      <c r="K17" s="20"/>
      <c r="L17" s="20"/>
      <c r="M17" s="20"/>
    </row>
    <row r="18" spans="1:13" x14ac:dyDescent="0.2"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</row>
    <row r="19" spans="1:13" x14ac:dyDescent="0.2">
      <c r="A19" s="8" t="s">
        <v>16</v>
      </c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</row>
    <row r="20" spans="1:13" x14ac:dyDescent="0.2">
      <c r="A20" s="8"/>
      <c r="C20" s="22" t="s">
        <v>26</v>
      </c>
      <c r="D20" s="20"/>
      <c r="E20" s="20"/>
      <c r="F20" s="20"/>
      <c r="G20" s="20"/>
      <c r="H20" s="20"/>
      <c r="I20" s="20"/>
      <c r="J20" s="20"/>
      <c r="K20" s="20"/>
      <c r="L20" s="20"/>
      <c r="M20" s="20"/>
    </row>
    <row r="21" spans="1:13" x14ac:dyDescent="0.2">
      <c r="A21" s="8"/>
      <c r="B21" s="1" t="s">
        <v>0</v>
      </c>
      <c r="C21" s="32">
        <f>SUMPRODUCT(C5:F5,C15:F15)</f>
        <v>136000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</row>
    <row r="22" spans="1:13" x14ac:dyDescent="0.2">
      <c r="A22" s="8"/>
      <c r="B22" s="1" t="s">
        <v>1</v>
      </c>
      <c r="C22" s="32">
        <f>SUMPRODUCT(C5:F5,C15:F15)</f>
        <v>136000</v>
      </c>
      <c r="D22" s="20"/>
      <c r="E22" s="20"/>
      <c r="F22" s="20"/>
      <c r="G22" s="20"/>
      <c r="H22" s="20"/>
      <c r="I22" s="20"/>
      <c r="J22" s="20"/>
      <c r="K22" s="20"/>
      <c r="L22" s="20"/>
      <c r="M22" s="20"/>
    </row>
    <row r="23" spans="1:13" ht="13.5" thickBot="1" x14ac:dyDescent="0.25">
      <c r="A23" s="8"/>
      <c r="B23" s="5" t="s">
        <v>2</v>
      </c>
      <c r="C23" s="32">
        <f>SUMPRODUCT(C5:F5,C17:F17)</f>
        <v>245000</v>
      </c>
      <c r="D23" s="20"/>
      <c r="E23" s="20"/>
      <c r="F23" s="20"/>
      <c r="G23" s="20"/>
      <c r="H23" s="20"/>
      <c r="I23" s="20"/>
      <c r="J23" s="20"/>
      <c r="K23" s="20"/>
      <c r="L23" s="20"/>
      <c r="M23" s="20"/>
    </row>
    <row r="24" spans="1:13" x14ac:dyDescent="0.2">
      <c r="B24" s="2" t="s">
        <v>6</v>
      </c>
      <c r="C24" s="33">
        <f>SUM(C21:C23)</f>
        <v>517000</v>
      </c>
      <c r="D24" s="20"/>
      <c r="E24" s="20"/>
      <c r="F24" s="20"/>
      <c r="G24" s="20"/>
      <c r="H24" s="20"/>
      <c r="I24" s="20"/>
      <c r="J24" s="20"/>
      <c r="K24" s="20"/>
      <c r="L24" s="20"/>
      <c r="M24" s="20"/>
    </row>
    <row r="25" spans="1:13" x14ac:dyDescent="0.2">
      <c r="B25" s="2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</row>
    <row r="26" spans="1:13" x14ac:dyDescent="0.2">
      <c r="A26" s="8" t="s">
        <v>17</v>
      </c>
      <c r="B26" s="2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</row>
    <row r="27" spans="1:13" x14ac:dyDescent="0.2">
      <c r="B27" s="2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</row>
    <row r="28" spans="1:13" x14ac:dyDescent="0.2">
      <c r="B28" s="2" t="s">
        <v>19</v>
      </c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</row>
    <row r="29" spans="1:13" x14ac:dyDescent="0.2">
      <c r="C29" s="23" t="s">
        <v>7</v>
      </c>
      <c r="D29" s="15"/>
      <c r="E29" s="23" t="s">
        <v>8</v>
      </c>
      <c r="F29" s="20"/>
      <c r="G29" s="20"/>
      <c r="H29" s="20"/>
      <c r="I29" s="20"/>
      <c r="J29" s="20"/>
      <c r="K29" s="20"/>
      <c r="L29" s="20"/>
      <c r="M29" s="20"/>
    </row>
    <row r="30" spans="1:13" ht="13.5" thickBot="1" x14ac:dyDescent="0.25">
      <c r="B30" s="3"/>
      <c r="C30" s="21" t="s">
        <v>9</v>
      </c>
      <c r="D30" s="16"/>
      <c r="E30" s="21" t="s">
        <v>9</v>
      </c>
      <c r="F30" s="20"/>
      <c r="G30" s="20"/>
      <c r="H30" s="20"/>
      <c r="I30" s="20"/>
      <c r="J30" s="20"/>
      <c r="K30" s="20"/>
      <c r="L30" s="20"/>
      <c r="M30" s="20"/>
    </row>
    <row r="31" spans="1:13" x14ac:dyDescent="0.2">
      <c r="B31" s="1" t="s">
        <v>0</v>
      </c>
      <c r="C31" s="15">
        <f>SUM(C15:F15)</f>
        <v>1700</v>
      </c>
      <c r="D31" s="24" t="s">
        <v>18</v>
      </c>
      <c r="E31" s="18">
        <f>I4</f>
        <v>2500</v>
      </c>
      <c r="F31" s="20"/>
      <c r="G31" s="20"/>
      <c r="H31" s="20"/>
      <c r="I31" s="20"/>
      <c r="J31" s="20"/>
      <c r="K31" s="20"/>
      <c r="L31" s="20"/>
      <c r="M31" s="20"/>
    </row>
    <row r="32" spans="1:13" x14ac:dyDescent="0.2">
      <c r="B32" s="1" t="s">
        <v>1</v>
      </c>
      <c r="C32" s="15">
        <f t="shared" ref="C32:C33" si="0">SUM(C16:F16)</f>
        <v>0</v>
      </c>
      <c r="D32" s="24" t="s">
        <v>18</v>
      </c>
      <c r="E32" s="18">
        <f>I5</f>
        <v>4500</v>
      </c>
      <c r="F32" s="20"/>
      <c r="G32" s="20"/>
      <c r="H32" s="20"/>
      <c r="I32" s="20"/>
      <c r="J32" s="20"/>
      <c r="K32" s="20"/>
      <c r="L32" s="20"/>
      <c r="M32" s="20"/>
    </row>
    <row r="33" spans="2:13" ht="13.5" thickBot="1" x14ac:dyDescent="0.25">
      <c r="B33" s="5" t="s">
        <v>2</v>
      </c>
      <c r="C33" s="15">
        <f t="shared" si="0"/>
        <v>3500</v>
      </c>
      <c r="D33" s="25" t="s">
        <v>18</v>
      </c>
      <c r="E33" s="26">
        <f>I6</f>
        <v>3500</v>
      </c>
      <c r="F33" s="20"/>
      <c r="G33" s="20"/>
      <c r="H33" s="20"/>
      <c r="I33" s="20"/>
      <c r="J33" s="20"/>
      <c r="K33" s="20"/>
      <c r="L33" s="20"/>
      <c r="M33" s="20"/>
    </row>
    <row r="34" spans="2:13" x14ac:dyDescent="0.2">
      <c r="B34" s="1"/>
      <c r="C34" s="15"/>
      <c r="D34" s="24"/>
      <c r="E34" s="18"/>
      <c r="F34" s="15"/>
      <c r="G34" s="24"/>
      <c r="H34" s="15"/>
      <c r="I34" s="20"/>
      <c r="J34" s="20"/>
      <c r="K34" s="20"/>
      <c r="L34" s="20"/>
      <c r="M34" s="20"/>
    </row>
    <row r="35" spans="2:13" ht="13.5" thickBot="1" x14ac:dyDescent="0.25">
      <c r="B35" s="13" t="s">
        <v>20</v>
      </c>
      <c r="C35" s="16"/>
      <c r="D35" s="16"/>
      <c r="E35" s="16"/>
      <c r="F35" s="16"/>
      <c r="G35" s="20"/>
      <c r="H35" s="20"/>
      <c r="I35" s="20"/>
      <c r="J35" s="20"/>
      <c r="K35" s="20"/>
      <c r="L35" s="20"/>
      <c r="M35" s="20"/>
    </row>
    <row r="36" spans="2:13" x14ac:dyDescent="0.2">
      <c r="B36" s="1" t="s">
        <v>4</v>
      </c>
      <c r="C36" s="15">
        <f>C15+C16+C17</f>
        <v>3500</v>
      </c>
      <c r="D36" s="15">
        <f t="shared" ref="D36:F36" si="1">D15+D16+D17</f>
        <v>0</v>
      </c>
      <c r="E36" s="15">
        <f t="shared" si="1"/>
        <v>0</v>
      </c>
      <c r="F36" s="15">
        <f t="shared" si="1"/>
        <v>1700</v>
      </c>
      <c r="G36" s="20"/>
      <c r="H36" s="20"/>
      <c r="I36" s="20"/>
      <c r="J36" s="20"/>
      <c r="K36" s="20"/>
      <c r="L36" s="20"/>
      <c r="M36" s="20"/>
    </row>
    <row r="37" spans="2:13" x14ac:dyDescent="0.2">
      <c r="B37" s="1"/>
      <c r="C37" s="24" t="s">
        <v>18</v>
      </c>
      <c r="D37" s="24" t="s">
        <v>18</v>
      </c>
      <c r="E37" s="24" t="s">
        <v>18</v>
      </c>
      <c r="F37" s="24" t="s">
        <v>18</v>
      </c>
      <c r="G37" s="20"/>
      <c r="H37" s="20"/>
      <c r="I37" s="20"/>
      <c r="J37" s="20"/>
      <c r="K37" s="20"/>
      <c r="L37" s="20"/>
      <c r="M37" s="20"/>
    </row>
    <row r="38" spans="2:13" ht="13.5" thickBot="1" x14ac:dyDescent="0.25">
      <c r="B38" s="5" t="s">
        <v>3</v>
      </c>
      <c r="C38" s="25">
        <f>C4</f>
        <v>4800</v>
      </c>
      <c r="D38" s="25">
        <f t="shared" ref="D38:F38" si="2">D4</f>
        <v>2500</v>
      </c>
      <c r="E38" s="25">
        <f t="shared" si="2"/>
        <v>1200</v>
      </c>
      <c r="F38" s="25">
        <f t="shared" si="2"/>
        <v>1700</v>
      </c>
      <c r="G38" s="20"/>
      <c r="H38" s="20"/>
      <c r="I38" s="20"/>
      <c r="J38" s="20"/>
      <c r="K38" s="20"/>
      <c r="L38" s="20"/>
      <c r="M38" s="20"/>
    </row>
    <row r="39" spans="2:13" x14ac:dyDescent="0.2"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</row>
    <row r="40" spans="2:13" x14ac:dyDescent="0.2">
      <c r="B40" s="14" t="s">
        <v>25</v>
      </c>
      <c r="C40" s="20"/>
      <c r="D40" s="20"/>
      <c r="E40" s="20"/>
      <c r="F40" s="20"/>
      <c r="G40" s="20"/>
      <c r="H40" s="27"/>
      <c r="I40" s="20"/>
      <c r="J40" s="20"/>
      <c r="K40" s="20"/>
      <c r="L40" s="20"/>
      <c r="M40" s="20"/>
    </row>
    <row r="41" spans="2:13" ht="13.5" thickBot="1" x14ac:dyDescent="0.25">
      <c r="B41" s="5"/>
      <c r="C41" s="21" t="s">
        <v>10</v>
      </c>
      <c r="D41" s="16"/>
      <c r="E41" s="16"/>
      <c r="F41" s="20"/>
      <c r="G41" s="20"/>
      <c r="H41" s="27"/>
      <c r="I41" s="20"/>
      <c r="J41" s="20"/>
      <c r="K41" s="20"/>
      <c r="L41" s="20"/>
      <c r="M41" s="20"/>
    </row>
    <row r="42" spans="2:13" x14ac:dyDescent="0.2">
      <c r="B42" s="1" t="s">
        <v>0</v>
      </c>
      <c r="C42" s="20">
        <f>SUM(C10:F10)</f>
        <v>1</v>
      </c>
      <c r="D42" s="24" t="s">
        <v>18</v>
      </c>
      <c r="E42" s="27">
        <v>1</v>
      </c>
      <c r="F42" s="20"/>
      <c r="G42" s="20"/>
      <c r="H42" s="27"/>
      <c r="I42" s="20"/>
      <c r="J42" s="20"/>
      <c r="K42" s="20"/>
      <c r="L42" s="20"/>
      <c r="M42" s="20"/>
    </row>
    <row r="43" spans="2:13" x14ac:dyDescent="0.2">
      <c r="B43" s="1" t="s">
        <v>1</v>
      </c>
      <c r="C43" s="20">
        <f t="shared" ref="C43:C44" si="3">SUM(C11:F11)</f>
        <v>0</v>
      </c>
      <c r="D43" s="24" t="s">
        <v>18</v>
      </c>
      <c r="E43" s="27">
        <v>2</v>
      </c>
      <c r="F43" s="20"/>
      <c r="G43" s="20"/>
      <c r="H43" s="27"/>
      <c r="I43" s="20"/>
      <c r="J43" s="20"/>
      <c r="K43" s="20"/>
      <c r="L43" s="20"/>
      <c r="M43" s="20"/>
    </row>
    <row r="44" spans="2:13" ht="13.5" thickBot="1" x14ac:dyDescent="0.25">
      <c r="B44" s="5" t="s">
        <v>2</v>
      </c>
      <c r="C44" s="20">
        <f t="shared" si="3"/>
        <v>1</v>
      </c>
      <c r="D44" s="25" t="s">
        <v>18</v>
      </c>
      <c r="E44" s="26">
        <v>1</v>
      </c>
      <c r="F44" s="20"/>
      <c r="G44" s="20"/>
      <c r="H44" s="20"/>
      <c r="I44" s="20"/>
      <c r="J44" s="20"/>
      <c r="K44" s="20"/>
      <c r="L44" s="20"/>
      <c r="M44" s="20"/>
    </row>
    <row r="45" spans="2:13" ht="13.5" thickBot="1" x14ac:dyDescent="0.25"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</row>
    <row r="46" spans="2:13" ht="13.5" thickBot="1" x14ac:dyDescent="0.25">
      <c r="B46" s="1" t="s">
        <v>21</v>
      </c>
      <c r="C46" s="20"/>
      <c r="D46" s="28" t="s">
        <v>22</v>
      </c>
      <c r="E46" s="19">
        <v>9999</v>
      </c>
      <c r="F46" s="20"/>
      <c r="G46" s="20"/>
      <c r="H46" s="20"/>
      <c r="I46" s="20"/>
      <c r="J46" s="20"/>
      <c r="K46" s="20"/>
      <c r="L46" s="20"/>
      <c r="M46" s="20"/>
    </row>
    <row r="47" spans="2:13" ht="13.5" thickBot="1" x14ac:dyDescent="0.25">
      <c r="B47" s="5" t="s">
        <v>12</v>
      </c>
      <c r="C47" s="21">
        <v>1</v>
      </c>
      <c r="D47" s="21">
        <v>2</v>
      </c>
      <c r="E47" s="21">
        <v>3</v>
      </c>
      <c r="F47" s="21">
        <v>4</v>
      </c>
      <c r="G47" s="20"/>
      <c r="H47" s="13" t="s">
        <v>12</v>
      </c>
      <c r="I47" s="21">
        <v>1</v>
      </c>
      <c r="J47" s="21">
        <v>2</v>
      </c>
      <c r="K47" s="21">
        <v>3</v>
      </c>
      <c r="L47" s="21">
        <v>4</v>
      </c>
      <c r="M47" s="20"/>
    </row>
    <row r="48" spans="2:13" x14ac:dyDescent="0.2">
      <c r="B48" s="1" t="s">
        <v>0</v>
      </c>
      <c r="C48" s="20">
        <f>C15</f>
        <v>0</v>
      </c>
      <c r="D48" s="20">
        <f t="shared" ref="D48:F48" si="4">D15</f>
        <v>0</v>
      </c>
      <c r="E48" s="20">
        <f t="shared" si="4"/>
        <v>0</v>
      </c>
      <c r="F48" s="20">
        <f t="shared" si="4"/>
        <v>1700</v>
      </c>
      <c r="G48" s="20"/>
      <c r="H48" s="17" t="s">
        <v>0</v>
      </c>
      <c r="I48" s="20">
        <f>$E$46*C10</f>
        <v>0</v>
      </c>
      <c r="J48" s="20">
        <f t="shared" ref="J48:L48" si="5">$E$46*D10</f>
        <v>0</v>
      </c>
      <c r="K48" s="20">
        <f t="shared" si="5"/>
        <v>0</v>
      </c>
      <c r="L48" s="20">
        <f t="shared" si="5"/>
        <v>9999</v>
      </c>
      <c r="M48" s="20"/>
    </row>
    <row r="49" spans="2:13" x14ac:dyDescent="0.2">
      <c r="B49" s="1" t="s">
        <v>1</v>
      </c>
      <c r="C49" s="20">
        <f>C16</f>
        <v>0</v>
      </c>
      <c r="D49" s="20">
        <f t="shared" ref="D49:F49" si="6">D16</f>
        <v>0</v>
      </c>
      <c r="E49" s="20">
        <f t="shared" si="6"/>
        <v>0</v>
      </c>
      <c r="F49" s="20">
        <f t="shared" si="6"/>
        <v>0</v>
      </c>
      <c r="G49" s="29" t="s">
        <v>18</v>
      </c>
      <c r="H49" s="17" t="s">
        <v>1</v>
      </c>
      <c r="I49" s="20">
        <f t="shared" ref="I49:I50" si="7">$E$46*C11</f>
        <v>0</v>
      </c>
      <c r="J49" s="20">
        <f t="shared" ref="J49:J50" si="8">$E$46*D11</f>
        <v>0</v>
      </c>
      <c r="K49" s="20">
        <f t="shared" ref="K49:K50" si="9">$E$46*E11</f>
        <v>0</v>
      </c>
      <c r="L49" s="20">
        <f t="shared" ref="L49:L50" si="10">$E$46*F11</f>
        <v>0</v>
      </c>
      <c r="M49" s="20"/>
    </row>
    <row r="50" spans="2:13" ht="13.5" thickBot="1" x14ac:dyDescent="0.25">
      <c r="B50" s="5" t="s">
        <v>2</v>
      </c>
      <c r="C50" s="20">
        <f>C17</f>
        <v>3500</v>
      </c>
      <c r="D50" s="20">
        <f t="shared" ref="D50:F50" si="11">D17</f>
        <v>0</v>
      </c>
      <c r="E50" s="20">
        <f t="shared" si="11"/>
        <v>0</v>
      </c>
      <c r="F50" s="20">
        <f t="shared" si="11"/>
        <v>0</v>
      </c>
      <c r="G50" s="20"/>
      <c r="H50" s="13" t="s">
        <v>2</v>
      </c>
      <c r="I50" s="20">
        <f t="shared" si="7"/>
        <v>9999</v>
      </c>
      <c r="J50" s="20">
        <f t="shared" si="8"/>
        <v>0</v>
      </c>
      <c r="K50" s="20">
        <f t="shared" si="9"/>
        <v>0</v>
      </c>
      <c r="L50" s="20">
        <f t="shared" si="10"/>
        <v>0</v>
      </c>
      <c r="M50" s="20"/>
    </row>
    <row r="51" spans="2:13" x14ac:dyDescent="0.2"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</row>
    <row r="52" spans="2:13" x14ac:dyDescent="0.2">
      <c r="B52" s="17" t="s">
        <v>24</v>
      </c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</row>
    <row r="53" spans="2:13" x14ac:dyDescent="0.2"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</row>
    <row r="54" spans="2:13" x14ac:dyDescent="0.2"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</row>
    <row r="55" spans="2:13" x14ac:dyDescent="0.2"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</row>
    <row r="56" spans="2:13" x14ac:dyDescent="0.2"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 Ragsdale</dc:creator>
  <cp:lastModifiedBy>Andrew J Porter</cp:lastModifiedBy>
  <dcterms:created xsi:type="dcterms:W3CDTF">1999-06-16T19:29:37Z</dcterms:created>
  <dcterms:modified xsi:type="dcterms:W3CDTF">2019-04-09T01:55:09Z</dcterms:modified>
</cp:coreProperties>
</file>