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pringboard\log-regr-example\"/>
    </mc:Choice>
  </mc:AlternateContent>
  <bookViews>
    <workbookView xWindow="0" yWindow="0" windowWidth="25200" windowHeight="10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8" i="1" l="1" a="1"/>
  <c r="S38" i="1" s="1"/>
  <c r="T38" i="1" s="1"/>
  <c r="R40" i="1"/>
  <c r="R39" i="1"/>
  <c r="R38" i="1"/>
  <c r="S40" i="1" a="1"/>
  <c r="S40" i="1" s="1"/>
  <c r="S39" i="1" a="1"/>
  <c r="S39" i="1" s="1"/>
  <c r="P14" i="1" l="1"/>
  <c r="K22" i="1"/>
  <c r="P12" i="1" a="1"/>
  <c r="P12" i="1" s="1"/>
  <c r="K12" i="1"/>
  <c r="K11" i="1"/>
  <c r="K10" i="1"/>
</calcChain>
</file>

<file path=xl/sharedStrings.xml><?xml version="1.0" encoding="utf-8"?>
<sst xmlns="http://schemas.openxmlformats.org/spreadsheetml/2006/main" count="3" uniqueCount="3">
  <si>
    <t>betas</t>
  </si>
  <si>
    <t>X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</si>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</sst>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W40"/>
  <sheetViews>
    <sheetView tabSelected="1" topLeftCell="A25" workbookViewId="0">
      <selection activeCell="S38" sqref="S38"/>
    </sheetView>
  </sheetViews>
  <sheetFormatPr defaultRowHeight="15" x14ac:dyDescent="0.25"/>
  <cols>
    <col min="18" max="18" width="12" bestFit="1" customWidth="1"/>
    <col min="20" max="20" width="14.7109375" bestFit="1" customWidth="1"/>
  </cols>
  <sheetData>
    <row r="3" spans="6:23" x14ac:dyDescent="0.25">
      <c r="F3" s="1"/>
      <c r="G3" s="1"/>
      <c r="H3" s="1"/>
      <c r="I3" s="1"/>
    </row>
    <row r="4" spans="6:23" x14ac:dyDescent="0.25">
      <c r="F4" s="1"/>
      <c r="G4" s="2">
        <v>0.69787999999999994</v>
      </c>
      <c r="H4" s="2">
        <v>-1.4100170000000001</v>
      </c>
      <c r="I4" s="2">
        <v>-0.20449200000000001</v>
      </c>
    </row>
    <row r="5" spans="6:23" x14ac:dyDescent="0.25">
      <c r="F5" s="1"/>
      <c r="G5" s="2">
        <v>0.93058200000000002</v>
      </c>
      <c r="H5" s="2">
        <v>-0.44515500000000002</v>
      </c>
      <c r="I5" s="2">
        <v>2.5898099999999999</v>
      </c>
    </row>
    <row r="6" spans="6:23" x14ac:dyDescent="0.25">
      <c r="F6" s="1"/>
      <c r="G6" s="2">
        <v>1.404188</v>
      </c>
      <c r="H6" s="2">
        <v>0.37896400000000002</v>
      </c>
      <c r="I6" s="2">
        <v>-0.56259999999999999</v>
      </c>
    </row>
    <row r="7" spans="6:23" x14ac:dyDescent="0.25">
      <c r="F7" s="1"/>
      <c r="G7" s="2">
        <v>1.848698</v>
      </c>
      <c r="H7" s="2">
        <v>0.33530199999999999</v>
      </c>
      <c r="I7" s="2">
        <v>0.73723300000000003</v>
      </c>
    </row>
    <row r="8" spans="6:23" x14ac:dyDescent="0.25">
      <c r="O8" s="1"/>
      <c r="P8" s="2">
        <v>1</v>
      </c>
      <c r="Q8" s="2">
        <v>0</v>
      </c>
      <c r="R8" s="2">
        <v>0</v>
      </c>
      <c r="S8" s="2">
        <v>0</v>
      </c>
      <c r="T8" s="2">
        <v>1</v>
      </c>
      <c r="U8" s="2">
        <v>1</v>
      </c>
      <c r="V8" s="2">
        <v>3</v>
      </c>
      <c r="W8" s="2">
        <v>130</v>
      </c>
    </row>
    <row r="10" spans="6:23" x14ac:dyDescent="0.25">
      <c r="F10" s="3">
        <v>0.43989922999999997</v>
      </c>
      <c r="K10">
        <f>F10*G4</f>
        <v>0.30699687463239994</v>
      </c>
      <c r="P10" s="3">
        <v>4.9295899999999997E-2</v>
      </c>
      <c r="Q10">
        <v>0.15857474999999999</v>
      </c>
      <c r="R10">
        <v>0.11529033</v>
      </c>
      <c r="S10">
        <v>-0.57179762999999995</v>
      </c>
      <c r="T10">
        <v>0.31603688000000002</v>
      </c>
      <c r="U10">
        <v>0.72280533000000002</v>
      </c>
      <c r="V10">
        <v>-0.47198217999999997</v>
      </c>
      <c r="W10">
        <v>-8.14813E-3</v>
      </c>
    </row>
    <row r="11" spans="6:23" x14ac:dyDescent="0.25">
      <c r="F11">
        <v>0.81991769999999997</v>
      </c>
      <c r="K11">
        <f>F11*G5</f>
        <v>0.76300065310139997</v>
      </c>
    </row>
    <row r="12" spans="6:23" x14ac:dyDescent="0.25">
      <c r="F12">
        <v>0.14768655</v>
      </c>
      <c r="K12">
        <f>F12*G6</f>
        <v>0.2073796812714</v>
      </c>
      <c r="P12">
        <f t="array" ref="P12">SUMPRODUCT(P10:W10,P8:W8)</f>
        <v>-1.38706533</v>
      </c>
    </row>
    <row r="13" spans="6:23" x14ac:dyDescent="0.25">
      <c r="F13">
        <v>1.55624362</v>
      </c>
    </row>
    <row r="14" spans="6:23" x14ac:dyDescent="0.25">
      <c r="P14">
        <f>1/(1+EXP(-P12))</f>
        <v>0.19987667350955707</v>
      </c>
    </row>
    <row r="20" spans="3:11" x14ac:dyDescent="0.25">
      <c r="C20" s="3"/>
    </row>
    <row r="22" spans="3:11" x14ac:dyDescent="0.25">
      <c r="K22">
        <f>1/(1+EXP(0.805368))</f>
        <v>0.30887842416366718</v>
      </c>
    </row>
    <row r="36" spans="9:20" x14ac:dyDescent="0.25">
      <c r="I36" t="s">
        <v>0</v>
      </c>
      <c r="L36" t="s">
        <v>2</v>
      </c>
      <c r="O36" t="s">
        <v>1</v>
      </c>
    </row>
    <row r="38" spans="9:20" x14ac:dyDescent="0.25">
      <c r="I38">
        <v>-30.61879527</v>
      </c>
      <c r="J38">
        <v>27.549637789999998</v>
      </c>
      <c r="L38">
        <v>77.737118249999995</v>
      </c>
      <c r="O38">
        <v>5.0999999999999996</v>
      </c>
      <c r="P38">
        <v>3.5</v>
      </c>
      <c r="R38">
        <f>SUMPRODUCT(I38:J38,$O$38:$P$38)+L38</f>
        <v>18.004994637999999</v>
      </c>
      <c r="S38">
        <f t="array" ref="S38">EXP(SUMPRODUCT(I38:J38,$O$38:$P$38)+L38)</f>
        <v>65988737.269701108</v>
      </c>
      <c r="T38" s="4">
        <f>S38/SUM($S$38:$S$40)</f>
        <v>0.99999999831880071</v>
      </c>
    </row>
    <row r="39" spans="9:20" x14ac:dyDescent="0.25">
      <c r="I39" s="3">
        <v>0.14041198999999999</v>
      </c>
      <c r="J39">
        <v>-3.21392459</v>
      </c>
      <c r="L39">
        <v>8.02399007</v>
      </c>
      <c r="R39">
        <f t="shared" ref="R39:R40" si="0">SUMPRODUCT(I39:J39,$O$38:$P$38)+L39</f>
        <v>-2.5086448459999993</v>
      </c>
      <c r="S39">
        <f t="array" ref="S39">EXP(SUMPRODUCT(I39:J39,$O$38:$P$38)+L39)</f>
        <v>8.137844487631031E-2</v>
      </c>
    </row>
    <row r="40" spans="9:20" x14ac:dyDescent="0.25">
      <c r="I40" s="3">
        <v>2.60373147</v>
      </c>
      <c r="J40">
        <v>-0.74348327000000003</v>
      </c>
      <c r="L40">
        <v>-14.198112180000001</v>
      </c>
      <c r="R40">
        <f t="shared" si="0"/>
        <v>-3.5212731280000025</v>
      </c>
      <c r="S40">
        <f t="array" ref="S40">EXP(SUMPRODUCT(I40:J40,$O$38:$P$38)+L40)</f>
        <v>2.9561775276213554E-2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International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Papa</dc:creator>
  <cp:lastModifiedBy>Alessandro Papa</cp:lastModifiedBy>
  <dcterms:created xsi:type="dcterms:W3CDTF">2017-03-10T16:26:17Z</dcterms:created>
  <dcterms:modified xsi:type="dcterms:W3CDTF">2017-03-10T20:20:46Z</dcterms:modified>
</cp:coreProperties>
</file>