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drawings/drawing2.xml" ContentType="application/vnd.openxmlformats-officedocument.drawing+xml"/>
  <Override PartName="/xl/ink/ink5.xml" ContentType="application/inkml+xml"/>
  <Override PartName="/xl/ink/ink6.xml" ContentType="application/inkml+xml"/>
  <Override PartName="/xl/ink/ink7.xml" ContentType="application/inkml+xml"/>
  <Override PartName="/xl/drawings/drawing3.xml" ContentType="application/vnd.openxmlformats-officedocument.drawing+xml"/>
  <Override PartName="/xl/ink/ink8.xml" ContentType="application/inkml+xml"/>
  <Override PartName="/xl/ink/ink9.xml" ContentType="application/inkml+xml"/>
  <Override PartName="/xl/ink/ink10.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mc:AlternateContent xmlns:mc="http://schemas.openxmlformats.org/markup-compatibility/2006">
    <mc:Choice Requires="x15">
      <x15ac:absPath xmlns:x15ac="http://schemas.microsoft.com/office/spreadsheetml/2010/11/ac" url="https://tamucc-my.sharepoint.com/personal/bozhen_liu_tamucc_edu/Documents/CAHSI/"/>
    </mc:Choice>
  </mc:AlternateContent>
  <xr:revisionPtr revIDLastSave="7951" documentId="11_0B1D56BE9CDCCE836B02CE7A5FB0D4A9BBFD1C62" xr6:coauthVersionLast="47" xr6:coauthVersionMax="47" xr10:uidLastSave="{36A7C1EF-DDEA-4E8F-B4DC-E4B5FC660BB4}"/>
  <bookViews>
    <workbookView xWindow="-108" yWindow="-108" windowWidth="30936" windowHeight="17496" activeTab="1" xr2:uid="{00000000-000D-0000-FFFF-FFFF00000000}"/>
  </bookViews>
  <sheets>
    <sheet name="llama" sheetId="1" r:id="rId1"/>
    <sheet name="localAI_bz" sheetId="8" r:id="rId2"/>
    <sheet name="open-assistant" sheetId="2" r:id="rId3"/>
    <sheet name="anythingllm" sheetId="5" r:id="rId4"/>
    <sheet name="Sheet1" sheetId="9" r:id="rId5"/>
    <sheet name="quivr" sheetId="3" r:id="rId6"/>
    <sheet name="librechat" sheetId="6" r:id="rId7"/>
    <sheet name="localAI" sheetId="4" r:id="rId8"/>
    <sheet name="Sheet2" sheetId="10"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9" l="1"/>
  <c r="B3" i="9"/>
  <c r="B2" i="9"/>
  <c r="N94" i="1"/>
  <c r="O93" i="1"/>
  <c r="N93" i="1"/>
  <c r="M115" i="8"/>
  <c r="N114" i="8"/>
  <c r="M114" i="8"/>
  <c r="M125" i="2"/>
  <c r="N124" i="2"/>
  <c r="M124" i="2"/>
  <c r="M90" i="5"/>
  <c r="N89" i="5"/>
  <c r="M89" i="5"/>
  <c r="N5" i="5"/>
  <c r="N6" i="5"/>
  <c r="N7" i="5"/>
  <c r="N8" i="5"/>
  <c r="N9" i="5"/>
  <c r="N10" i="5"/>
  <c r="N12" i="5"/>
  <c r="N13" i="5"/>
  <c r="N14" i="5"/>
  <c r="N15" i="5"/>
  <c r="N16" i="5"/>
  <c r="N17" i="5"/>
  <c r="N18" i="5"/>
  <c r="N19" i="5"/>
  <c r="N20" i="5"/>
  <c r="N21" i="5"/>
  <c r="N22" i="5"/>
  <c r="N25" i="5"/>
  <c r="N26" i="5"/>
  <c r="N27" i="5"/>
  <c r="N29" i="5"/>
  <c r="N30" i="5"/>
  <c r="N31" i="5"/>
  <c r="N36" i="5"/>
  <c r="N37" i="5"/>
  <c r="N38" i="5"/>
  <c r="N39" i="5"/>
  <c r="N41" i="5"/>
  <c r="N43" i="5"/>
  <c r="N44" i="5"/>
  <c r="N45" i="5"/>
  <c r="N46" i="5"/>
  <c r="N47" i="5"/>
  <c r="N49" i="5"/>
  <c r="N52" i="5"/>
  <c r="N53" i="5"/>
  <c r="N54" i="5"/>
  <c r="N56" i="5"/>
  <c r="N57" i="5"/>
  <c r="N58" i="5"/>
  <c r="N59" i="5"/>
  <c r="N60" i="5"/>
  <c r="N61" i="5"/>
  <c r="N62" i="5"/>
  <c r="N63" i="5"/>
  <c r="N64" i="5"/>
  <c r="N66" i="5"/>
  <c r="N68" i="5"/>
  <c r="N69" i="5"/>
  <c r="N71" i="5"/>
  <c r="N72" i="5"/>
  <c r="N73" i="5"/>
  <c r="N74" i="5"/>
  <c r="N76" i="5"/>
  <c r="N77" i="5"/>
  <c r="N78" i="5"/>
  <c r="N80" i="5"/>
  <c r="N81" i="5"/>
  <c r="N84" i="5"/>
  <c r="N85" i="5"/>
  <c r="N86" i="5"/>
  <c r="N87" i="5"/>
  <c r="M6" i="5"/>
  <c r="M7" i="5"/>
  <c r="M8" i="5"/>
  <c r="M9" i="5"/>
  <c r="M10" i="5"/>
  <c r="M12" i="5"/>
  <c r="M13" i="5"/>
  <c r="M14" i="5"/>
  <c r="M15" i="5"/>
  <c r="M16" i="5"/>
  <c r="M17" i="5"/>
  <c r="M18" i="5"/>
  <c r="M19" i="5"/>
  <c r="M20" i="5"/>
  <c r="M21" i="5"/>
  <c r="M22" i="5"/>
  <c r="M23" i="5"/>
  <c r="M24" i="5"/>
  <c r="M25" i="5"/>
  <c r="M26" i="5"/>
  <c r="M27" i="5"/>
  <c r="M28" i="5"/>
  <c r="M29" i="5"/>
  <c r="M30" i="5"/>
  <c r="M31" i="5"/>
  <c r="M33" i="5"/>
  <c r="M34" i="5"/>
  <c r="M36" i="5"/>
  <c r="M37" i="5"/>
  <c r="M38" i="5"/>
  <c r="M39" i="5"/>
  <c r="M41" i="5"/>
  <c r="M42" i="5"/>
  <c r="M43" i="5"/>
  <c r="M44" i="5"/>
  <c r="M45" i="5"/>
  <c r="M46" i="5"/>
  <c r="M47" i="5"/>
  <c r="M49" i="5"/>
  <c r="M50" i="5"/>
  <c r="M51" i="5"/>
  <c r="M52" i="5"/>
  <c r="M53" i="5"/>
  <c r="M54" i="5"/>
  <c r="M55" i="5"/>
  <c r="M56" i="5"/>
  <c r="M57" i="5"/>
  <c r="M58" i="5"/>
  <c r="M59" i="5"/>
  <c r="M60" i="5"/>
  <c r="M61" i="5"/>
  <c r="M62" i="5"/>
  <c r="M63" i="5"/>
  <c r="M64" i="5"/>
  <c r="M65" i="5"/>
  <c r="M66" i="5"/>
  <c r="M68" i="5"/>
  <c r="M69" i="5"/>
  <c r="M71" i="5"/>
  <c r="M72" i="5"/>
  <c r="M73" i="5"/>
  <c r="M74" i="5"/>
  <c r="M75" i="5"/>
  <c r="M76" i="5"/>
  <c r="M77" i="5"/>
  <c r="M78" i="5"/>
  <c r="M79" i="5"/>
  <c r="M80" i="5"/>
  <c r="M81" i="5"/>
  <c r="M82" i="5"/>
  <c r="M83" i="5"/>
  <c r="M84" i="5"/>
  <c r="M85" i="5"/>
  <c r="M86" i="5"/>
  <c r="M87" i="5"/>
  <c r="M5" i="5"/>
  <c r="N6" i="2"/>
  <c r="N7" i="2"/>
  <c r="N8" i="2"/>
  <c r="N9" i="2"/>
  <c r="N10" i="2"/>
  <c r="N13" i="2"/>
  <c r="N15" i="2"/>
  <c r="N16" i="2"/>
  <c r="N17" i="2"/>
  <c r="N19" i="2"/>
  <c r="N23" i="2"/>
  <c r="N25" i="2"/>
  <c r="N26" i="2"/>
  <c r="N27" i="2"/>
  <c r="N28" i="2"/>
  <c r="N29" i="2"/>
  <c r="N30" i="2"/>
  <c r="N31" i="2"/>
  <c r="N33" i="2"/>
  <c r="N34" i="2"/>
  <c r="N35" i="2"/>
  <c r="N39" i="2"/>
  <c r="N40" i="2"/>
  <c r="N45" i="2"/>
  <c r="N49" i="2"/>
  <c r="N52" i="2"/>
  <c r="N57" i="2"/>
  <c r="N58" i="2"/>
  <c r="N59" i="2"/>
  <c r="N61" i="2"/>
  <c r="N63" i="2"/>
  <c r="N64" i="2"/>
  <c r="N65" i="2"/>
  <c r="N66" i="2"/>
  <c r="N67" i="2"/>
  <c r="N68" i="2"/>
  <c r="N69" i="2"/>
  <c r="N72" i="2"/>
  <c r="N73" i="2"/>
  <c r="N74" i="2"/>
  <c r="N75" i="2"/>
  <c r="N76" i="2"/>
  <c r="N77" i="2"/>
  <c r="N78" i="2"/>
  <c r="N79" i="2"/>
  <c r="N85" i="2"/>
  <c r="N89" i="2"/>
  <c r="N90" i="2"/>
  <c r="N91" i="2"/>
  <c r="N92" i="2"/>
  <c r="N93" i="2"/>
  <c r="N96" i="2"/>
  <c r="N98" i="2"/>
  <c r="N99" i="2"/>
  <c r="N100" i="2"/>
  <c r="N104" i="2"/>
  <c r="N106" i="2"/>
  <c r="N107" i="2"/>
  <c r="N114" i="2"/>
  <c r="N117" i="2"/>
  <c r="N121" i="2"/>
  <c r="M6" i="2"/>
  <c r="M7" i="2"/>
  <c r="M8" i="2"/>
  <c r="M9" i="2"/>
  <c r="M10" i="2"/>
  <c r="M13" i="2"/>
  <c r="M15" i="2"/>
  <c r="M16" i="2"/>
  <c r="M17" i="2"/>
  <c r="M19" i="2"/>
  <c r="M20" i="2"/>
  <c r="M23" i="2"/>
  <c r="M25" i="2"/>
  <c r="M26" i="2"/>
  <c r="M27" i="2"/>
  <c r="M28" i="2"/>
  <c r="M29" i="2"/>
  <c r="M30" i="2"/>
  <c r="M31" i="2"/>
  <c r="M32" i="2"/>
  <c r="M33" i="2"/>
  <c r="M34" i="2"/>
  <c r="M35" i="2"/>
  <c r="M36" i="2"/>
  <c r="M37" i="2"/>
  <c r="M38" i="2"/>
  <c r="M39" i="2"/>
  <c r="M40" i="2"/>
  <c r="M41" i="2"/>
  <c r="M43" i="2"/>
  <c r="M44" i="2"/>
  <c r="M45" i="2"/>
  <c r="M46" i="2"/>
  <c r="M47" i="2"/>
  <c r="M48" i="2"/>
  <c r="M49" i="2"/>
  <c r="M52" i="2"/>
  <c r="M55" i="2"/>
  <c r="M57" i="2"/>
  <c r="M58" i="2"/>
  <c r="M59" i="2"/>
  <c r="M61" i="2"/>
  <c r="M63" i="2"/>
  <c r="M64" i="2"/>
  <c r="M65" i="2"/>
  <c r="M66" i="2"/>
  <c r="M67" i="2"/>
  <c r="M68" i="2"/>
  <c r="M69" i="2"/>
  <c r="M72" i="2"/>
  <c r="M73" i="2"/>
  <c r="M74" i="2"/>
  <c r="M75" i="2"/>
  <c r="M76" i="2"/>
  <c r="M77" i="2"/>
  <c r="M78" i="2"/>
  <c r="M79" i="2"/>
  <c r="M85" i="2"/>
  <c r="M89" i="2"/>
  <c r="M90" i="2"/>
  <c r="M91" i="2"/>
  <c r="M92" i="2"/>
  <c r="M93" i="2"/>
  <c r="M96" i="2"/>
  <c r="M97" i="2"/>
  <c r="M98" i="2"/>
  <c r="M99" i="2"/>
  <c r="M100" i="2"/>
  <c r="M102" i="2"/>
  <c r="M104" i="2"/>
  <c r="M105" i="2"/>
  <c r="M106" i="2"/>
  <c r="M107" i="2"/>
  <c r="M114" i="2"/>
  <c r="M117" i="2"/>
  <c r="M121" i="2"/>
  <c r="M122" i="2"/>
  <c r="M5" i="2"/>
  <c r="N44" i="8"/>
  <c r="N45" i="8"/>
  <c r="N47" i="8"/>
  <c r="N48" i="8"/>
  <c r="N49" i="8"/>
  <c r="N51" i="8"/>
  <c r="N52" i="8"/>
  <c r="N53" i="8"/>
  <c r="N54" i="8"/>
  <c r="N57" i="8"/>
  <c r="N58" i="8"/>
  <c r="N60" i="8"/>
  <c r="N62" i="8"/>
  <c r="N66" i="8"/>
  <c r="N67" i="8"/>
  <c r="N68" i="8"/>
  <c r="N86" i="8"/>
  <c r="N87" i="8"/>
  <c r="N90" i="8"/>
  <c r="N92" i="8"/>
  <c r="N93" i="8"/>
  <c r="N96" i="8"/>
  <c r="N101" i="8"/>
  <c r="N105" i="8"/>
  <c r="N106" i="8"/>
  <c r="N107" i="8"/>
  <c r="N108" i="8"/>
  <c r="N110" i="8"/>
  <c r="N112" i="8"/>
  <c r="N43" i="8"/>
  <c r="N39" i="8"/>
  <c r="N40" i="8"/>
  <c r="N38" i="8"/>
  <c r="N35" i="8"/>
  <c r="N34" i="8"/>
  <c r="N32" i="8"/>
  <c r="N29" i="8"/>
  <c r="N30" i="8"/>
  <c r="N28" i="8"/>
  <c r="N23" i="8"/>
  <c r="N17" i="8"/>
  <c r="N14" i="8"/>
  <c r="N13" i="8"/>
  <c r="N9" i="8"/>
  <c r="N6" i="8"/>
  <c r="M86" i="8"/>
  <c r="M87" i="8"/>
  <c r="M88" i="8"/>
  <c r="M89" i="8"/>
  <c r="M90" i="8"/>
  <c r="M92" i="8"/>
  <c r="M93" i="8"/>
  <c r="M94" i="8"/>
  <c r="M95" i="8"/>
  <c r="M96" i="8"/>
  <c r="M99" i="8"/>
  <c r="M100" i="8"/>
  <c r="M101" i="8"/>
  <c r="M102" i="8"/>
  <c r="M103" i="8"/>
  <c r="M104" i="8"/>
  <c r="M105" i="8"/>
  <c r="M106" i="8"/>
  <c r="M107" i="8"/>
  <c r="M108" i="8"/>
  <c r="M109" i="8"/>
  <c r="M111" i="8"/>
  <c r="M112" i="8"/>
  <c r="M84" i="8"/>
  <c r="M83" i="8"/>
  <c r="M65" i="8"/>
  <c r="M66" i="8"/>
  <c r="M67" i="8"/>
  <c r="M68" i="8"/>
  <c r="M64" i="8"/>
  <c r="M38" i="8"/>
  <c r="M39" i="8"/>
  <c r="M40" i="8"/>
  <c r="M41" i="8"/>
  <c r="M42" i="8"/>
  <c r="M43" i="8"/>
  <c r="M44" i="8"/>
  <c r="M45" i="8"/>
  <c r="M46" i="8"/>
  <c r="M47" i="8"/>
  <c r="M48" i="8"/>
  <c r="M49" i="8"/>
  <c r="M50" i="8"/>
  <c r="M51" i="8"/>
  <c r="M52" i="8"/>
  <c r="M53" i="8"/>
  <c r="M54" i="8"/>
  <c r="M55" i="8"/>
  <c r="M56" i="8"/>
  <c r="M57" i="8"/>
  <c r="M58" i="8"/>
  <c r="M59" i="8"/>
  <c r="M60" i="8"/>
  <c r="M61" i="8"/>
  <c r="M62" i="8"/>
  <c r="M37" i="8"/>
  <c r="M35" i="8"/>
  <c r="M34" i="8"/>
  <c r="M28" i="8"/>
  <c r="M29" i="8"/>
  <c r="M30" i="8"/>
  <c r="M31" i="8"/>
  <c r="M32" i="8"/>
  <c r="M27" i="8"/>
  <c r="M25" i="8"/>
  <c r="M21" i="8"/>
  <c r="M22" i="8"/>
  <c r="M23" i="8"/>
  <c r="M14" i="8"/>
  <c r="M15" i="8"/>
  <c r="M16" i="8"/>
  <c r="M17" i="8"/>
  <c r="M18" i="8"/>
  <c r="M19" i="8"/>
  <c r="M20" i="8"/>
  <c r="M13" i="8"/>
  <c r="M9" i="8"/>
  <c r="M10" i="8"/>
  <c r="M8" i="8"/>
  <c r="M6" i="8"/>
  <c r="M5" i="8"/>
  <c r="O56" i="1"/>
  <c r="O59" i="1"/>
  <c r="O60" i="1"/>
  <c r="O61" i="1"/>
  <c r="O64" i="1"/>
  <c r="O65" i="1"/>
  <c r="O66" i="1"/>
  <c r="O68" i="1"/>
  <c r="O69" i="1"/>
  <c r="O70" i="1"/>
  <c r="O71" i="1"/>
  <c r="O73" i="1"/>
  <c r="O74" i="1"/>
  <c r="O75" i="1"/>
  <c r="O78" i="1"/>
  <c r="O82" i="1"/>
  <c r="O88" i="1"/>
  <c r="O89" i="1"/>
  <c r="O91" i="1"/>
  <c r="O54" i="1"/>
  <c r="O55" i="1"/>
  <c r="O53" i="1"/>
  <c r="O34" i="1"/>
  <c r="O35" i="1"/>
  <c r="O36" i="1"/>
  <c r="O37" i="1"/>
  <c r="O38" i="1"/>
  <c r="O39" i="1"/>
  <c r="O40" i="1"/>
  <c r="O41" i="1"/>
  <c r="O42" i="1"/>
  <c r="O43" i="1"/>
  <c r="O45" i="1"/>
  <c r="O47" i="1"/>
  <c r="O49" i="1"/>
  <c r="O33" i="1"/>
  <c r="O28" i="1"/>
  <c r="O26" i="1"/>
  <c r="O25" i="1"/>
  <c r="O14" i="1"/>
  <c r="O15" i="1"/>
  <c r="O16" i="1"/>
  <c r="O17" i="1"/>
  <c r="O18" i="1"/>
  <c r="O19" i="1"/>
  <c r="O20" i="1"/>
  <c r="O21" i="1"/>
  <c r="O22" i="1"/>
  <c r="O7" i="1"/>
  <c r="O8" i="1"/>
  <c r="O9" i="1"/>
  <c r="O10" i="1"/>
  <c r="O11" i="1"/>
  <c r="O12" i="1"/>
  <c r="O13" i="1"/>
  <c r="O6" i="1"/>
  <c r="N19" i="1"/>
  <c r="N20" i="1"/>
  <c r="N21" i="1"/>
  <c r="N22" i="1"/>
  <c r="N23" i="1"/>
  <c r="N24" i="1"/>
  <c r="N25" i="1"/>
  <c r="N26" i="1"/>
  <c r="N28" i="1"/>
  <c r="N29" i="1"/>
  <c r="N30" i="1"/>
  <c r="N32" i="1"/>
  <c r="N33" i="1"/>
  <c r="N34" i="1"/>
  <c r="N35" i="1"/>
  <c r="N36" i="1"/>
  <c r="N37" i="1"/>
  <c r="N38" i="1"/>
  <c r="N39" i="1"/>
  <c r="N40" i="1"/>
  <c r="N41" i="1"/>
  <c r="N42" i="1"/>
  <c r="N43" i="1"/>
  <c r="N44" i="1"/>
  <c r="N45" i="1"/>
  <c r="N46" i="1"/>
  <c r="N47" i="1"/>
  <c r="N48" i="1"/>
  <c r="N49" i="1"/>
  <c r="N52" i="1"/>
  <c r="N53" i="1"/>
  <c r="N54" i="1"/>
  <c r="N55" i="1"/>
  <c r="N56" i="1"/>
  <c r="N57" i="1"/>
  <c r="N58" i="1"/>
  <c r="N59" i="1"/>
  <c r="N60" i="1"/>
  <c r="N61" i="1"/>
  <c r="N62" i="1"/>
  <c r="N63" i="1"/>
  <c r="N64" i="1"/>
  <c r="N65" i="1"/>
  <c r="N66" i="1"/>
  <c r="N67" i="1"/>
  <c r="N68" i="1"/>
  <c r="N69" i="1"/>
  <c r="N70" i="1"/>
  <c r="N71" i="1"/>
  <c r="N72" i="1"/>
  <c r="N73" i="1"/>
  <c r="N75" i="1"/>
  <c r="N76" i="1"/>
  <c r="N77" i="1"/>
  <c r="N78" i="1"/>
  <c r="N79" i="1"/>
  <c r="N80" i="1"/>
  <c r="N81" i="1"/>
  <c r="N82" i="1"/>
  <c r="N83" i="1"/>
  <c r="N84" i="1"/>
  <c r="N85" i="1"/>
  <c r="N86" i="1"/>
  <c r="N87" i="1"/>
  <c r="N89" i="1"/>
  <c r="N90" i="1"/>
  <c r="N91" i="1"/>
  <c r="N18" i="1"/>
  <c r="N6" i="1"/>
  <c r="N7" i="1"/>
  <c r="N8" i="1"/>
  <c r="N9" i="1"/>
  <c r="N10" i="1"/>
  <c r="N11" i="1"/>
  <c r="N12" i="1"/>
  <c r="N13" i="1"/>
  <c r="N14" i="1"/>
  <c r="N15" i="1"/>
  <c r="N16" i="1"/>
  <c r="N5" i="1"/>
  <c r="G2" i="3"/>
  <c r="E2" i="3"/>
</calcChain>
</file>

<file path=xl/sharedStrings.xml><?xml version="1.0" encoding="utf-8"?>
<sst xmlns="http://schemas.openxmlformats.org/spreadsheetml/2006/main" count="3094" uniqueCount="2205">
  <si>
    <t>filter</t>
  </si>
  <si>
    <t>https://github.com/ggerganov/llama.cpp/issues?q=is%3Aissue+is%3Aclosed+label%3Abug</t>
  </si>
  <si>
    <t>total</t>
  </si>
  <si>
    <t>Issue</t>
  </si>
  <si>
    <t>PR Link</t>
  </si>
  <si>
    <t>Description</t>
  </si>
  <si>
    <t>Root Cause</t>
  </si>
  <si>
    <t>Catagory</t>
  </si>
  <si>
    <t>Sub Catagory</t>
  </si>
  <si>
    <t>Involved LLM</t>
  </si>
  <si>
    <t>Involved Component</t>
  </si>
  <si>
    <t>Involved OS</t>
  </si>
  <si>
    <t>Edge Cond  not Considered*</t>
  </si>
  <si>
    <t>Date Open</t>
  </si>
  <si>
    <t>Date Closed</t>
  </si>
  <si>
    <t>Note</t>
  </si>
  <si>
    <t>https://github.com/ggerganov/llama.cpp/issues/9727</t>
  </si>
  <si>
    <t>crash with CUDA graphs on A100</t>
  </si>
  <si>
    <t xml:space="preserve">user install CUDA wrongly </t>
  </si>
  <si>
    <t>Linux</t>
  </si>
  <si>
    <t>https://github.com/ggerganov/llama.cpp/issues/9692</t>
  </si>
  <si>
    <t>https://github.com/ggerganov/llama.cpp/pull/9696</t>
  </si>
  <si>
    <t>Error: cannot find tokenizer merges in model file</t>
  </si>
  <si>
    <t>transformers upgrade from 4.44.0 to 4.45.0, which uses a new serialization for merges: a list of 2 strings instead of a single string with 2 space-separated parts.</t>
  </si>
  <si>
    <t>compatibility</t>
  </si>
  <si>
    <t>dependency: transformers from Hugging Face</t>
  </si>
  <si>
    <t>transformers</t>
  </si>
  <si>
    <t>https://github.com/ggerganov/llama.cpp/issues/9356</t>
  </si>
  <si>
    <t>https://github.com/ggerganov/llama.cpp/pull/9358</t>
  </si>
  <si>
    <t>llama-server crashing after refactor sampling v2 pull</t>
  </si>
  <si>
    <t>0-sized ring buffer caused division by zero</t>
  </si>
  <si>
    <t>implementation error</t>
  </si>
  <si>
    <t>backend: missing null check</t>
  </si>
  <si>
    <t>Windows</t>
  </si>
  <si>
    <t>https://github.com/ggerganov/llama.cpp/issues/9337</t>
  </si>
  <si>
    <t>https://github.com/rgerganov/llama.cpp/commit/8f5f25cd7273251e8ad2ad185c9b537c5d7c667d
https://github.com/ggerganov/llama.cpp/pull/9389</t>
  </si>
  <si>
    <t>rpc-server segment fault when running with no kv cache offloading</t>
  </si>
  <si>
    <t xml:space="preserve">1. buf_size was declared as static, causing the number of tensors that need to be allocated in ggml is wrong </t>
  </si>
  <si>
    <t>backend: state management issue (improper handling of the system’s state, particularly when a variable’s value needs to be adaptable or context-specific)</t>
  </si>
  <si>
    <t>ggml</t>
  </si>
  <si>
    <t>ubuntu</t>
  </si>
  <si>
    <t>https://github.com/ggerganov/llama.cpp/issues/9245</t>
  </si>
  <si>
    <t>https://github.com/ggerganov/llama.cpp/pull/9397</t>
  </si>
  <si>
    <t>Missing Sanity Check in convert_hf_to_gguf.py</t>
  </si>
  <si>
    <t>missing downloaded data vallidation</t>
  </si>
  <si>
    <t>reliability</t>
  </si>
  <si>
    <t>missing data validation</t>
  </si>
  <si>
    <r>
      <t>Missing a sanity check can expose the application to </t>
    </r>
    <r>
      <rPr>
        <b/>
        <sz val="11"/>
        <color rgb="FF000000"/>
        <rFont val="Aptos Narrow"/>
        <family val="2"/>
        <scheme val="minor"/>
      </rPr>
      <t>security risks</t>
    </r>
    <r>
      <rPr>
        <sz val="13.5"/>
        <color rgb="FF000000"/>
        <rFont val="Aptos Narrow"/>
        <family val="2"/>
        <scheme val="minor"/>
      </rPr>
      <t>, such as executing or processing malicious files. Sanity checks like hash verification (e.g., MD5, SHA-256) ensure the file is safe and unaltered from its expected state.</t>
    </r>
  </si>
  <si>
    <t>https://github.com/ggerganov/llama.cpp/issues/8956</t>
  </si>
  <si>
    <t>https://github.com/ggerganov/llama.cpp/pull/8981</t>
  </si>
  <si>
    <t>failed assertion</t>
  </si>
  <si>
    <t>GGML_ASSERT does not work for some special llms; Some llms has additional tensor operations between result_norm and result_output, causing the search scope on computation graph changes from 2 node to the whole graph</t>
  </si>
  <si>
    <t>llm</t>
  </si>
  <si>
    <t>Gemma-2, MiniCPM</t>
  </si>
  <si>
    <t>https://github.com/ggerganov/llama.cpp/issues/8956#issuecomment-2282602309</t>
  </si>
  <si>
    <t>https://github.com/ggerganov/llama.cpp/issues/8898</t>
  </si>
  <si>
    <t>https://github.com/ggerganov/llama.cpp/pull/9657</t>
  </si>
  <si>
    <t>test-backend-ops: the reported achieved memory bandwidth for matrix multiplication is incorrect</t>
  </si>
  <si>
    <t>different measurement for performance: (input+output)/total runtime or FLOPs</t>
  </si>
  <si>
    <t>optimization</t>
  </si>
  <si>
    <t>RTX 3090</t>
  </si>
  <si>
    <t>https://github.com/ggerganov/llama.cpp/issues/8798</t>
  </si>
  <si>
    <t>https://github.com/ggerganov/llama.cpp/pull/8800</t>
  </si>
  <si>
    <t>CUDA illegal memory access related to KV/n_ctx padding and F16 DMMV</t>
  </si>
  <si>
    <t>1. user's not using the correct flag GGML_CUDA_FORCE_DMMV for compilation. 
2. the requirement of number of columns are inconsistent in test-backend-ops and GGML_CUDA_DMMV_X</t>
  </si>
  <si>
    <t>implementation error
*compatibility</t>
  </si>
  <si>
    <t>mismatches in alignment, or failure to satisfy parameter requirements</t>
  </si>
  <si>
    <t>CUDA</t>
  </si>
  <si>
    <t>DMMV handles the transformation and multiplication of tensors that have been quantized</t>
  </si>
  <si>
    <t>https://github.com/ggerganov/llama.cpp/issues/8254</t>
  </si>
  <si>
    <t>https://github.com/ggerganov/llama.cpp/pull/8311</t>
  </si>
  <si>
    <t>Failed to load quantizied DeepSeek-V2-Lite-Chat model</t>
  </si>
  <si>
    <t>developer has an implicit assumption that the dimensions (ne00/ne10) of the matrices would be a multiple of 128. but for some llms, this can be only a multiple of 64</t>
  </si>
  <si>
    <t>assumption violation (corner case: mismatches in alignment)</t>
  </si>
  <si>
    <t>DeepSeek-V2-Lite-Chat</t>
  </si>
  <si>
    <t>Ubuntu, Windows</t>
  </si>
  <si>
    <t>MMQ stands for Matrix-Matrix Quantized multiplication. It is a specialized operation used for matrix multiplication when working with quantized data. MMQ typically involves processing matrix elements that have been converted from higher-precision types (like FP32 or FP16) to lower-precision types (such as int8 or int4) to reduce memory usage and increase computational efficiency.</t>
  </si>
  <si>
    <t>https://github.com/ggerganov/llama.cpp/issues/8211</t>
  </si>
  <si>
    <t>https://github.com/ggerganov/llama.cpp/pull/8899</t>
  </si>
  <si>
    <t>ld: symbol(s) not found for architecture arm64</t>
  </si>
  <si>
    <t>the assembler is building the object file for x86_64 instead of the native arm64</t>
  </si>
  <si>
    <t xml:space="preserve">toolchain configuration error (makefile)
</t>
  </si>
  <si>
    <t>M1 chip</t>
  </si>
  <si>
    <t xml:space="preserve">MacOS </t>
  </si>
  <si>
    <t>https://github.com/ggerganov/llama.cpp/issues/8029</t>
  </si>
  <si>
    <t>https://github.com/ggerganov/llama.cpp/pull/8034</t>
  </si>
  <si>
    <t>Embedding endpoint takes exponential time to process a long unknown token</t>
  </si>
  <si>
    <t xml:space="preserve">WPM tokenizer (llm_tokenizer_wpm) is not optimized for a long sequence of the same char, </t>
  </si>
  <si>
    <t>performance bug</t>
  </si>
  <si>
    <t>https://github.com/ggerganov/llama.cpp/issues/7923</t>
  </si>
  <si>
    <t>https://github.com/ggerganov/llama.cpp/pull/8597</t>
  </si>
  <si>
    <t>convert-hf-to-gguf.py on Gemma model ValueError: Duplicated key name 'tokenizer.chat_template'</t>
  </si>
  <si>
    <t>the conversion for Gemma originally relied on duplicated GGUF keys and these are no longer allowed since a PR #7827</t>
  </si>
  <si>
    <t>Gemma-1</t>
  </si>
  <si>
    <t>1 related</t>
  </si>
  <si>
    <t>https://github.com/ggerganov/llama.cpp/issues/7897</t>
  </si>
  <si>
    <t>https://github.com/ggerganov/llama.cpp/issues/7855</t>
  </si>
  <si>
    <t>https://github.com/ggerganov/llama.cpp/pull/7883</t>
  </si>
  <si>
    <t>server /completion endpoint no longer accepts numeric tokens</t>
  </si>
  <si>
    <t>should use json instead of string</t>
  </si>
  <si>
    <t>regression</t>
  </si>
  <si>
    <t>https://github.com/ggerganov/llama.cpp/issues/7492</t>
  </si>
  <si>
    <t>https://github.com/ggerganov/llama.cpp/pull/7565</t>
  </si>
  <si>
    <t xml:space="preserve">The implementation was assuming that only a single CUDA kernel was associated with nodes of type GGML_OP_CPY when performing param updates to the graph for each token. But in this case, there are 2 such kernels (cpy_f32_f16 and cp_f32_q). </t>
  </si>
  <si>
    <t>design flaw</t>
  </si>
  <si>
    <t>assumption violation
(corner case: number of CUDA kernels)</t>
  </si>
  <si>
    <t>https://github.com/ggerganov/llama.cpp/issues/7217</t>
  </si>
  <si>
    <t>https://github.com/ggerganov/llama.cpp/pull/7265</t>
  </si>
  <si>
    <t>NKVO argument leads to huge compute buffers in full Cublas offload on a heterogeneous dual GPU config</t>
  </si>
  <si>
    <t>the -nkvo flag does not work with pipeline parallelism, but this is not reflected in code when determining whether to use pipeline_parallel</t>
  </si>
  <si>
    <t>forget a condition to evaluate</t>
  </si>
  <si>
    <t>GPUs</t>
  </si>
  <si>
    <t>https://github.com/ggerganov/llama.cpp/issues/7197</t>
  </si>
  <si>
    <t>https://github.com/ggerganov/llama.cpp/pull/7203</t>
  </si>
  <si>
    <t>completion_probabilities (tok_str and prob) reports wrong numbers</t>
  </si>
  <si>
    <t>1. incorrectly assumed that with greedy sampling the size of the llama_token_data_array would be 1. Instead it is the vocabulary size.
2. the tokens are not sorted at all which would cause issues when requesting only the probability of the top token with temperature 0</t>
  </si>
  <si>
    <t>design flaw
implementation error</t>
  </si>
  <si>
    <t>assumption violation (corner case: size of llama_token_data_array)</t>
  </si>
  <si>
    <t>https://github.com/ggerganov/llama.cpp/issues/7133</t>
  </si>
  <si>
    <t>https://github.com/ggerganov/llama.cpp/pull/7143</t>
  </si>
  <si>
    <t>Segmentation fault in example server (/v1/chat/completions route)</t>
  </si>
  <si>
    <t>the subscript operator on JSON this can cause a segfault</t>
  </si>
  <si>
    <t>API misuse</t>
  </si>
  <si>
    <t>https://github.com/ggerganov/llama.cpp/issues/7048</t>
  </si>
  <si>
    <t>Significantly different results (and WRONG) inference when GPU is enabled.</t>
  </si>
  <si>
    <t>hardware issue</t>
  </si>
  <si>
    <t>Ubuntu</t>
  </si>
  <si>
    <t>https://github.com/ggerganov/llama.cpp/issues/6836</t>
  </si>
  <si>
    <t>gguf : enforce that tensor names are unique</t>
  </si>
  <si>
    <t>a model should not have two tensors with the same name, but it exists</t>
  </si>
  <si>
    <t>missing duplicate tensor name check</t>
  </si>
  <si>
    <t>gguf</t>
  </si>
  <si>
    <t>https://github.com/ggerganov/llama.cpp/issues/6774</t>
  </si>
  <si>
    <t>https://github.com/ggerganov/llama.cpp/pull/6885</t>
  </si>
  <si>
    <t>Truncated model files can cause llama.cpp to crash when using mmap</t>
  </si>
  <si>
    <t>llama_model_loader should check that all the tensor data is within the bounds of the file</t>
  </si>
  <si>
    <t>https://github.com/ggerganov/llama.cpp/issues/6679</t>
  </si>
  <si>
    <t>https://github.com/ggerganov/llama.cpp/pull/6687/files</t>
  </si>
  <si>
    <t>the existence of prompt cache file causes segfault when regenerating a new cache file. caused by using flag --prompt-cache</t>
  </si>
  <si>
    <t>forget to restore the number of output</t>
  </si>
  <si>
    <t>https://github.com/ggerganov/llama.cpp/issues/6705</t>
  </si>
  <si>
    <t>https://github.com/ggerganov/llama.cpp/issues/6672</t>
  </si>
  <si>
    <t>https://github.com/ggerganov/llama.cpp/commit/4fbd8098e63670c6ae11a8adc350f5ba191cfda3</t>
  </si>
  <si>
    <t>Server CUDA: Infill API request causes Segmentation Fault</t>
  </si>
  <si>
    <t>during model conversion there were some special tokens/vocabularies being assigned incorrectly</t>
  </si>
  <si>
    <t>assumption violation
(corner case: special token/vocabolary handling)</t>
  </si>
  <si>
    <t>CodeLlama-7B-GGUF, Mistral-7B-Instruct-v0.2-GGUF</t>
  </si>
  <si>
    <t>RTX 4090</t>
  </si>
  <si>
    <t>https://github.com/ggerganov/llama.cpp/issues/6671</t>
  </si>
  <si>
    <t>https://github.com/ggerganov/llama.cpp/pull/6673</t>
  </si>
  <si>
    <t>Docker push error in GitHub Action due to uppercase(s) in repository owner</t>
  </si>
  <si>
    <t>Docker image names, including repository names and tags, must be in lowercase</t>
  </si>
  <si>
    <t>config error (docker.yml)</t>
  </si>
  <si>
    <t>https://github.com/ggerganov/llama.cpp/issues/6654</t>
  </si>
  <si>
    <t>https://github.com/ggerganov/llama.cpp/pull/6655</t>
  </si>
  <si>
    <t>Trying to split model with --split-max-size, but gguf-split ignores it</t>
  </si>
  <si>
    <t>Byte size calculation was done on int and overflowed.</t>
  </si>
  <si>
    <t>integer overflow</t>
  </si>
  <si>
    <t>https://github.com/ggerganov/llama.cpp/issues/6634</t>
  </si>
  <si>
    <t>https://github.com/ggerganov/llama.cpp/issues/6604</t>
  </si>
  <si>
    <t>missing prebuilt Windows binaries</t>
  </si>
  <si>
    <t>GitHub action download-artifact was updated to v4 in 9f62c01, the default download path changed.</t>
  </si>
  <si>
    <t>dependency: download-artifact</t>
  </si>
  <si>
    <t xml:space="preserve">CI </t>
  </si>
  <si>
    <t>https://github.com/ggerganov/llama.cpp/issues/6548</t>
  </si>
  <si>
    <t>https://github.com/ggerganov/llama.cpp/pull/6688
https://github.com/ggerganov/llama.cpp/pull/6591</t>
  </si>
  <si>
    <t>Re-quantization of a split gguf file produces "invalid split file"</t>
  </si>
  <si>
    <t>split metadata overrides the quantized model metadata</t>
  </si>
  <si>
    <t>unclear workflow of input and output causing unclear logic</t>
  </si>
  <si>
    <t>https://github.com/ggerganov/llama.cpp/issues/6492</t>
  </si>
  <si>
    <t>https://github.com/ggerganov/llama.cpp/pull/7083</t>
  </si>
  <si>
    <t>Segfault when parsing grammars with left-recursion</t>
  </si>
  <si>
    <t>missing check to catch left-recursion grammar</t>
  </si>
  <si>
    <t>https://github.com/ggerganov/llama.cpp/issues/6294</t>
  </si>
  <si>
    <t>https://github.com/ggerganov/llama.cpp/pull/9690</t>
  </si>
  <si>
    <t>On Windows (but not on UNIX) redirecting the stdin of main to a pipe or a file results in wrong decoding of non-ASCII characters</t>
  </si>
  <si>
    <t>when using IO as input in Windows, non-ASCII chars cannot be correctly translated to utf8 and be processed</t>
  </si>
  <si>
    <t>OS</t>
  </si>
  <si>
    <t>https://github.com/ggerganov/llama.cpp/issues/6251</t>
  </si>
  <si>
    <t>https://github.com/ggerganov/llama.cpp/pull/6253</t>
  </si>
  <si>
    <t>server: don't forget to fflush</t>
  </si>
  <si>
    <t>fflush() put in a wrong location</t>
  </si>
  <si>
    <t>pure mistake caused by human</t>
  </si>
  <si>
    <t>https://github.com/ggerganov/llama.cpp/issues/6112</t>
  </si>
  <si>
    <t>https://github.com/ggerganov/llama.cpp/pull/7588</t>
  </si>
  <si>
    <t>Constrained decoding with grammar fails for c4ai-command-r-v01</t>
  </si>
  <si>
    <t>using c4ai-command-r-v01 cannot handle unknown utf8 bytes</t>
  </si>
  <si>
    <t>corner case</t>
  </si>
  <si>
    <t>https://github.com/ggerganov/llama.cpp/issues/5876</t>
  </si>
  <si>
    <t>https://github.com/ggerganov/llama.cpp/pull/5988</t>
  </si>
  <si>
    <t>Consistent chat completion id in OpenAI compatible chat completion endpoint</t>
  </si>
  <si>
    <t>the chat completion ids are newly generated for each streaming response, but should use the same id</t>
  </si>
  <si>
    <t>consistency</t>
  </si>
  <si>
    <t>OpenAI API</t>
  </si>
  <si>
    <t>https://github.com/ggerganov/llama.cpp/issues/5850</t>
  </si>
  <si>
    <t>https://github.com/ggerganov/llama.cpp/pull/5937</t>
  </si>
  <si>
    <t xml:space="preserve">server: metrics endpoint </t>
  </si>
  <si>
    <t>probably bad coding and design</t>
  </si>
  <si>
    <t>functionality coupling</t>
  </si>
  <si>
    <t>https://github.com/ggerganov/llama.cpp/issues/5818</t>
  </si>
  <si>
    <t>https://github.com/ggerganov/llama.cpp/commit/ee35600b9061b1ea0c4ea87fce6844297632b2a8</t>
  </si>
  <si>
    <t>quantize to F32/F16/Q8_0 can result in a Q6_K output tensor</t>
  </si>
  <si>
    <t>should not downcast quantization type</t>
  </si>
  <si>
    <t>corner case of wrong behavior</t>
  </si>
  <si>
    <t xml:space="preserve"> </t>
  </si>
  <si>
    <t>https://github.com/ggerganov/llama.cpp/issues/5817</t>
  </si>
  <si>
    <t>https://github.com/ggerganov/llama.cpp/pull/5853</t>
  </si>
  <si>
    <t>cuda: NaN perplexity with some models on some GPUs (Gemma, MPT)</t>
  </si>
  <si>
    <t>data race in cuda code</t>
  </si>
  <si>
    <t>data race</t>
  </si>
  <si>
    <t>Gemma, MPT-7B-Chat</t>
  </si>
  <si>
    <t>Tesla P40, GTX 970</t>
  </si>
  <si>
    <t>https://github.com/ggerganov/llama.cpp/issues/5724</t>
  </si>
  <si>
    <t>https://github.com/ggerganov/llama.cpp/pull/5733</t>
  </si>
  <si>
    <t>server hangs on empty prompt</t>
  </si>
  <si>
    <t>previous assume that n_tokens &gt; 0 for all the data from requests</t>
  </si>
  <si>
    <t>assumption violation
corner case (size of n_tokens)</t>
  </si>
  <si>
    <t>https://github.com/ggerganov/llama.cpp/issues/5655</t>
  </si>
  <si>
    <t>https://github.com/ggerganov/llama.cpp/pull/5796
https://github.com/ggerganov/llama.cpp/pull/5699</t>
  </si>
  <si>
    <t>segfault due to concurrent embedding requests</t>
  </si>
  <si>
    <t>implementation does not support concurrent embedding requests</t>
  </si>
  <si>
    <t>corner case: request to use concurrency</t>
  </si>
  <si>
    <t>https://github.com/ggerganov/llama.cpp/issues/5496</t>
  </si>
  <si>
    <t>BERT wordpiece tokenizer differers from official HF implementation</t>
  </si>
  <si>
    <t>not-uicode token got dropped by tokenizer</t>
  </si>
  <si>
    <t>corner case: special char handling</t>
  </si>
  <si>
    <t>https://github.com/ggerganov/llama.cpp/issues/5383</t>
  </si>
  <si>
    <t>https://github.com/ggerganov/llama.cpp/pull/5386</t>
  </si>
  <si>
    <t>Regression: #5351 breaks --split-mode row with -np &gt;1 on server.cpp for MoE</t>
  </si>
  <si>
    <t>commit #5351 introduces different requirements of buffer size on GPUs when using flag -sm row, causing nonsense output</t>
  </si>
  <si>
    <t xml:space="preserve">oversight (too many dimensions of too many matrces/tensors, causing developers forgetting the code context when working on new commits) </t>
  </si>
  <si>
    <t>https://github.com/ggerganov/llama.cpp/issues/5247</t>
  </si>
  <si>
    <t>Can't get server to run with more than 6 slots</t>
  </si>
  <si>
    <t>Web browsers impose a restriction on the maximum number of connections per host</t>
  </si>
  <si>
    <t>web browser's fault</t>
  </si>
  <si>
    <t>chrome</t>
  </si>
  <si>
    <t>https://github.com/ggerganov/llama.cpp/issues/5243</t>
  </si>
  <si>
    <t>https://github.com/ggerganov/llama.cpp/pull/5260</t>
  </si>
  <si>
    <t>Phi-2 completely broken on Vulkan (NaN output)</t>
  </si>
  <si>
    <t>tanh function provided by default AMD propietary drivers cannot work correctly</t>
  </si>
  <si>
    <t>driver's fault</t>
  </si>
  <si>
    <t>Phi-2</t>
  </si>
  <si>
    <t>Vulkan
AMD GPUs (drivers)</t>
  </si>
  <si>
    <t>https://github.com/ggerganov/llama.cpp/issues/5241</t>
  </si>
  <si>
    <t>Vulkan: Output quality degraded with long initial prompts, large gen amounts and long context sizes.</t>
  </si>
  <si>
    <t>N/A. developer cannot reproduce</t>
  </si>
  <si>
    <t>https://github.com/ggerganov/llama.cpp/issues/5217</t>
  </si>
  <si>
    <t>https://github.com/ggerganov/llama.cpp/pull/5223</t>
  </si>
  <si>
    <t>Vulkan: Interactive mode broken: broken generation</t>
  </si>
  <si>
    <t>developer forgot to finish the implementation</t>
  </si>
  <si>
    <t>unfinished implementation (developer's fault)</t>
  </si>
  <si>
    <t>vulkan</t>
  </si>
  <si>
    <t>2 related</t>
  </si>
  <si>
    <t>https://github.com/ggerganov/llama.cpp/issues/5203</t>
  </si>
  <si>
    <t>https://github.com/ggerganov/llama.cpp/issues/5179</t>
  </si>
  <si>
    <t>https://github.com/ggerganov/llama.cpp/issues/5156</t>
  </si>
  <si>
    <t xml:space="preserve">convert-hf-to-gguf.py Qwen-72B-Chat model get Killed result </t>
  </si>
  <si>
    <t>app runs Out of Memory (OOM)</t>
  </si>
  <si>
    <t>https://github.com/ggerganov/llama.cpp/issues/5140</t>
  </si>
  <si>
    <t>https://github.com/ggerganov/llama.cpp/pull/5149</t>
  </si>
  <si>
    <t>CUDA: assert when using batch size less than 129</t>
  </si>
  <si>
    <t>the way ggml-alloc works needs to be redesigned, when the sizes of the tensors don't match exactly the sizes used to measure the buffer size</t>
  </si>
  <si>
    <t>assumption violation
(corner case: size of tensors vs. size of buffer)</t>
  </si>
  <si>
    <t>Mistral-7B</t>
  </si>
  <si>
    <t>!! big issue, PR is a tmp fix</t>
  </si>
  <si>
    <t>https://github.com/ggerganov/llama.cpp/issues/5137</t>
  </si>
  <si>
    <t>https://github.com/ggerganov/llama.cpp/pull/5145</t>
  </si>
  <si>
    <t>Partial GPU offload broken for certain number of offloaded layers</t>
  </si>
  <si>
    <r>
      <rPr>
        <sz val="11"/>
        <color rgb="FF000000"/>
        <rFont val="Aptos Narrow"/>
        <scheme val="minor"/>
      </rPr>
      <t xml:space="preserve">caused by an underestimation of the allocation size of non-contiguous tensors; the consequences are </t>
    </r>
    <r>
      <rPr>
        <b/>
        <sz val="11"/>
        <color rgb="FF000000"/>
        <rFont val="Aptos Narrow"/>
        <scheme val="minor"/>
      </rPr>
      <t>buffer overflow</t>
    </r>
    <r>
      <rPr>
        <sz val="11"/>
        <color rgb="FF000000"/>
        <rFont val="Aptos Narrow"/>
        <scheme val="minor"/>
      </rPr>
      <t xml:space="preserve"> and memory corruption (More in Note)</t>
    </r>
  </si>
  <si>
    <t>assumption violation (corner case: size of non-contiguous tensor)
buffer overflow</t>
  </si>
  <si>
    <t>Mixtral8x7B</t>
  </si>
  <si>
    <t>Normally, the only non-contiguous tensors are views, and these don't have to be allocated because they share the memory of their parent tensor. However, when copying data between backends by ggml_backend_sched, it is possible that the tensor that needs to be copied is a view, and in that case an exact copy is allocated in the destination backend with the same memory layout. As a result, in some cases such as MoE that has some non-contiguos tensors, and previously with -nkvo as well which caused views of the KV to be copied between backends, not enough memory was allocated for these tensors, resulting in a buffer overflow and memory corruption</t>
  </si>
  <si>
    <t>https://github.com/ggerganov/llama.cpp/issues/4991</t>
  </si>
  <si>
    <t>https://github.com/ggerganov/llama.cpp/pull/5049</t>
  </si>
  <si>
    <t>Token generation broken on CUDA when offload_kqv is false</t>
  </si>
  <si>
    <t>RC not know; only restore the code that previously worked</t>
  </si>
  <si>
    <t>https://github.com/ggerganov/llama.cpp/issues/4952</t>
  </si>
  <si>
    <t>https://github.com/ggerganov/llama.cpp/pull/4970</t>
  </si>
  <si>
    <t>segfault on exit using libllama.so after metal refactor</t>
  </si>
  <si>
    <r>
      <rPr>
        <sz val="11"/>
        <color rgb="FF000000"/>
        <rFont val="Aptos Narrow"/>
        <scheme val="minor"/>
      </rPr>
      <t xml:space="preserve">Threads automatically create autorelease pools which can result in </t>
    </r>
    <r>
      <rPr>
        <b/>
        <sz val="11"/>
        <color rgb="FF000000"/>
        <rFont val="Aptos Narrow"/>
        <scheme val="minor"/>
      </rPr>
      <t>double-free</t>
    </r>
    <r>
      <rPr>
        <sz val="11"/>
        <color rgb="FF000000"/>
        <rFont val="Aptos Narrow"/>
        <scheme val="minor"/>
      </rPr>
      <t xml:space="preserve"> on exit.</t>
    </r>
  </si>
  <si>
    <t xml:space="preserve">design flaw
compatibility  </t>
  </si>
  <si>
    <t>resource management conflict</t>
  </si>
  <si>
    <t>OSX Metal</t>
  </si>
  <si>
    <t>https://github.com/ggerganov/llama.cpp/issues/4831</t>
  </si>
  <si>
    <t>Query Regarding Hugging Face llama2 7b Chat Model: GPU Segmentation Fault</t>
  </si>
  <si>
    <t>N/A. no followup</t>
  </si>
  <si>
    <t>llama-2-7b</t>
  </si>
  <si>
    <t>Nvidia Gforce 1080Ti</t>
  </si>
  <si>
    <t>https://github.com/ggerganov/llama.cpp/issues/4493</t>
  </si>
  <si>
    <t>https://github.com/ggerganov/llama.cpp/pull/4818</t>
  </si>
  <si>
    <t xml:space="preserve">Failed to convert Llama-v2 models </t>
  </si>
  <si>
    <t>difference between user's expectation vs. developer's intention; documentation/flags are unclear for their usages (more in Note)</t>
  </si>
  <si>
    <t>documentation flaw
regression</t>
  </si>
  <si>
    <t xml:space="preserve">expectation mismatch
documentation ambiguity (how to use flags)
previously worked repo has issues after new commit. </t>
  </si>
  <si>
    <t>huggingface llms, Llama, Llama-2, CodeLlama, Mistral, and Mixtral</t>
  </si>
  <si>
    <t>super long discussion.
The core problem here is straightforward:
User Expectation: Users expect the tokenizer.model to be utilized.
Current Behavior: transformers.AutoTokenizer expects a config.json and tokenizer.json.
Previously, the BPEVocab and SentencePieceVocab classes seamlessly handled tokenizers for BPE and SPM models. However, with the introduction of VocabLoader, it seems that BPE and SPM support got unintentionally omitted. While I'm uncertain about the exact rationale behind this change, I can speculate it might have been an oversight during the transition to transformers.
Consequently, the original models fail to convert now simply because they were initially created with torch and sentencepiece instead of transformers.
convert.py only supports Llama, Llama-2, CodeLlama, Mistral, and Mixtral. For transformers (aka Hugging Face) models, the --vocab-type hfft flag was supposed to be utilized for supporting other languages because it did default to the sentencepiece vocab which uses tokenizer.model. This doesn't imply that you can use any transformers model with convert.py as it targets only the original models as initially intended. For any other supported architectures, convert-hf-to-gguf.py should be used instead.</t>
  </si>
  <si>
    <t>https://github.com/ggerganov/llama.cpp/issues/4476</t>
  </si>
  <si>
    <t>https://github.com/ggerganov/llama.cpp/pull/4232
https://github.com/ggerganov/llama.cpp/pull/5300</t>
  </si>
  <si>
    <t>server: Completion of pre-tokenized prompt is broken</t>
  </si>
  <si>
    <t>1. documentation unclear
2. incomplete upgrade to support single-client multi-prompt feature</t>
  </si>
  <si>
    <t>documentation flaw
implementation error</t>
  </si>
  <si>
    <t>expectation mismatch
partial implementation</t>
  </si>
  <si>
    <t>https://github.com/ggerganov/llama.cpp/issues/4296</t>
  </si>
  <si>
    <t>https://github.com/ggerganov/llama.cpp/pull/4307</t>
  </si>
  <si>
    <t>CLBlast fails (segfault) on context lengths above 2048 after merging #4256</t>
  </si>
  <si>
    <t>the number of tasks (n_tasks) expected or returned by ggml_get_n_tasks() for the softmax operation (GGML_OP_SOFT_MAX) does not align with the number of tasks planned or set by ggml_graph_plan()</t>
  </si>
  <si>
    <t>inconsistent design/state</t>
  </si>
  <si>
    <t>CLBlast</t>
  </si>
  <si>
    <t>https://github.com/ggerganov/llama.cpp/issues/4229</t>
  </si>
  <si>
    <t>https://github.com/ggerganov/llama.cpp/pull/4594</t>
  </si>
  <si>
    <t>Assertion failure in ggml_mul_mat_q4_0_q8_1_cuda (g_compute_capabilities[id] &gt;= MIN_CC_DP4A)</t>
  </si>
  <si>
    <t>the row rounding logic implicitly assumed that all GPUs would get a nonzero slice of the tensor but did not consider that there are models which add a few extra rows for the output tensor. This can then cause the last GPU to receive some rows even if its tensor slice is set to 0.</t>
  </si>
  <si>
    <t>assumption violation
(corner case: size of tensors)</t>
  </si>
  <si>
    <t>yes, check PR</t>
  </si>
  <si>
    <t>https://github.com/ggerganov/llama.cpp/issues/4201</t>
  </si>
  <si>
    <t>Server slowing down with each request (requests are identical)</t>
  </si>
  <si>
    <t>linux</t>
  </si>
  <si>
    <t>https://github.com/ggerganov/llama.cpp/issues/4184</t>
  </si>
  <si>
    <t>error: unknown argument: --logits-all</t>
  </si>
  <si>
    <t xml:space="preserve">outdated documentation, where flag was removed but the corresponding doc not updated </t>
  </si>
  <si>
    <t>documentation flaw</t>
  </si>
  <si>
    <t>outdated documentation</t>
  </si>
  <si>
    <t>https://github.com/ggerganov/llama.cpp/issues/4048</t>
  </si>
  <si>
    <t>https://github.com/ggerganov/llama.cpp/pull/4056</t>
  </si>
  <si>
    <t>Latest version of Llava is failing</t>
  </si>
  <si>
    <t>using pointer to copy address of square image causes side effect due to later memory change (i guess, havn't find the related code)</t>
  </si>
  <si>
    <t>implementation error
regression</t>
  </si>
  <si>
    <t>API misuse: should use deep copy instead of shalow copy</t>
  </si>
  <si>
    <t>LLaVA</t>
  </si>
  <si>
    <r>
      <t>LLaVA</t>
    </r>
    <r>
      <rPr>
        <sz val="13.5"/>
        <color rgb="FF000000"/>
        <rFont val="Aptos Narrow"/>
        <family val="2"/>
        <scheme val="minor"/>
      </rPr>
      <t> stands for </t>
    </r>
    <r>
      <rPr>
        <b/>
        <sz val="11"/>
        <color rgb="FF000000"/>
        <rFont val="Aptos Narrow"/>
        <family val="2"/>
        <scheme val="minor"/>
      </rPr>
      <t>Large Language and Vision Assistant</t>
    </r>
  </si>
  <si>
    <t>https://github.com/ggerganov/llama.cpp/issues/4038</t>
  </si>
  <si>
    <t>https://github.com/ggerganov/llama.cpp/pull/4041</t>
  </si>
  <si>
    <t>Adept Persimmon Models not working with CUDA Acceleration</t>
  </si>
  <si>
    <t>no CUDA kernel options for ReLU and SQR required by fully offloading persimmon (&gt; 37 layers);
Another issue discoverd during fix is ggml_cuda_cpy only supports up to 3 dimensions but those tensors are 4D.</t>
  </si>
  <si>
    <t>compatibility
design flaw</t>
  </si>
  <si>
    <t>dependency: CUDA
assumption violation (corner case: 3d/4d tensor)</t>
  </si>
  <si>
    <t>persimmon-8b-chat</t>
  </si>
  <si>
    <t xml:space="preserve">CUDA, </t>
  </si>
  <si>
    <t>https://github.com/ggerganov/llama.cpp/issues/4036</t>
  </si>
  <si>
    <t>https://github.com/ggerganov/llama.cpp/pull/4446</t>
  </si>
  <si>
    <t>The server output some unicode characters as &lt;?&gt;</t>
  </si>
  <si>
    <t>Previous assumption seems to be that only single-byte tokens can start multi-token characters. This is not true for some vocabularies, BPE in particular. For 3- and 4-byte characters, first 2 bytes can be in the first token, and the rest – in the next token.</t>
  </si>
  <si>
    <t>assumption violation
corner case (pattern on vocabularies)</t>
  </si>
  <si>
    <t>deepseek coder</t>
  </si>
  <si>
    <t>Windows 10</t>
  </si>
  <si>
    <t xml:space="preserve">The "previous assumption" refers to the idea that only single-byte tokens (like ASCII characters, which use one byte) are allowed to begin a multi-token character. In other words, under this assumption, the first token that starts a multi-byte character (such as those used in Unicode for non-English characters) must consist of only one byte, and the rest of the bytes that complete the character can follow in subsequent tokens.
This assumption is incorrect for some vocabularies, especially those tokenized using Byte Pair Encoding (BPE). BPE doesn't always restrict tokenization to single-byte boundaries. Instead, it breaks down text into subword units that may consist of multiple bytes. This is particularly relevant when dealing with multi-byte characters (such as characters from non-Latin scripts like Chinese, Japanese, Arabic, etc.) that require more than one byte to represent.
Instead of requiring that the first byte of such a character be in one token and the rest be in subsequent tokens (as the old assumption might suggest), BPE allows the first two bytes of a multi-byte character to be in the first token, and the rest of the bytes to be spread across subsequent tokens. </t>
  </si>
  <si>
    <t>https://github.com/ggerganov/llama.cpp/issues/4005</t>
  </si>
  <si>
    <t>State copy or set messes up results</t>
  </si>
  <si>
    <t>https://github.com/ggerganov/llama.cpp/issues/3940</t>
  </si>
  <si>
    <t>https://github.com/ggerganov/llama.cpp/pull/3974</t>
  </si>
  <si>
    <t>train-text-from-scratch and finetune nan loss on iter=2</t>
  </si>
  <si>
    <t>The rope backward process was broken after YaRN RoPE (#2268) implementation, due to missing changes in the backward functions.</t>
  </si>
  <si>
    <t>oversight (missing the update of corresponding code)</t>
  </si>
  <si>
    <t>https://github.com/ggerganov/llama.cpp/issues/3858</t>
  </si>
  <si>
    <t>https://github.com/ggerganov/llama.cpp/pull/3861</t>
  </si>
  <si>
    <t>Speed drops since b1442</t>
  </si>
  <si>
    <t>code refactoring causes performance degradation when FP16 &lt;-&gt; FP32</t>
  </si>
  <si>
    <t>performance downgrade
regression</t>
  </si>
  <si>
    <t>https://github.com/ggerganov/llama.cpp/issues/3840</t>
  </si>
  <si>
    <t>https://github.com/ggerganov/llama.cpp/pull/3843</t>
  </si>
  <si>
    <t>llama_kv_cache_tokens_rm functioning on index and not position</t>
  </si>
  <si>
    <t>the original design and actual purposes of function llama_kv_cache_tokens_rm are different, causing confusion.
function llama_kv_cache_seq_rm does not matching any sequence, which should be.</t>
  </si>
  <si>
    <t>inconsistent design of function</t>
  </si>
  <si>
    <t>https://github.com/ggerganov/llama.cpp/issues/3825</t>
  </si>
  <si>
    <t>https://github.com/ggerganov/llama.cpp/pull/3835</t>
  </si>
  <si>
    <t>llama_kv_cache_seq_shift delta does not appear to be calculated properly</t>
  </si>
  <si>
    <t xml:space="preserve">sequential shifts should accumulate deltas, but did not. </t>
  </si>
  <si>
    <t>https://github.com/ggerganov/llama.cpp/issues/3821</t>
  </si>
  <si>
    <t>Server parallelization works - but now refuses with 'slot unavailable' rather than entering requests into a queue</t>
  </si>
  <si>
    <t>a request from user. but it is a very high level logic of load-balancing and queueing requests that developer will not implement in example code.</t>
  </si>
  <si>
    <t>request</t>
  </si>
  <si>
    <t>https://github.com/ggerganov/llama.cpp/issues/3820</t>
  </si>
  <si>
    <t>https://github.com/ggerganov/llama.cpp/pull/3982</t>
  </si>
  <si>
    <t>Broken generation with specific ngl values</t>
  </si>
  <si>
    <t xml:space="preserve">The problem comes from improperly stored/loaded kv cache. The last 2 layers offloaded to GPU are the V and K cache. If you only offload the V cache, you get garbage output. And if you offload both you get a problem with saving and loading state. The fix only fix the first issue. </t>
  </si>
  <si>
    <t>cuBLAS for NVIDIA GPU</t>
  </si>
  <si>
    <t>https://github.com/ggerganov/llama.cpp/issues/2422</t>
  </si>
  <si>
    <t>https://github.com/ggerganov/llama.cpp/issues/3817</t>
  </si>
  <si>
    <t>https://github.com/ggerganov/llama.cpp/pull/3996</t>
  </si>
  <si>
    <t>server example crashes when prompt exceeds context size</t>
  </si>
  <si>
    <t>when passing prompt that is longer than the current context size, a prompt gets properly truncated only when the cache_prompt is set</t>
  </si>
  <si>
    <t>documentation flaw
design flaw</t>
  </si>
  <si>
    <t>outdated server example.
a functionality is correlated with the use of flag (cache_prompt) but not well designed/documented</t>
  </si>
  <si>
    <t>https://github.com/ggerganov/llama.cpp/issues/3809</t>
  </si>
  <si>
    <t>server hangs up if given ascii strings containing utf-8 non-breaking space characters</t>
  </si>
  <si>
    <t xml:space="preserve">Server JSON parser sometimes chokes on valid utf-8 in the mml dataset (erroneously saying mal formed utf-8 input, but it is valid utf-8) keeping it out of the tokenizer. Not confirmed by developer. </t>
  </si>
  <si>
    <t>MMLU (Massive Multitask Language Understanding)</t>
  </si>
  <si>
    <t>https://github.com/ggerganov/llama.cpp/issues/3807</t>
  </si>
  <si>
    <t xml:space="preserve">Tokens being skipped in  batched.swift example </t>
  </si>
  <si>
    <t>M2 chip, Swift</t>
  </si>
  <si>
    <t>macOS</t>
  </si>
  <si>
    <t>https://github.com/ggerganov/llama.cpp/issues/3806</t>
  </si>
  <si>
    <t>https://github.com/ggerganov/llama.cpp/pull/3906</t>
  </si>
  <si>
    <t>GPU not being utilized, but full use of CPU on Windows when using -ngl flag</t>
  </si>
  <si>
    <t>LLAMA_NATIVE doesn't work on MSVC, and this is causing default builds on Windows to not include AVX anymore, which effectively is a breaking change. This PR disables it by default to restore the previous behavior.</t>
  </si>
  <si>
    <t>OS, compiler</t>
  </si>
  <si>
    <t>Microsoft Visual C++ (MSVC) is a compiler for the C, C++, C++/CLI and C++/CX programming languages by Microsoft.
https://forums.developer.nvidia.com/t/about-avx-support/254703</t>
  </si>
  <si>
    <t>https://github.com/ggerganov/llama.cpp/issues/3802</t>
  </si>
  <si>
    <t>Possible wrong implementation of beam search</t>
  </si>
  <si>
    <t>the beam search example needs to be reimplemented to keep update with the code change, but no one working on it</t>
  </si>
  <si>
    <t>outdated bean search example</t>
  </si>
  <si>
    <t>https://github.com/ggerganov/llama.cpp/issues/3801</t>
  </si>
  <si>
    <t>Segfault when using simple self-referential grammar on M2 Mac</t>
  </si>
  <si>
    <t xml:space="preserve">top-down parser does not work for left recursion grammar </t>
  </si>
  <si>
    <t>user's fault</t>
  </si>
  <si>
    <t>https://github.com/ggerganov/llama.cpp/issues/3799</t>
  </si>
  <si>
    <t>Finetuning not using Metal/Apple Silicon GPU</t>
  </si>
  <si>
    <t>Apple Metal does not support finetuning yet (on the way)</t>
  </si>
  <si>
    <t>OS, hardware and API</t>
  </si>
  <si>
    <t>Metal</t>
  </si>
  <si>
    <t>Metal is a modern, tightly integrated graphics and compute API coupled with a powerful shading language that is designed and optimized for Apple platforms.</t>
  </si>
  <si>
    <t>https://github.com/ggerganov/llama.cpp/issues/3798</t>
  </si>
  <si>
    <t>https://github.com/ggerganov/llama.cpp/commit/34b2a5e1ee4fe6295fb4420eb91131d743694c65</t>
  </si>
  <si>
    <t>llama.cpp server with LLava stuck after image is uploaded on the first question</t>
  </si>
  <si>
    <t>bad server API design and handle: wrong condition of determing a prompt when there is no image attached in the API</t>
  </si>
  <si>
    <t>developer's wrong condition of has_prompt</t>
  </si>
  <si>
    <t>https://github.com/ggerganov/llama.cpp/issues/3794</t>
  </si>
  <si>
    <t>Strange results when CLBlast and Metal are both enabled and ngl &gt; 1</t>
  </si>
  <si>
    <t>https://github.com/ggerganov/llama.cpp/issues/3789</t>
  </si>
  <si>
    <t>Unable to finetune Bloom</t>
  </si>
  <si>
    <t>Bloom 1b7</t>
  </si>
  <si>
    <t>https://github.com/ggerganov/llama.cpp/issues/3783</t>
  </si>
  <si>
    <t>#3746 introduces error in convert-mpt-hf-to-gguf.py</t>
  </si>
  <si>
    <t>user did not upgrade the depencency transformers package</t>
  </si>
  <si>
    <t>https://github.com/ggerganov/llama.cpp/issues/3782</t>
  </si>
  <si>
    <t>Incorrect predictions CodeLlama-7b-Instruct-q4_k_m when the answer is long</t>
  </si>
  <si>
    <t>user does not understand the relation between context and tokens, which causes bad configuration of n_keep</t>
  </si>
  <si>
    <t>context is the working memory, your question gets tokenized and put in the context, then the model puts his answer in the context, then the answer is detokenized from the context and printer on the screen ( or with browser UI, it's displayed in the browser )
Context is the buffer your conversation takes place, in the background.
So when the context is small, and the text is long, llama.cpp has to remove oldest text from it, to make space for the new text, and the model no longer "remembers" the oldest part of the text, so at some point, the only thing the model sees, is its own answer, taking the whole space of the context. That's why the model gets lost, it no longer understands what even was your question about, because the original question no longer in its working memory.</t>
  </si>
  <si>
    <t>https://github.com/ggerganov/llama.cpp/issues/3780</t>
  </si>
  <si>
    <t>b1428 CUDA OOM error on 3x P40 setup</t>
  </si>
  <si>
    <t>using batched GEMM when tensor cores are unavailable causes OOM</t>
  </si>
  <si>
    <t>windows</t>
  </si>
  <si>
    <t>https://github.com/ggerganov/llama.cpp/issues/3869</t>
  </si>
  <si>
    <t>https://github.com/ggerganov/llama.cpp/issues/3775</t>
  </si>
  <si>
    <t>https://github.com/ggerganov/llama.cpp/pull/3838</t>
  </si>
  <si>
    <t>Inconsistent Handling of gguf_writer.add_name in convert-to-gguf.py Scripts</t>
  </si>
  <si>
    <t>gguf_writer.add_name is handled inconsistent along the different convert-scripts, due to the duplicate code in those scripts</t>
  </si>
  <si>
    <t>code redundancy</t>
  </si>
  <si>
    <t>https://github.com/ggerganov/llama.cpp/issues/3773</t>
  </si>
  <si>
    <t>Inconsistencies in Rope Dimension Count Specification in convert-to-gguf.py Scripts</t>
  </si>
  <si>
    <t>user does not understand the rope dimension count in codebase</t>
  </si>
  <si>
    <t>user's fault
documentation flaw</t>
  </si>
  <si>
    <t>https://github.com/ggerganov/llama.cpp/issues/3771</t>
  </si>
  <si>
    <t>https://github.com/ggerganov/llama.cpp/pull/3776</t>
  </si>
  <si>
    <t>Suspiciously low performance in batched inference compared to single token</t>
  </si>
  <si>
    <t xml:space="preserve">CUDA + Q4 causes low performance. The constants MMQ_X, MMQ_Y and NWARPS used by the matrix-matrix multiplications for quantized models are performed with custom kernel for integer multiplications. The performance of using the constants are different on small and large batch, causing the low performance. </t>
  </si>
  <si>
    <t xml:space="preserve">design flaw
</t>
  </si>
  <si>
    <t>performance unoptimized for diverse batch sizes</t>
  </si>
  <si>
    <t>llama 7B quantized using Q4_0</t>
  </si>
  <si>
    <t>CUDA
NVIDIA cards with tensor cores (i.e. VOLTA, AMPERE, etc)</t>
  </si>
  <si>
    <t>TensorFlow or PyTorch: In these deep learning frameworks, batch size plays a critical role in performance. When batch sizes change, frameworks often adapt to the memory and computational footprint dynamically. For instance, small batch sizes might lead to different scheduling and memory management strategies compared to large batches.
Custom Kernels: When dealing with custom kernels for quantized models, such as those in llama.cpp, batch size sensitivities can appear in the custom matrix-matrix multiplication routines. In this case, using smaller, more lightweight kernels for small batch sizes and switching to more aggressive optimizations (like fusing operations or parallel processing) for large batches can improve overall system performance.</t>
  </si>
  <si>
    <t>https://github.com/LAION-AI/Open-Assistant/issues?q=is%3Aclosed+is%3Aissue+label%3Abug+</t>
  </si>
  <si>
    <t>https://github.com/LAION-AI/Open-Assistant/issues/3537</t>
  </si>
  <si>
    <t>Lagging</t>
  </si>
  <si>
    <t>GPU overload: too much workload</t>
  </si>
  <si>
    <t>GPU overload</t>
  </si>
  <si>
    <t>https://github.com/LAION-AI/Open-Assistant/issues/3504</t>
  </si>
  <si>
    <t>https://github.com/LAION-AI/Open-Assistant/pull/3516</t>
  </si>
  <si>
    <t>Report button not working on prod</t>
  </si>
  <si>
    <t>Task Registration Error caused by removing @celery_app.task(name="send_new_report_message") (python)</t>
  </si>
  <si>
    <t>frontend: Task Registration Error</t>
  </si>
  <si>
    <t>https://github.com/LAION-AI/Open-Assistant/issues/3478</t>
  </si>
  <si>
    <t>https://github.com/LAION-AI/Open-Assistant/pull/3480</t>
  </si>
  <si>
    <t>Chat error: "Cannot read properties of undefined (reading 'children')"</t>
  </si>
  <si>
    <t>index out of bound when sorting msg tree; caused by unclear design logic/order between rendering and msg sorting</t>
  </si>
  <si>
    <t>backend: corner case: index out of bound</t>
  </si>
  <si>
    <t>https://github.com/LAION-AI/Open-Assistant/issues/3428</t>
  </si>
  <si>
    <t>https://github.com/LAION-AI/Open-Assistant/pull/3474/files</t>
  </si>
  <si>
    <t>The inference cannot start up</t>
  </si>
  <si>
    <t>psutil.cpu_freq() return none when running on M1 chip</t>
  </si>
  <si>
    <t>dependency: psutil does not support M1 chip
hardware: M1</t>
  </si>
  <si>
    <t>https://github.com/LAION-AI/Open-Assistant/issues/3377</t>
  </si>
  <si>
    <t>https://github.com/LAION-AI/Open-Assistant/pull/3382</t>
  </si>
  <si>
    <t>Moderator message search on edited messages shows incorrect results</t>
  </si>
  <si>
    <t>missing field when updating msg for users after msg search</t>
  </si>
  <si>
    <t>frontend: missing field search_vector in updated_message_data</t>
  </si>
  <si>
    <t>https://github.com/LAION-AI/Open-Assistant/issues/3331</t>
  </si>
  <si>
    <t>https://github.com/LAION-AI/Open-Assistant/pull/3375</t>
  </si>
  <si>
    <t>two buttons in chat management not working: "Opt out of training data" and "Delete the chat completely" functionalities</t>
  </si>
  <si>
    <t>1. OptOutDataButton misses toast, so that cannot trigger a toast event to opt out data 
2. website: forget to not attach the conversation as a child of parent portal for the two buttons</t>
  </si>
  <si>
    <t>frontend: missing the call to toast function</t>
  </si>
  <si>
    <t xml:space="preserve">2 related </t>
  </si>
  <si>
    <t>https://github.com/LAION-AI/Open-Assistant/issues/3267</t>
  </si>
  <si>
    <t>https://github.com/LAION-AI/Open-Assistant/issues/3306</t>
  </si>
  <si>
    <t>https://github.com/LAION-AI/Open-Assistant/pull/3383</t>
  </si>
  <si>
    <t>Deleting from chat index page redirects to the chat page</t>
  </si>
  <si>
    <t xml:space="preserve">The redirection to deleted chat happened because one of its parent elements were a Link component. Previously, upon pressing delete, stopEvent() was called to temporarily pause redirection, and redirection would resume after the delete process. I have changed the Link component into normal button with onClick redirection, maintaining the stopPropogation behavior.
</t>
  </si>
  <si>
    <t>implementation error
reliability
regression</t>
  </si>
  <si>
    <t xml:space="preserve">frontend: wrong use of button
</t>
  </si>
  <si>
    <t xml:space="preserve">1 related </t>
  </si>
  <si>
    <t>https://github.com/LAION-AI/Open-Assistant/issues/3305</t>
  </si>
  <si>
    <t>https://github.com/LAION-AI/Open-Assistant/pull/3319</t>
  </si>
  <si>
    <t>Chat list scroll bar too short for small number of chats</t>
  </si>
  <si>
    <t>missing the default/updated height of chat</t>
  </si>
  <si>
    <t>frontend: missing default value for chatbox</t>
  </si>
  <si>
    <t>https://github.com/LAION-AI/Open-Assistant/issues/3293</t>
  </si>
  <si>
    <t>https://github.com/LAION-AI/Open-Assistant/pull/3296</t>
  </si>
  <si>
    <t>user streak updates in the backend takes up 100% cpu</t>
  </si>
  <si>
    <t>user streaks updated all at once in database</t>
  </si>
  <si>
    <t>performance issue</t>
  </si>
  <si>
    <t>backend: missing process resource limit</t>
  </si>
  <si>
    <t>chat deletion confirmation dialog box gets covered by chat response</t>
  </si>
  <si>
    <t>Some of the z-indices were manged by zIndex parameter, while other components where managed by Portals. Somehow the two conflicted and created a weird mix of zIndices. I have changed popover's portal into simple zindex parameter and parents, sibligns, and cousins accordingly.</t>
  </si>
  <si>
    <t>frontend/UI: conflicting z-index setters of windows</t>
  </si>
  <si>
    <t>https://github.com/LAION-AI/Open-Assistant/issues/3307</t>
  </si>
  <si>
    <t>https://github.com/LAION-AI/Open-Assistant/issues/3252</t>
  </si>
  <si>
    <t>https://github.com/LAION-AI/Open-Assistant/pull/3385</t>
  </si>
  <si>
    <t>scrollbar UI not consistent on dev and prod</t>
  </si>
  <si>
    <t>no explicit implementation of scrollbar behavior</t>
  </si>
  <si>
    <t>frontend: missing scrollbar behavior</t>
  </si>
  <si>
    <t>https://github.com/LAION-AI/Open-Assistant/issues/3232</t>
  </si>
  <si>
    <t>still working on</t>
  </si>
  <si>
    <t>Login failure when switching login accounts (i.e., email, google auth, discord) from the same user. e.g., switch from login through email to through discord</t>
  </si>
  <si>
    <t xml:space="preserve">In the frontend db we have users and accounts, in theory, it should be possible for a user to have multiple accounts from different providers and still be the same user. However, the way we identify users in the data backend is a combination of user id and auth method, which makes it harder to reconnect the two. </t>
  </si>
  <si>
    <t>design flaw
reliability/security</t>
  </si>
  <si>
    <t>backend: unclear design of login methods
multi-account identity management issue</t>
  </si>
  <si>
    <t>The issue was closed because it was indirectly tracked by another issue but has not been fixed</t>
  </si>
  <si>
    <t>https://github.com/LAION-AI/Open-Assistant/issues/3136</t>
  </si>
  <si>
    <t>https://github.com/LAION-AI/Open-Assistant/issues/3246</t>
  </si>
  <si>
    <t>https://github.com/LAION-AI/Open-Assistant/issues/3199</t>
  </si>
  <si>
    <t>https://github.com/LAION-AI/Open-Assistant/pull/3490</t>
  </si>
  <si>
    <t>Right-to-left language problem, assistant response task textbox stays left-to-right when using right-to-left languages</t>
  </si>
  <si>
    <t>Markdown editor component not designed to do right-to-left (RTL) languages</t>
  </si>
  <si>
    <t>frontend: corner case: didn't design with RTL languages in mind</t>
  </si>
  <si>
    <t>Seems to be a temporary fix until the entire site is updated to support RTL languages</t>
  </si>
  <si>
    <t>https://github.com/LAION-AI/Open-Assistant/issues/916</t>
  </si>
  <si>
    <t>https://github.com/LAION-AI/Open-Assistant/issues/3146</t>
  </si>
  <si>
    <t>https://github.com/LAION-AI/Open-Assistant/pull/3120</t>
  </si>
  <si>
    <t>Use of phrase including "Open Assistant" causes generation to stop with plugins enabled</t>
  </si>
  <si>
    <t>Assistant prefix was not truncated correctly for plugins</t>
  </si>
  <si>
    <t>https://github.com/LAION-AI/Open-Assistant/issues/3142</t>
  </si>
  <si>
    <t>https://github.com/LAION-AI/Open-Assistant/pull/3158</t>
  </si>
  <si>
    <t>"Try our assistant" button can be clicked without hovering mouse over button</t>
  </si>
  <si>
    <t>Button width was not set</t>
  </si>
  <si>
    <t>frontend: missing button width</t>
  </si>
  <si>
    <t>https://github.com/LAION-AI/Open-Assistant/issues/3139</t>
  </si>
  <si>
    <t>https://github.com/LAION-AI/Open-Assistant/pull/3148</t>
  </si>
  <si>
    <t>Feedback buttons for response don't visually update when other button is used</t>
  </si>
  <si>
    <t>Encourage message does not dissappear after vote in ChatMessage Entry</t>
  </si>
  <si>
    <t>frontend: logic error of interactions between msg and button</t>
  </si>
  <si>
    <t>https://github.com/LAION-AI/Open-Assistant/issues/3131</t>
  </si>
  <si>
    <t>https://github.com/LAION-AI/Open-Assistant/pull/3161</t>
  </si>
  <si>
    <t xml:space="preserve">Text in chat plugin not y-axis center aligned </t>
  </si>
  <si>
    <t>Y-axis alignment not specified</t>
  </si>
  <si>
    <t>frontend: missing text alignment behavior</t>
  </si>
  <si>
    <t>https://github.com/LAION-AI/Open-Assistant/issues/3072</t>
  </si>
  <si>
    <t>https://github.com/LAION-AI/Open-Assistant/pull/3201</t>
  </si>
  <si>
    <t>Delete button remains on screen after leaving element</t>
  </si>
  <si>
    <t>Portal renders div outside of DOM</t>
  </si>
  <si>
    <t>frontend/UI</t>
  </si>
  <si>
    <t>https://github.com/LAION-AI/Open-Assistant/issues/2987</t>
  </si>
  <si>
    <t>https://github.com/LAION-AI/Open-Assistant/pull/2989</t>
  </si>
  <si>
    <t>Can't login with email, returns captcha error</t>
  </si>
  <si>
    <t>Open-assisstant service was blacklisted by LAION mail server</t>
  </si>
  <si>
    <t>user's fault (wrong configuration of laion mail server.)</t>
  </si>
  <si>
    <t>https://github.com/LAION-AI/Open-Assistant/issues/2878</t>
  </si>
  <si>
    <t>https://github.com/CarperAI/trlx/pull/455</t>
  </si>
  <si>
    <t>Can't install model_training</t>
  </si>
  <si>
    <t>Unstable version of Ray and trlx only accepts transformers&lt;=4.27.1</t>
  </si>
  <si>
    <t>dependency: trlx did not support transformers &lt;=4.27.1</t>
  </si>
  <si>
    <t>LLAMA</t>
  </si>
  <si>
    <t>https://github.com/LAION-AI/Open-Assistant/issues/2875</t>
  </si>
  <si>
    <t>User found bug, "text does not match server-rendered HTML"</t>
  </si>
  <si>
    <t xml:space="preserve">N/A. developer's fault but no follow up. the shown msg is probably debug info. </t>
  </si>
  <si>
    <t>The issue was technically never closed, just converted into a discussion: https://github.com/LAION-AI/Open-Assistant/discussions/3360</t>
  </si>
  <si>
    <t>https://github.com/LAION-AI/Open-Assistant/issues/2865</t>
  </si>
  <si>
    <t>https://github.com/LAION-AI/Open-Assistant/pull/3163</t>
  </si>
  <si>
    <t>User has to scroll down to view text input on mobile</t>
  </si>
  <si>
    <t>No tailwind dvh utilities for dynamically changing mobile browser view port</t>
  </si>
  <si>
    <t>frontend: missing tailwind dvh utilities</t>
  </si>
  <si>
    <t>https://github.com/LAION-AI/Open-Assistant/issues/2851</t>
  </si>
  <si>
    <t>https://github.com/LAION-AI/Open-Assistant/pull/2863</t>
  </si>
  <si>
    <t>Display name spill-over to other UI elements</t>
  </si>
  <si>
    <t>Unicode displaly long names are not handled by UI properly</t>
  </si>
  <si>
    <t>frontend: corner case: unicode display long names are not properly handled</t>
  </si>
  <si>
    <t>https://github.com/LAION-AI/Open-Assistant/issues/2719</t>
  </si>
  <si>
    <t>https://github.com/LAION-AI/Open-Assistant/pull/3302</t>
  </si>
  <si>
    <t>Message badge not position correctly</t>
  </si>
  <si>
    <t>Missing width specfication of badge</t>
  </si>
  <si>
    <t>frontend: missing width specification</t>
  </si>
  <si>
    <t>https://github.com/LAION-AI/Open-Assistant/issues/2646</t>
  </si>
  <si>
    <t>User couldn't open chat page, seeing: TypeError: Cannot read properties of undefined (reading 'map')</t>
  </si>
  <si>
    <t>N/A. no follow up</t>
  </si>
  <si>
    <t>The issue was closed with no PR or further discussion on the Issue page</t>
  </si>
  <si>
    <t>https://github.com/LAION-AI/Open-Assistant/issues/2615</t>
  </si>
  <si>
    <t>User couldn't accept TOS</t>
  </si>
  <si>
    <t>User not following the usage: Check out if you have a user name already. if it is empty as in 'no user name'. set it and try again.</t>
  </si>
  <si>
    <t>The issue was closed with no PR but technical support was provided in the Issue page</t>
  </si>
  <si>
    <t>https://github.com/LAION-AI/Open-Assistant/issues/2597</t>
  </si>
  <si>
    <t xml:space="preserve">Warning: data for page "/chat/[id]" is 449 kB which exceeds the threshold of 128 kB, this amount of data can reduce performance.
</t>
  </si>
  <si>
    <t>Consider moving chat fetching to client side</t>
  </si>
  <si>
    <t>https://github.com/LAION-AI/Open-Assistant/issues/2569</t>
  </si>
  <si>
    <t>https://github.com/LAION-AI/Open-Assistant/pull/2578</t>
  </si>
  <si>
    <t>Error 'User not found' in web container for new users</t>
  </si>
  <si>
    <t>Client attempts to fetch leaderboard stats that do not exist</t>
  </si>
  <si>
    <t>backend: logic error in account creation</t>
  </si>
  <si>
    <t>https://github.com/LAION-AI/Open-Assistant/issues/2544</t>
  </si>
  <si>
    <t>https://github.com/LAION-AI/Open-Assistant/pull/2562</t>
  </si>
  <si>
    <t>Preset display defaults to custom</t>
  </si>
  <si>
    <t>model_id in work_parameters is not the same as the name in ModelInfo</t>
  </si>
  <si>
    <t>frontend: missmatched function parameters</t>
  </si>
  <si>
    <t>https://github.com/LAION-AI/Open-Assistant/issues/2459</t>
  </si>
  <si>
    <t>Unable to delete a chat</t>
  </si>
  <si>
    <t>Delete function not implemented</t>
  </si>
  <si>
    <t>missing deletion function</t>
  </si>
  <si>
    <t>Closed due to being a duplicate of another issue (listed as related issue)</t>
  </si>
  <si>
    <t>https://github.com/LAION-AI/Open-Assistant/issues/2384</t>
  </si>
  <si>
    <t>https://github.com/LAION-AI/Open-Assistant/issues/2457</t>
  </si>
  <si>
    <t>Prompts in chat "aborted by worker"</t>
  </si>
  <si>
    <t>Server overload</t>
  </si>
  <si>
    <t>stability issue</t>
  </si>
  <si>
    <t>The issue was closed with no PR but seems to have been solved overtime with other fixes</t>
  </si>
  <si>
    <t>https://github.com/LAION-AI/Open-Assistant/issues/2454</t>
  </si>
  <si>
    <t>Email from open-assistant sent to spam folder</t>
  </si>
  <si>
    <t>Misspelling in email address</t>
  </si>
  <si>
    <t>The issue was closed with no PR and solved outside of codebase</t>
  </si>
  <si>
    <t>https://github.com/LAION-AI/Open-Assistant/issues/2451</t>
  </si>
  <si>
    <t>https://github.com/LAION-AI/Open-Assistant/pull/2539</t>
  </si>
  <si>
    <t>Progess bar does not work for Russian characters</t>
  </si>
  <si>
    <t xml:space="preserve">Progress bar only detects English characters due to regex </t>
  </si>
  <si>
    <t>frontend: corner case: special char handling:  regex only accounts for english</t>
  </si>
  <si>
    <t>https://github.com/LAION-AI/Open-Assistant/issues/2419</t>
  </si>
  <si>
    <t>User potentially got another user's response</t>
  </si>
  <si>
    <t>Potentially caused by changes in codebase at the time</t>
  </si>
  <si>
    <t>The issue was closed with no PR but seems to have been cause because of ongoing fixes related to inference at the time</t>
  </si>
  <si>
    <t>https://github.com/LAION-AI/Open-Assistant/issues/2406</t>
  </si>
  <si>
    <t>Chat replies do not appear without leaving and re-entering chat page</t>
  </si>
  <si>
    <t>User's firefox version &lt;105</t>
  </si>
  <si>
    <t>Firefox version not compatible</t>
  </si>
  <si>
    <t>Firefox</t>
  </si>
  <si>
    <t>https://github.com/LAION-AI/Open-Assistant/issues/2399</t>
  </si>
  <si>
    <t>fixed but no pr provided</t>
  </si>
  <si>
    <t>Prompt of opening quotation mark breaks bot and replies nonsense before the chat is "aborted by worker" (the error 'Error: aborted_by_worker')</t>
  </si>
  <si>
    <t>a new weird interaction with the &lt;startoftext&gt; and &lt;endoftext&gt; (or &lt;/startoftext&gt; and &lt;/endoftext&gt;) codes, but the worker no longer aborts the process.</t>
  </si>
  <si>
    <t xml:space="preserve">dependency error </t>
  </si>
  <si>
    <t>LLM: The tokens may interfere with certain prompts or contexts, causing unusual behavior (e.g., incomplete generation or stopping too early).</t>
  </si>
  <si>
    <t>The issue was closed with no PR due to no longer being an issue</t>
  </si>
  <si>
    <t>https://github.com/LAION-AI/Open-Assistant/issues/2385</t>
  </si>
  <si>
    <t>https://github.com/LAION-AI/Open-Assistant/pull/2483</t>
  </si>
  <si>
    <t>when a preset is selected, reopening the settings tab will jump back to the first option</t>
  </si>
  <si>
    <t>Presets were not saved and loaded correctly, needs a better logic</t>
  </si>
  <si>
    <t>UI</t>
  </si>
  <si>
    <t>https://github.com/LAION-AI/Open-Assistant/issues/2378</t>
  </si>
  <si>
    <t>https://github.com/LAION-AI/Open-Assistant/issues/2456</t>
  </si>
  <si>
    <t>https://github.com/LAION-AI/Open-Assistant/issues/2354</t>
  </si>
  <si>
    <t>https://github.com/LAION-AI/Open-Assistant/pull/2458</t>
  </si>
  <si>
    <t>Inference doesn't show whole text during incremental updates</t>
  </si>
  <si>
    <t>Object.fromEntries dictionary creator iteratively overwrites 'data' keys</t>
  </si>
  <si>
    <t>UI: key collision</t>
  </si>
  <si>
    <t>Key collision happens when multiple entries in an iterable (such as an array of key-value pairs) share the same key. Since JavaScript objects cannot have duplicate keys, the later entries overwrite the earlier ones, resulting in loss of data for any earlier entries with the same key.</t>
  </si>
  <si>
    <t>https://github.com/LAION-AI/Open-Assistant/issues/2374</t>
  </si>
  <si>
    <t>https://github.com/LAION-AI/Open-Assistant/issues/2517</t>
  </si>
  <si>
    <t>https://github.com/LAION-AI/Open-Assistant/issues/2282</t>
  </si>
  <si>
    <t>Whitespace not generating correctly in chatws</t>
  </si>
  <si>
    <t>Markdown rendering</t>
  </si>
  <si>
    <t>*The issue was closed with no PR but seems to have been solved by another fix</t>
  </si>
  <si>
    <t>https://github.com/LAION-AI/Open-Assistant/issues/2267</t>
  </si>
  <si>
    <t>https://github.com/LAION-AI/Open-Assistant/issues/2196</t>
  </si>
  <si>
    <t>https://github.com/LAION-AI/Open-Assistant/pull/3491</t>
  </si>
  <si>
    <t>User's logging in with discord do not always have valid profile images</t>
  </si>
  <si>
    <t>nextauth does not correctly handles refresh tokens</t>
  </si>
  <si>
    <t>frontend: "mess" of profile image update implementation</t>
  </si>
  <si>
    <t>nextauth.js</t>
  </si>
  <si>
    <t>https://github.com/LAION-AI/Open-Assistant/issues/2183</t>
  </si>
  <si>
    <t>https://github.com/LAION-AI/Open-Assistant/pull/2185</t>
  </si>
  <si>
    <t>Strange additional tokens in RankingDataCollator output</t>
  </si>
  <si>
    <t>len(r) was mistakenly used instead of len(r.input_ids)</t>
  </si>
  <si>
    <t>https://github.com/LAION-AI/Open-Assistant/issues/2119</t>
  </si>
  <si>
    <t>https://github.com/LAION-AI/Open-Assistant/pull/2121</t>
  </si>
  <si>
    <t>Inference github login does not parse codes correctly, hence user cannot login</t>
  </si>
  <si>
    <t>GitHub returns user IDs as integers in JSON, not strings. Need to convert to string for the ID to be compatible with database</t>
  </si>
  <si>
    <t>corner case: data type mismatch of user ids</t>
  </si>
  <si>
    <t>https://github.com/LAION-AI/Open-Assistant/issues/2101</t>
  </si>
  <si>
    <t>https://github.com/LAION-AI/Open-Assistant/issues/2081</t>
  </si>
  <si>
    <t>https://github.com/LAION-AI/Open-Assistant/pull/2151</t>
  </si>
  <si>
    <t>Fix for other issue breaking build</t>
  </si>
  <si>
    <t>Missing build steps in docker file</t>
  </si>
  <si>
    <t>configuration error</t>
  </si>
  <si>
    <t>backend: missing build parameters</t>
  </si>
  <si>
    <t>https://github.com/LAION-AI/Open-Assistant/pull/1763</t>
  </si>
  <si>
    <t>https://github.com/LAION-AI/Open-Assistant/issues/1991</t>
  </si>
  <si>
    <t>https://github.com/LAION-AI/Open-Assistant/pull/2011</t>
  </si>
  <si>
    <t>The number of max steps calculated by huggingface during training is wrong</t>
  </si>
  <si>
    <t>Sampler does not work as intended (needed refactoring and a slew of changes)</t>
  </si>
  <si>
    <t>backend: logic error in sampler</t>
  </si>
  <si>
    <t>https://github.com/LAION-AI/Open-Assistant/issues/1985</t>
  </si>
  <si>
    <t>https://github.com/LAION-AI/Open-Assistant/pull/1986
https://github.com/LAION-AI/Open-Assistant/pull/2019</t>
  </si>
  <si>
    <t>Some users with linked discord accounts have an avatar image pointing to an invalid image which replaces the image with [user's name]'s avatar which overlaps other UI</t>
  </si>
  <si>
    <t>Discord avatar doesn't update after first login</t>
  </si>
  <si>
    <t>frontend: missing the step to refresh user's avatar</t>
  </si>
  <si>
    <t>The issue was solved with two PRs</t>
  </si>
  <si>
    <t>https://github.com/LAION-AI/Open-Assistant/issues/1974</t>
  </si>
  <si>
    <t>https://github.com/LAION-AI/Open-Assistant/pull/1975</t>
  </si>
  <si>
    <t>eval-sampling outputs of current SFT models (should be v2 format) don't contain &lt;human&gt; tokens</t>
  </si>
  <si>
    <t>Missing "&lt;human&gt;" label mask in collator</t>
  </si>
  <si>
    <t>collator: missing label mask</t>
  </si>
  <si>
    <t>SFT models</t>
  </si>
  <si>
    <t>https://github.com/LAION-AI/Open-Assistant/issues/1968</t>
  </si>
  <si>
    <t>https://github.com/LAION-AI/Open-Assistant/pull/1999
https://github.com/LAION-AI/Open-Assistant/pull/1941
https://github.com/LAION-AI/Open-Assistant/issues/1847</t>
  </si>
  <si>
    <t>The rendering of markdown lists shows numbers on a different line then the text if there is a blank line in front of it</t>
  </si>
  <si>
    <t>List style and word-break not properly implemented</t>
  </si>
  <si>
    <t>frontend: missing list style and word break specifications</t>
  </si>
  <si>
    <t>https://github.com/LAION-AI/Open-Assistant/issues/1943</t>
  </si>
  <si>
    <t>https://github.com/LAION-AI/Open-Assistant/pull/1945</t>
  </si>
  <si>
    <t>Indentation after inline code</t>
  </si>
  <si>
    <t>Unecessary margins were added to objects</t>
  </si>
  <si>
    <t>frontend: incorrect margin implementation</t>
  </si>
  <si>
    <t>https://github.com/LAION-AI/Open-Assistant/issues/1928</t>
  </si>
  <si>
    <t>https://github.com/LAION-AI/Open-Assistant/pull/1929</t>
  </si>
  <si>
    <t>User required help using backend/import.py script</t>
  </si>
  <si>
    <t>Missing lang attribute when importing MessageTreeState</t>
  </si>
  <si>
    <t>backend: missing build parameter</t>
  </si>
  <si>
    <t>https://github.com/LAION-AI/Open-Assistant/issues/1847</t>
  </si>
  <si>
    <t>https://github.com/LAION-AI/Open-Assistant/pull/1941</t>
  </si>
  <si>
    <t>List markdown does not behave as expected: large numbers not formatted correctly, ignores manual numbering, list item ignores line breaks, etc.</t>
  </si>
  <si>
    <t>Default list style meant only for small, simple lists</t>
  </si>
  <si>
    <t>frontend: poor list style choice</t>
  </si>
  <si>
    <t>Fix for issue would cause another issue</t>
  </si>
  <si>
    <t>https://github.com/LAION-AI/Open-Assistant/pull/1833</t>
  </si>
  <si>
    <t>https://github.com/LAION-AI/Open-Assistant/issues/1818</t>
  </si>
  <si>
    <t>Large numbers in list do not render correctly in Markdown</t>
  </si>
  <si>
    <t>Limitation of default list style in Markdown</t>
  </si>
  <si>
    <t>https://github.com/LAION-AI/Open-Assistant/issues/1801</t>
  </si>
  <si>
    <t>https://github.com/LAION-AI/Open-Assistant/pull/1829</t>
  </si>
  <si>
    <t>Color in "Message tree states" do not match</t>
  </si>
  <si>
    <t>No explicit implementation to ensure colors match in "Message tree states"</t>
  </si>
  <si>
    <t>frontend: missing color specifications</t>
  </si>
  <si>
    <t>https://github.com/LAION-AI/Open-Assistant/issues/1795</t>
  </si>
  <si>
    <t>https://github.com/LAION-AI/Open-Assistant/pull/1796</t>
  </si>
  <si>
    <t>Langauge detector in editor relies on LOCALE coookie not on text written in editor</t>
  </si>
  <si>
    <t>Editor relies on LOCALE cookie to determine language</t>
  </si>
  <si>
    <t>frontend: corner case: didn’t account for user not writing in LOCALE cookie determined language</t>
  </si>
  <si>
    <t>https://github.com/LAION-AI/Open-Assistant/issues/1745</t>
  </si>
  <si>
    <t>https://github.com/LAION-AI/Open-Assistant/pull/1746</t>
  </si>
  <si>
    <t>Paragraph spacing not shown in text</t>
  </si>
  <si>
    <t>Missing newline behavior</t>
  </si>
  <si>
    <t>frontend: missing newline behavior</t>
  </si>
  <si>
    <t>https://github.com/LAION-AI/Open-Assistant/issues/1735</t>
  </si>
  <si>
    <t>https://github.com/LAION-AI/Open-Assistant/pull/1737</t>
  </si>
  <si>
    <t>Clicking meatball menu on messages page routes to message tree-view</t>
  </si>
  <si>
    <t>Used href instead of router</t>
  </si>
  <si>
    <t>frontend: didn't use router utility</t>
  </si>
  <si>
    <t>https://github.com/LAION-AI/Open-Assistant/issues/1717</t>
  </si>
  <si>
    <t>https://github.com/LAION-AI/Open-Assistant/pull/1715</t>
  </si>
  <si>
    <t>Message box overlaps other UI elements</t>
  </si>
  <si>
    <t>Lack of width and position specification for message elements</t>
  </si>
  <si>
    <t>https://github.com/LAION-AI/Open-Assistant/issues/1716</t>
  </si>
  <si>
    <t>https://github.com/LAION-AI/Open-Assistant/pull/1719</t>
  </si>
  <si>
    <t>Child element can be created after parent node has been deleted, child node has to be deleted from the database side</t>
  </si>
  <si>
    <t>No logic to delete child node after parent node has been deleted</t>
  </si>
  <si>
    <t>frontend:  logic error of delete function</t>
  </si>
  <si>
    <t>https://github.com/LAION-AI/Open-Assistant/issues/1698</t>
  </si>
  <si>
    <t>Meatball menu pop-up cut off by message container</t>
  </si>
  <si>
    <t>Meatball menu is a child of the message element</t>
  </si>
  <si>
    <t>frontend: incorrrect parent-child relationship</t>
  </si>
  <si>
    <t>All the related Issues are duplicates of this Issue</t>
  </si>
  <si>
    <t>5 related</t>
  </si>
  <si>
    <t>https://github.com/LAION-AI/Open-Assistant/pull/1684</t>
  </si>
  <si>
    <t>https://github.com/LAION-AI/Open-Assistant/issues/1704</t>
  </si>
  <si>
    <t>https://github.com/LAION-AI/Open-Assistant/issues/1712</t>
  </si>
  <si>
    <t>https://github.com/LAION-AI/Open-Assistant/issues/1732</t>
  </si>
  <si>
    <t>https://github.com/LAION-AI/Open-Assistant/issues/1736</t>
  </si>
  <si>
    <t>https://github.com/LAION-AI/Open-Assistant/issues/1692</t>
  </si>
  <si>
    <t>https://github.com/LAION-AI/Open-Assistant/pull/1785</t>
  </si>
  <si>
    <t>Switching languages sometimes does not work</t>
  </si>
  <si>
    <t>Languages saved as cookie and not state</t>
  </si>
  <si>
    <t>frontend: used cookie instead of state</t>
  </si>
  <si>
    <t>Issue was reported in different iterations and another PR failed to fix Issue</t>
  </si>
  <si>
    <t>3 related</t>
  </si>
  <si>
    <t>https://github.com/LAION-AI/Open-Assistant/issues/1365</t>
  </si>
  <si>
    <t>https://github.com/LAION-AI/Open-Assistant/issues/1530</t>
  </si>
  <si>
    <t>https://github.com/LAION-AI/Open-Assistant/pull/1662</t>
  </si>
  <si>
    <t>https://github.com/LAION-AI/Open-Assistant/issues/1685</t>
  </si>
  <si>
    <t>https://github.com/LAION-AI/Open-Assistant/pull/1771</t>
  </si>
  <si>
    <t>Replies at the top and bottom of ranking list that are too wide can't be moved to top or bottom of list</t>
  </si>
  <si>
    <t>Sortable items were bound to stay in the parent container when dragged/sorted</t>
  </si>
  <si>
    <t>frontend: settting needed to be disabled</t>
  </si>
  <si>
    <t>https://github.com/LAION-AI/Open-Assistant/issues/1657</t>
  </si>
  <si>
    <t>https://github.com/LAION-AI/Open-Assistant/pull/1620
https://github.com/LAION-AI/Open-Assistant/pull/1544</t>
  </si>
  <si>
    <t>Text formatted weirdly in message container</t>
  </si>
  <si>
    <t>Various and compounding problems with Markdown</t>
  </si>
  <si>
    <t>frontend: Markdown</t>
  </si>
  <si>
    <t>https://github.com/LAION-AI/Open-Assistant/issues/1578</t>
  </si>
  <si>
    <t>https://github.com/LAION-AI/Open-Assistant/pull/1640</t>
  </si>
  <si>
    <t>Single messages attempt to build tree</t>
  </si>
  <si>
    <t>markdown overflow when render long code</t>
  </si>
  <si>
    <t>frontend: corner case: long code</t>
  </si>
  <si>
    <t>https://github.com/LAION-AI/Open-Assistant/issues/1565</t>
  </si>
  <si>
    <t>https://github.com/LAION-AI/Open-Assistant/pull/1633</t>
  </si>
  <si>
    <t>Users with empty display name can't be banned via GUI</t>
  </si>
  <si>
    <t>No input validation for display names</t>
  </si>
  <si>
    <t>frontend: missing input validation</t>
  </si>
  <si>
    <t>https://github.com/LAION-AI/Open-Assistant/issues/1564</t>
  </si>
  <si>
    <t>https://github.com/LAION-AI/Open-Assistant/pull/1766</t>
  </si>
  <si>
    <t>Exploit found to intiate mnay tasks in short period of time</t>
  </si>
  <si>
    <t>No maxium number of open tasks set and "skip" task button is not appealing to users due to asking for reason for skipping</t>
  </si>
  <si>
    <t>frontend: bad UX, backend: no task limit</t>
  </si>
  <si>
    <t>PR fixing Issue not directly linked to Issue but linked via related Issue</t>
  </si>
  <si>
    <t>https://github.com/LAION-AI/Open-Assistant/issues/1756</t>
  </si>
  <si>
    <t>https://github.com/LAION-AI/Open-Assistant/issues/1556</t>
  </si>
  <si>
    <t>fixed but no detail</t>
  </si>
  <si>
    <t>Not {lang} feature does not work for some languages</t>
  </si>
  <si>
    <t>N/A</t>
  </si>
  <si>
    <t>Issue was fixed some time before, fix and cause of issue never specificied</t>
  </si>
  <si>
    <t>https://github.com/LAION-AI/Open-Assistant/issues/1517</t>
  </si>
  <si>
    <t>https://github.com/LAION-AI/Open-Assistant/pull/1524</t>
  </si>
  <si>
    <t>If a single word is too long for a line break, the containers for individual messages increase their bounds beyond what is intended</t>
  </si>
  <si>
    <t>Missing word-break behavior</t>
  </si>
  <si>
    <t>frontend: missing word-break behavior</t>
  </si>
  <si>
    <t>https://github.com/LAION-AI/Open-Assistant/issues/1511</t>
  </si>
  <si>
    <t>White error page appears after skipping or reviewing</t>
  </si>
  <si>
    <t>https://github.com/LAION-AI/Open-Assistant/issues/1493</t>
  </si>
  <si>
    <t>https://github.com/LAION-AI/Open-Assistant/pull/1500</t>
  </si>
  <si>
    <t>Alert icon (yellow triangle) does not appear on the "Report a bug" button</t>
  </si>
  <si>
    <t>Color property of the icon didn't have the correct format</t>
  </si>
  <si>
    <t>frontend: incorrect syntax</t>
  </si>
  <si>
    <t>https://github.com/LAION-AI/Open-Assistant/issues/1485</t>
  </si>
  <si>
    <t>https://github.com/LAION-AI/Open-Assistant/pull/1802</t>
  </si>
  <si>
    <t>"No tasks were found" error after using Review feature</t>
  </si>
  <si>
    <t>you start with a task that it's available, but while you are working on it, somebody else completes it and then it's not available anymore when you submit it.</t>
  </si>
  <si>
    <t>implementation error
state inconsistency</t>
  </si>
  <si>
    <t>backend: missing state check and update for each task</t>
  </si>
  <si>
    <t>https://github.com/LAION-AI/Open-Assistant/issues/1411</t>
  </si>
  <si>
    <t>https://github.com/LAION-AI/Open-Assistant/pull/1593</t>
  </si>
  <si>
    <t>Language selection sometimes changes automatically to English</t>
  </si>
  <si>
    <t>Language code missing from URL which is used to open the new tab</t>
  </si>
  <si>
    <t>frontend: missing component when creating links</t>
  </si>
  <si>
    <t>https://github.com/LAION-AI/Open-Assistant/issues/1340</t>
  </si>
  <si>
    <t>developer said fixed bu no detail</t>
  </si>
  <si>
    <t>Task pages try to call to http://localhost:8080/api/v1/auth/check  fails every time</t>
  </si>
  <si>
    <t>N/A. developer said fixed bu no detail</t>
  </si>
  <si>
    <t>https://github.com/LAION-AI/Open-Assistant/issues/1339</t>
  </si>
  <si>
    <t>Application error: a client-side exception has occurred (see the browser console for more information).</t>
  </si>
  <si>
    <t>https://github.com/LAION-AI/Open-Assistant/issues/1333</t>
  </si>
  <si>
    <t>https://github.com/LAION-AI/Open-Assistant/pull/1351</t>
  </si>
  <si>
    <t>Users received potentially offensive usernames using the username generator</t>
  </si>
  <si>
    <t>Wordlist for random username generation includes words like "swastika", "anti", "abortion", and "prostitute"</t>
  </si>
  <si>
    <t>frontend: include bad word list</t>
  </si>
  <si>
    <t>https://github.com/LAION-AI/Open-Assistant/issues/1279</t>
  </si>
  <si>
    <t>User ran docker build script and encountered segmentation fault</t>
  </si>
  <si>
    <t xml:space="preserve">Docker containers on M1 Macs. when installing python dependency packages, the architecture and package requirement are inconsistent  </t>
  </si>
  <si>
    <t>dependency: python packages</t>
  </si>
  <si>
    <t>M1 Chip</t>
  </si>
  <si>
    <t>MacOS</t>
  </si>
  <si>
    <t>https://github.com/LAION-AI/Open-Assistant/issues/1256</t>
  </si>
  <si>
    <t>https://github.com/LAION-AI/Open-Assistant/pull/1267</t>
  </si>
  <si>
    <t>Users could rank their own messages</t>
  </si>
  <si>
    <t>user should not be able to rank their own messages, but no such prevention in code implementation</t>
  </si>
  <si>
    <t>backend: logic error</t>
  </si>
  <si>
    <t>https://github.com/LAION-AI/Open-Assistant/issues/1208</t>
  </si>
  <si>
    <t>https://github.com/LAION-AI/Open-Assistant/pull/1210
https://github.com/LAION-AI/Open-Assistant/pull/1386</t>
  </si>
  <si>
    <t>Uses unable to view answers when using the assisstant message rating feature</t>
  </si>
  <si>
    <t>Messages are not given enough screen space, hovering over message with mouse changes how the message fits on the screen</t>
  </si>
  <si>
    <t>frontend: bad UX</t>
  </si>
  <si>
    <t>Similar issues were reported and two PRs were used to fix the Issue. PR 1386 seems to be the PR that the development team decided to go with.</t>
  </si>
  <si>
    <t>6 related</t>
  </si>
  <si>
    <t>https://github.com/LAION-AI/Open-Assistant/issues/1205</t>
  </si>
  <si>
    <t>https://github.com/LAION-AI/Open-Assistant/issues/1221</t>
  </si>
  <si>
    <t>https://github.com/LAION-AI/Open-Assistant/issues/1183</t>
  </si>
  <si>
    <t>https://github.com/LAION-AI/Open-Assistant/issues/1248</t>
  </si>
  <si>
    <t>https://github.com/LAION-AI/Open-Assistant/issues/1251</t>
  </si>
  <si>
    <t>https://github.com/LAION-AI/Open-Assistant/issues/1255</t>
  </si>
  <si>
    <t>https://github.com/LAION-AI/Open-Assistant/issues/1206</t>
  </si>
  <si>
    <t>https://github.com/LAION-AI/Open-Assistant/pull/1386</t>
  </si>
  <si>
    <t>Unable to click on rank assisstant button due to the button moving left and right</t>
  </si>
  <si>
    <t>Rank assistant messages feature was not designed well, hover behavior of button not implemented well</t>
  </si>
  <si>
    <t>Duplicate of Issue 1205, made by the same person</t>
  </si>
  <si>
    <t>https://github.com/LAION-AI/Open-Assistant/pull/1386
https://github.com/LAION-AI/Open-Assistant/pull/1210</t>
  </si>
  <si>
    <t>Meatball button moves as user attempts to click, going from side to side</t>
  </si>
  <si>
    <t>Duplicate of Issue 1206, made by the same person</t>
  </si>
  <si>
    <t>https://github.com/LAION-AI/Open-Assistant/issues/1187</t>
  </si>
  <si>
    <t>https://github.com/LAION-AI/Open-Assistant/pull/1196</t>
  </si>
  <si>
    <t>Too many ranking options for rank assisstant messages feature</t>
  </si>
  <si>
    <t>Did properly limit the number of messages a user receives to rank</t>
  </si>
  <si>
    <t>backend: missing the limit of msgs to be ranked</t>
  </si>
  <si>
    <t>developer upgraded the UI, said fixed</t>
  </si>
  <si>
    <t>Scroll bar dissappearing and reappearing every second</t>
  </si>
  <si>
    <t>N/A. developer cannot track since the UI upgrade, said fixed</t>
  </si>
  <si>
    <t>Issue was closed before PR was made to address issue because UI had changed so much since the Issue had been reported</t>
  </si>
  <si>
    <t>https://github.com/mudler/LocalAI/issues?q=is%3Aissue+is%3Aclosed+label%3Abug</t>
  </si>
  <si>
    <t>Category</t>
  </si>
  <si>
    <t>Sub Category</t>
  </si>
  <si>
    <t>https://github.com/mudler/LocalAI/issues/3747</t>
  </si>
  <si>
    <t>gRPC cannot be started/connected when running LocalAI in Proxmox Virtual Environment (VE)</t>
  </si>
  <si>
    <t>did not enable the host CPU configuration for the virtual machine, where ubuntu is running as Proxmox VE</t>
  </si>
  <si>
    <t>missing system level permission to CPU</t>
  </si>
  <si>
    <t>Proxmox VE</t>
  </si>
  <si>
    <t xml:space="preserve">ubuntu </t>
  </si>
  <si>
    <t>https://github.com/mudler/LocalAI/issues/3727</t>
  </si>
  <si>
    <t>https://github.com/mudler/LocalAI/pull/3789</t>
  </si>
  <si>
    <t xml:space="preserve">[llama-cpp] Fails: backend not found: /tmp/localai/backend_data/backend-assets/grpc/llama-cpp </t>
  </si>
  <si>
    <t>developer didn't took in consideration the case where the host has the CPU flagset, but the binaries were not actually present in the asset dir. This problem was extended also to GPU detection, as it was relying on the fallback backend to be present and be compiled with GPU support.
This made possible for instance for models that specified the llama-cpp backend directly in the config to not eventually pick-up the fallback binary in case the optimized binaries were not present.</t>
  </si>
  <si>
    <t xml:space="preserve">design flaw </t>
  </si>
  <si>
    <t>assumption violation
corner case: config and binaries are inconsistent (exist in config but not in the path storing binaries)</t>
  </si>
  <si>
    <t>1  related</t>
  </si>
  <si>
    <t>https://github.com/mudler/LocalAI/issues/3673</t>
  </si>
  <si>
    <t>https://github.com/mudler/LocalAI/issues/3709</t>
  </si>
  <si>
    <t xml:space="preserve">Strange partial GPU support with localai/localai:latest-gpu-hipblas </t>
  </si>
  <si>
    <t>docker is not optimized/considered ubuntu kernel 6.11 when using dynamic power management, causing this issue</t>
  </si>
  <si>
    <t xml:space="preserve">compatibility </t>
  </si>
  <si>
    <t>runtime environment</t>
  </si>
  <si>
    <t>Docker, Ubuntu 22.04.5 LTS (6.11.0-x64v4-xanmod)</t>
  </si>
  <si>
    <t>https://github.com/mudler/LocalAI/issues/3655</t>
  </si>
  <si>
    <t>https://github.com/mudler/LocalAI/pull/3656</t>
  </si>
  <si>
    <t>Server error error="missing or malformed API Key"</t>
  </si>
  <si>
    <t>the API of using /healthz and /readyz requires auth, which is unnecessary</t>
  </si>
  <si>
    <t>Access Control Misconfiguration: over-authorization</t>
  </si>
  <si>
    <t>https://github.com/mudler/LocalAI/issues/3593</t>
  </si>
  <si>
    <t xml:space="preserve">image generation results in a 500 error. </t>
  </si>
  <si>
    <t>first time you generate an image with backend diffusers (the default one), LocalAI needs to download a model, the one supposed to be at https://huggingface.co/api/models/runwayml/stable-diffusion-v1-5/revision/main.
But this URL is not valid anymore, so download fails.</t>
  </si>
  <si>
    <t>implementation error
reliability</t>
  </si>
  <si>
    <t xml:space="preserve">dependency: broken external dependency url
missing url validation check unhandled exception </t>
  </si>
  <si>
    <t>NVIDA-SMI,RTX4090,hugging face</t>
  </si>
  <si>
    <t>https://github.com/mudler/LocalAI/discussions/3496</t>
  </si>
  <si>
    <t>https://github.com/mudler/LocalAI/issues/2364</t>
  </si>
  <si>
    <t xml:space="preserve">Similar issue as the isseue listed above </t>
  </si>
  <si>
    <t>https://github.com/mudler/LocalAI/issues/3544</t>
  </si>
  <si>
    <t>https://github.com/mudler/LocalAI/pull/3552</t>
  </si>
  <si>
    <t>cannot load the Embedding model nvidia/NV-Embed-v2
and give this error :
"code":500,"message":"could not load model (no success): Unexpected err=ValueError('Loading nvidia/NV-Embed-v2 requires you to execute the configuration file in that repo on your local machine. Make sure you have read the code there to avoid malicious use, then set the option trust_remote_code=True to remove this error.'</t>
  </si>
  <si>
    <t>SentenceTransformers backend requires a trust list of llm that can be edited by users</t>
  </si>
  <si>
    <t xml:space="preserve">configuration issue </t>
  </si>
  <si>
    <t xml:space="preserve">misconfigured trust mechanism </t>
  </si>
  <si>
    <t>https://github.com/mudler/LocalAI/issues/3427</t>
  </si>
  <si>
    <t>https://github.com/mudler/LocalAI/pull/3428</t>
  </si>
  <si>
    <t>Listen address and port ignored when using local-ai worker llama-cpp-rpc</t>
  </si>
  <si>
    <t>the commands to run worker with and without p2p (peer 2 peer) are different, which is not clarified in any doc</t>
  </si>
  <si>
    <t>inconsistency in configuration for p2p and non-p2p</t>
  </si>
  <si>
    <t>Llama-cpp-rpc</t>
  </si>
  <si>
    <t>https://github.com/mudler/LocalAI/issues/3414</t>
  </si>
  <si>
    <t>Docker port already in use</t>
  </si>
  <si>
    <t>port 8080 (used by docker) is already occupied by another service</t>
  </si>
  <si>
    <t>exception: missing graceful error handling when port binding fails</t>
  </si>
  <si>
    <t>https://github.com/mudler/LocalAI/issues/3411</t>
  </si>
  <si>
    <t xml:space="preserve">Cannot deploy qwen2 gguf embedding model </t>
  </si>
  <si>
    <t xml:space="preserve">incorrect model identifiers are used in the model configuration file, causing unreachable llm/backend </t>
  </si>
  <si>
    <t>corner case: wrong backend field filled in config file</t>
  </si>
  <si>
    <t>gte-qwen2-7b-instruct-q8_0.gguf</t>
  </si>
  <si>
    <t>https://github.com/mudler/LocalAI/issues/3364</t>
  </si>
  <si>
    <t>https://github.com/mudler/LocalAI/pull/3368</t>
  </si>
  <si>
    <t>When trying to initiate inference through P2P, the workers get initiated twice and the main node tries to use twice the max ammount of memory available.</t>
  </si>
  <si>
    <t>the worker should only use available memory instead of max determined by by llama.cpp arguments</t>
  </si>
  <si>
    <t>assumption violation
corner case: resource (memory) management when having two workers</t>
  </si>
  <si>
    <t>Raspberry pi OS</t>
  </si>
  <si>
    <t>https://github.com/mudler/LocalAI/issues/3277</t>
  </si>
  <si>
    <t>docker run --gpus all --name local-ai -ti localai/localai:latest-aio-gpu-nvidia-cuda-12 stuck forever</t>
  </si>
  <si>
    <t>It may be due to unstable internet connection  or the layers need to be layers. No confirmation from user</t>
  </si>
  <si>
    <t>https://github.com/mudler/LocalAI/issues/3223</t>
  </si>
  <si>
    <t>BUG: Transformers backend. Openvino not working</t>
  </si>
  <si>
    <t xml:space="preserve">compatibility conflict between the optimum intel library(1.18.2)  and PyTroch versions earlier than 2.4.0 </t>
  </si>
  <si>
    <t>dependency: Optimum-Intel</t>
  </si>
  <si>
    <t xml:space="preserve">Optimum-Intel </t>
  </si>
  <si>
    <t>https://github.com/mudler/LocalAI/issues/3190</t>
  </si>
  <si>
    <t>could not load model (no success): Unexpected err=ModuleNotFoundError(\"No module named 'optimum'\"), type(err)=&lt;class 'ModuleNotFoundError'</t>
  </si>
  <si>
    <t xml:space="preserve">openvino-* models, but that requires to use the docker container images built for intel </t>
  </si>
  <si>
    <t>llm and architecture need to be compatible</t>
  </si>
  <si>
    <t>openvino-all-MiniLM-L6-v2</t>
  </si>
  <si>
    <t>https://github.com/mudler/LocalAI/issues/3186</t>
  </si>
  <si>
    <t>Build Error: error: unknown type name 'llama_init_result'</t>
  </si>
  <si>
    <t>glitch when building from source</t>
  </si>
  <si>
    <t>user's fault
Build Error</t>
  </si>
  <si>
    <t>needs a 'make clean'</t>
  </si>
  <si>
    <t>https://github.com/mudler/LocalAI/issues/3184</t>
  </si>
  <si>
    <t xml:space="preserve">docker: Error response from daemon: failed to create task for container: </t>
  </si>
  <si>
    <t>N/A. developer cannot reproduce, user picked another product</t>
  </si>
  <si>
    <t>https://github.com/mudler/LocalAI/issues/3114</t>
  </si>
  <si>
    <t>https://github.com/mudler/LocalAI/pull/3108</t>
  </si>
  <si>
    <t>when downloading/installing model, see error: panic: runtime error: invalid memory address or nil pointer dereference</t>
  </si>
  <si>
    <t xml:space="preserve">it is a null pointer deference. More deeper, it's because when there is url/link in yaml file, the downloader does not have the url consistently across files </t>
  </si>
  <si>
    <t>inconsistency in downloader</t>
  </si>
  <si>
    <t>https://github.com/mudler/LocalAI/issues/3100</t>
  </si>
  <si>
    <t>https://github.com/mudler/LocalAI/issues/3076</t>
  </si>
  <si>
    <t xml:space="preserve">trying to get text generation working on my Intel Arc A770 8GB and I am running into issues sycl not utilising the GPU. </t>
  </si>
  <si>
    <t xml:space="preserve">The driver that is installed does not correctly allocate the resources required to the GPU </t>
  </si>
  <si>
    <t xml:space="preserve">compatibility  </t>
  </si>
  <si>
    <t xml:space="preserve">dependency: downgrade to Ubuntu 22.04 LTS in order to use intel driver </t>
  </si>
  <si>
    <t>Llama-cpp</t>
  </si>
  <si>
    <t>Intel Arc A770, Docker</t>
  </si>
  <si>
    <t>https://github.com/mudler/LocalAI/issues/3382</t>
  </si>
  <si>
    <t>https://github.com/mudler/LocalAI/issues/3042</t>
  </si>
  <si>
    <t>inference cannot identified the llm correctly, showing: DBG guessDefaultsFromFile: family not identified</t>
  </si>
  <si>
    <t xml:space="preserve">llm's error </t>
  </si>
  <si>
    <t>dependency error</t>
  </si>
  <si>
    <t>Meta-Llama-3-8B-Instruct.Q4_K_M.gguf</t>
  </si>
  <si>
    <t>https://huggingface.co/meta-llama/Llama-3.1-8B-Instruct/discussions/22</t>
  </si>
  <si>
    <t>https://github.com/mudler/LocalAI/issues/3041</t>
  </si>
  <si>
    <t>https://github.com/mudler/LocalAI/pull/3084</t>
  </si>
  <si>
    <t>DBG GRPC(Meta-Llama-3-8B-Instruct.Q4_K_M.gguf-127.0.0.1:44439): stderr /tmp/localai/backend_data/backend-assets/grpc/llama-cpp-avx2: error while loading shared libraries: /tmp/localai/backend_data/backend-assets/grpc/llama-cpp-avx2: object file has no dynamic section</t>
  </si>
  <si>
    <t xml:space="preserve">UPX compression lead to the binaries to fail to load their dependencies </t>
  </si>
  <si>
    <t>makefile</t>
  </si>
  <si>
    <t>https://github.com/mudler/LocalAI/issues/3037</t>
  </si>
  <si>
    <t>https://github.com/mudler/LocalAI/pull/3038</t>
  </si>
  <si>
    <t>The instructions in the README.md, to run curl https://localai.io/install.sh | sh don't work because the install.sh script contains bashisms.</t>
  </si>
  <si>
    <t>the script uses == for =</t>
  </si>
  <si>
    <t>typo: shell script syntax error</t>
  </si>
  <si>
    <t>https://github.com/mudler/LocalAI/issues/3011</t>
  </si>
  <si>
    <t>https://github.com/mudler/LocalAI/pull/3107</t>
  </si>
  <si>
    <t>The model is showing duplicate entries that are not genuinely installed</t>
  </si>
  <si>
    <t>did not use a map to store and filter installed models; instead, use the map galleryConfigs</t>
  </si>
  <si>
    <t>bad coding</t>
  </si>
  <si>
    <t>https://github.com/mudler/LocalAI/issues/2996</t>
  </si>
  <si>
    <t>how to arrange m3e model</t>
  </si>
  <si>
    <t>N/A. it's a question from user</t>
  </si>
  <si>
    <t>https://github.com/mudler/LocalAI/issues/2948</t>
  </si>
  <si>
    <t>https://github.com/mudler/LocalAI/pull/3586</t>
  </si>
  <si>
    <t xml:space="preserve">#2817 introduce regression for #2406 (setuptools &gt;=70.0.0 breaks PyTorch 2.1) </t>
  </si>
  <si>
    <t>Transformers are still using pytroch2.1 due to intel enxtension dependency version &lt;70 is needed for setuptools. Probably python auto upgrades the dependency in requirement and developer just committed the change</t>
  </si>
  <si>
    <t xml:space="preserve">compatibility
regression </t>
  </si>
  <si>
    <t xml:space="preserve">dependency: setuptools </t>
  </si>
  <si>
    <t>Pytorch</t>
  </si>
  <si>
    <t>https://github.com/mudler/LocalAI/issues/2406</t>
  </si>
  <si>
    <t>https://github.com/mudler/LocalAI/issues/2780</t>
  </si>
  <si>
    <t>https://github.com/mudler/LocalAI/pull/2857</t>
  </si>
  <si>
    <t xml:space="preserve">generation eval time is slower than llama-cli in pure llama.cpp </t>
  </si>
  <si>
    <t>Microstat sampling was enabled on LocalAI impacting the speed of it when compared to llama</t>
  </si>
  <si>
    <t>configuration error
documentation flaw</t>
  </si>
  <si>
    <t>user unfamiliar with LocalAI flags for benchmarking</t>
  </si>
  <si>
    <t>https://github.com/mudler/LocalAI/issues/2737</t>
  </si>
  <si>
    <t>https://github.com/mudler/LocalAI/pull/2890
https://github.com/mudler/LocalAI/pull/3194</t>
  </si>
  <si>
    <t>diffusers backend does not load in hiplas docker image (torchvision:nms does not exist)</t>
  </si>
  <si>
    <t xml:space="preserve">docker containers cannot work with AMD ROCm, ROCm does not support some GPU_targets such as gfx900 </t>
  </si>
  <si>
    <t xml:space="preserve">hardware + runtime + dependencies  </t>
  </si>
  <si>
    <t>diffusers</t>
  </si>
  <si>
    <t>ROCm/HipBLAS, docker</t>
  </si>
  <si>
    <t>Fedora</t>
  </si>
  <si>
    <t xml:space="preserve">* this is a big issue with a big fix.
AMD ROCm software is AMD's Open Source stack for GPU computation. https://github.com/ROCm
Diffusers: https://huggingface.co/docs/diffusers/en/index
</t>
  </si>
  <si>
    <t>1 Related</t>
  </si>
  <si>
    <t>https://github.com/mudler/LocalAI/issues/1592</t>
  </si>
  <si>
    <t>https://github.com/mudler/LocalAI/issues/2735</t>
  </si>
  <si>
    <t>Compatibility issue between gpu and cpu instances in attempt to build p2p network. in a p2p network, if you try to connect aio-cpu images to aio-gpu images and vice versa. It's looked like we can only have CPU networks and GPU networks, because if you launch local-ai-gpu as host and aio-cpu as worker, then the host will try to assemble backend on worker side and catch CUDA errors, because worker device have no gpu.</t>
  </si>
  <si>
    <t>N/A. no PR, no follow up, only mentioned it's completed.</t>
  </si>
  <si>
    <t>compatibility: dependency picked for communication (libp2p -&gt; PubSub)</t>
  </si>
  <si>
    <t>https://github.com/mudler/LocalAI/issues/2733</t>
  </si>
  <si>
    <t>https://github.com/mudler/LocalAI/pull/2723/commits/a63c1faddc94eec27ec51fb0a7fe4d47d2c35dd5</t>
  </si>
  <si>
    <t>CLI Version string empty</t>
  </si>
  <si>
    <t xml:space="preserve">absence of Version assignment line </t>
  </si>
  <si>
    <t>developer's fault</t>
  </si>
  <si>
    <t>https://github.com/mudler/LocalAI/issues/2724</t>
  </si>
  <si>
    <t>https://github.com/mudler/LocalAI/pull/2720</t>
  </si>
  <si>
    <t>Watchdog not killing idle connections</t>
  </si>
  <si>
    <t>When using the transformers and derived custom backends I noticed the following behaviour when running localai with the flag --single-active-backend.
When calling a model, the specified transformers based backend was started.
When calling a model for a different model, the run.sh shell process was killed and the new backend started
The transformers python process stayed active (and did not receive a kill signal)</t>
  </si>
  <si>
    <t xml:space="preserve">backend: invalid process management </t>
  </si>
  <si>
    <t>https://github.com/mudler/LocalAI/issues/2706</t>
  </si>
  <si>
    <t>https://github.com/mudler/LocalAI/pull/2707</t>
  </si>
  <si>
    <t>Version downgrade / move back CUDA to 12.4</t>
  </si>
  <si>
    <t xml:space="preserve">CUDA 12.5 is only available in Nvidia respites and Ubuntu LTS is on 12.4 by default </t>
  </si>
  <si>
    <t>backward compatibility: OS: Reverting to 12.4 ensures that the software remains compatible with the majority of users who are using the default package version in Ubuntu LTS</t>
  </si>
  <si>
    <t>https://github.com/mudler/LocalAI/issues/2702</t>
  </si>
  <si>
    <t>Home Assistant integration with Extended OpenAI Conversation and LocalAI</t>
  </si>
  <si>
    <t>N/A. no follow up from developer</t>
  </si>
  <si>
    <t>https://github.com/mudler/LocalAI/issues/2692</t>
  </si>
  <si>
    <t>LocalAI returns Server error error="could not load model: rpc error: code = Unavailable desc = error reading from server: EOF"</t>
  </si>
  <si>
    <t xml:space="preserve">users cpu type was not compatible with the model hindering its ability to load </t>
  </si>
  <si>
    <t xml:space="preserve">runtime: docker vs. CPU type </t>
  </si>
  <si>
    <t>Luna-AI-Llama2-Uncensored-GGUF</t>
  </si>
  <si>
    <t>https://github.com/mudler/LocalAI/issues/2691</t>
  </si>
  <si>
    <t>https://github.com/mudler/LocalAI/pull/2685</t>
  </si>
  <si>
    <t>randomly klicked "Talk" on the webui and it gives me this error: failed to render: template: views/talk:79:29 ...</t>
  </si>
  <si>
    <t>when rending the template, the model was rendierng the name of the template rather the field ID (should use ID)</t>
  </si>
  <si>
    <t>implementation error 
regression</t>
  </si>
  <si>
    <t>frontend/UI: wrong field used in html</t>
  </si>
  <si>
    <t>https://github.com/mudler/LocalAI/issues/2650</t>
  </si>
  <si>
    <t>https://github.com/mudler/LocalAI/pull/2695</t>
  </si>
  <si>
    <t>When trying to install LocalAI i get "curl: (22) The requested URL returned error: 404 ".</t>
  </si>
  <si>
    <t xml:space="preserve">LocalAI does not support the X86_64 MAC </t>
  </si>
  <si>
    <t>hardware: x86_64</t>
  </si>
  <si>
    <t>MacOS Monterey</t>
  </si>
  <si>
    <t>https://github.com/mudler/LocalAI/issues/2644</t>
  </si>
  <si>
    <t>https://github.com/mudler/LocalAI/pull/2646</t>
  </si>
  <si>
    <t>404 on darwin/mac install.sh</t>
  </si>
  <si>
    <t xml:space="preserve">the Arch detection was not configured properly for Mac OS and added support for Darwin </t>
  </si>
  <si>
    <t xml:space="preserve">configuration error </t>
  </si>
  <si>
    <t xml:space="preserve">Arch  detection </t>
  </si>
  <si>
    <t>MacOS Darwin</t>
  </si>
  <si>
    <t>https://github.com/mudler/LocalAI/issues/2642</t>
  </si>
  <si>
    <t>Environment variable and documentation inconsistency</t>
  </si>
  <si>
    <t>developer: hard to keep doc updated</t>
  </si>
  <si>
    <t>https://github.com/mudler/LocalAI/issues/2638</t>
  </si>
  <si>
    <t>https://github.com/mudler/LocalAI/pull/2640</t>
  </si>
  <si>
    <t>Error generating a image with the telegram-bot example (stablediffusion)</t>
  </si>
  <si>
    <t>Outdated container version used in example docker-compose.yml leading to disconnection during the image generation process</t>
  </si>
  <si>
    <t>outdated dependency</t>
  </si>
  <si>
    <t>https://github.com/mudler/LocalAI/issues/2609</t>
  </si>
  <si>
    <t>https://github.com/mudler/LocalAI/pull/2620</t>
  </si>
  <si>
    <t xml:space="preserve">worker llama-cpp-rpc crash with command: /usr/bin/localai worker llama-cpp-rpc --debug -- </t>
  </si>
  <si>
    <t>Initially, the system probably relied on workers starting with shared libraries, where the workers could use external dependencies. However, this was either not implemented or overlooked.</t>
  </si>
  <si>
    <t>service initialization issue</t>
  </si>
  <si>
    <t>https://github.com/mudler/LocalAI/issues/2604</t>
  </si>
  <si>
    <t>https://github.com/mudler/chatgpt_telegram_bot/pull/3</t>
  </si>
  <si>
    <t>Telegram bot example does not build when following the instructions</t>
  </si>
  <si>
    <t>missing python requirement longcain-community</t>
  </si>
  <si>
    <t>missing dependency</t>
  </si>
  <si>
    <t>https://github.com/mudler/LocalAI/issues/2598</t>
  </si>
  <si>
    <t>Python Missing from AIO Images Downstream</t>
  </si>
  <si>
    <t xml:space="preserve">docker (latest-aio-cpu and latest-cpu) does not have pre-installed python, and a separate installation is needed </t>
  </si>
  <si>
    <t xml:space="preserve">Docker </t>
  </si>
  <si>
    <t>https://github.com/mudler/LocalAI/issues/2502</t>
  </si>
  <si>
    <t>https://github.com/mudler/LocalAI/issues/2526</t>
  </si>
  <si>
    <t>https://github.com/mudler/LocalAI/pull/2517</t>
  </si>
  <si>
    <t>if a llamacpp model is configured and loaded, and during a message generation, the client side interrupts the generation, it results in a DBG Sending chunk failed: connection closed message, and all subsequent requests to the model will fail. The debug message shows that DBG Model already loaded in memory but no further processing will happen.</t>
  </si>
  <si>
    <t>go blocking bug introduced by context
Blocking the loop here leaves the channel unconsumed, finally ending by blocking the backend as keeping sending on a channel that is not consumed by a worker anymore.</t>
  </si>
  <si>
    <t>go blocking bug</t>
  </si>
  <si>
    <t>https://github.com/mudler/LocalAI/issues/2491</t>
  </si>
  <si>
    <t>https://github.com/mudler/LocalAI/pull/2515</t>
  </si>
  <si>
    <t>WebUI chat stops updating the UI, and message gets cut. However, I can see the response is still streaming in the localai backend logs.
This happens in random places in the chat (sometimes early on, sometimes later), but it's consistent in every message (seems more likely to happen if response is longer).</t>
  </si>
  <si>
    <t>inefficient handling of streamed responses in the frontend, leading to bottlenecking</t>
  </si>
  <si>
    <t>design flaw
performance issue</t>
  </si>
  <si>
    <t>streaming interruption</t>
  </si>
  <si>
    <t>https://github.com/mudler/LocalAI/issues/2469</t>
  </si>
  <si>
    <t>https://github.com/mudler/LocalAI/pull/2472</t>
  </si>
  <si>
    <t>When running local-ai llamacpp-worker &lt;listening address&gt; &lt;listening_port&gt;, local-ai tries to load llamacpp-worker, &lt;listening_address&gt; and &lt;listening_port&gt; as model instead of starting the localai llamacpp-worker.</t>
  </si>
  <si>
    <t>outdated documentation with wrong command to start a worker</t>
  </si>
  <si>
    <t>https://github.com/mudler/LocalAI/issues/2430</t>
  </si>
  <si>
    <t>The API v1/images/generations do not apply the size. All of the responses is 512x512 for many different input values.</t>
  </si>
  <si>
    <t>N/A. no follow up from user</t>
  </si>
  <si>
    <t>https://github.com/mudler/LocalAI/issues/2402</t>
  </si>
  <si>
    <t>After running the project with Docker from the AIO image &amp; installing the dreamshaper model I cannot generate images.</t>
  </si>
  <si>
    <t>to support python-based backend, user needs to change the IMAGE_TYPE to extras</t>
  </si>
  <si>
    <t xml:space="preserve">dependency: docker: should specify the python backend tag </t>
  </si>
  <si>
    <r>
      <rPr>
        <sz val="11"/>
        <color rgb="FF000000"/>
        <rFont val="Aptos Narrow"/>
        <scheme val="minor"/>
      </rPr>
      <t>It seems like LocalAI requires a specific version of the protobuf library, that is not installed with Brew. The problem could be with brew not correctly linking the library or with the LocalAI hardcoded version of the library. But</t>
    </r>
    <r>
      <rPr>
        <u/>
        <sz val="11"/>
        <color rgb="FF000000"/>
        <rFont val="Aptos Narrow"/>
        <scheme val="minor"/>
      </rPr>
      <t xml:space="preserve"> the general problem with macOS &amp; LocalAI is its constantly misaligned library required by localai with the library available on mac, hope that part can be improved in localai.</t>
    </r>
  </si>
  <si>
    <t>https://github.com/mudler/LocalAI/issues/2401</t>
  </si>
  <si>
    <t>https://github.com/mudler/LocalAI/pull/2403</t>
  </si>
  <si>
    <t>llama.cpp cuda detection does not work inside a container</t>
  </si>
  <si>
    <t>PCI device info from the ghw library relies on local filesystem by default, which isn't working properly inside a container.</t>
  </si>
  <si>
    <t>runtime: docker 
dependency: pciutil</t>
  </si>
  <si>
    <t>Docker
pciutil</t>
  </si>
  <si>
    <t>https://github.com/mudler/LocalAI/issues/2394</t>
  </si>
  <si>
    <t>https://github.com/mudler/LocalAI/pull/2994</t>
  </si>
  <si>
    <t xml:space="preserve">CUDA 12.5 support or GPU acceleration not working after graphics driver update: stderr ggml_cuda_init: failed to initialize CUDA: named symbol not found    or    GPU device found but no CUDA backend present
</t>
  </si>
  <si>
    <t xml:space="preserve">New CUDA versions &gt; 12.0 are incompatible with current versions of Nvidia drivers 
</t>
  </si>
  <si>
    <t>backward compatibility: CUDA revert back to 12.0 to make LocalAI compatible for most Nvidia drivers</t>
  </si>
  <si>
    <t>CUDA
Nvidia drivers</t>
  </si>
  <si>
    <t>https://github.com/mudler/LocalAI/issues/2373</t>
  </si>
  <si>
    <t>phi-3-medium-4k-instruct seems to generate jibberish</t>
  </si>
  <si>
    <t xml:space="preserve">The user has hit the token limit 4096 causing the issue </t>
  </si>
  <si>
    <t>https://github.com/mudler/LocalAI/issues/2332</t>
  </si>
  <si>
    <t>https://github.com/mudler/LocalAI/pull/2333</t>
  </si>
  <si>
    <t>Running a model with diffuser backend such as DreamShaper_8_pruned.safetensors gives an error No module named 'setuptools'.</t>
  </si>
  <si>
    <t xml:space="preserve">setuptools for intel backend builds were missing. the diffuser model definintion has CUDA: true in the yaml fiel  as it should be set to false </t>
  </si>
  <si>
    <t xml:space="preserve">dependency: missing setuptools in requirements file for building backend </t>
  </si>
  <si>
    <t>Intel chip</t>
  </si>
  <si>
    <t>https://github.com/mudler/LocalAI/issues/2293</t>
  </si>
  <si>
    <t>Function calling results in bad state for all LLM models: ERR multiple results: unable to unmarshal llm result error="json: cannot unmarshal object into Go value of type</t>
  </si>
  <si>
    <t>multiple functions were not well designed to handle cases where the LLM result is a single object or an array of objects.</t>
  </si>
  <si>
    <t>assumption violation
corner case: special LLM results are not handled</t>
  </si>
  <si>
    <t>https://github.com/mudler/LocalAI/issues/2289</t>
  </si>
  <si>
    <t>https://github.com/mudler/LocalAI/pull/2292</t>
  </si>
  <si>
    <t>OpenVINO libraries not installed in docker image after #2215</t>
  </si>
  <si>
    <t>In build script (requirement) for intel transformer, Intel pip index is broken and returns 200 status codes for every package name, it just doesn't return any package links. let the pypi default index to find optimum[openvino] in the pypi index</t>
  </si>
  <si>
    <t>configuration error 
regression</t>
  </si>
  <si>
    <t>corner case: intel pip index error are not handled</t>
  </si>
  <si>
    <t>intel pip index</t>
  </si>
  <si>
    <t>https://github.com/mudler/LocalAI/pull/2301</t>
  </si>
  <si>
    <t>https://github.com/mudler/LocalAI/issues/2279</t>
  </si>
  <si>
    <t>When trying to use GPU acceleration locally, I encountered an error: "error":{"code":500,"message":"could not load model - all backends returned error: 9 errors occurred</t>
  </si>
  <si>
    <t>N/A. no detail provided, resolved by using new version of LocalAI v2.15.0</t>
  </si>
  <si>
    <t xml:space="preserve">The user updated the model and all his issues were gone </t>
  </si>
  <si>
    <t>https://github.com/mudler/LocalAI/issues/2276</t>
  </si>
  <si>
    <t>Image Generation: ModuleNotFoundError: No module named 'PIL</t>
  </si>
  <si>
    <t xml:space="preserve">the python backend images the user is using are taged core and do not have any phyton dependices. tag extra has python </t>
  </si>
  <si>
    <t xml:space="preserve">python depndendancies </t>
  </si>
  <si>
    <t>https://github.com/mudler/LocalAI/issues/2257</t>
  </si>
  <si>
    <t>https://github.com/mudler/LocalAI/pull/2259</t>
  </si>
  <si>
    <t xml:space="preserve">unable to acces the UI </t>
  </si>
  <si>
    <t xml:space="preserve">logical error within the index page that prompts the UI </t>
  </si>
  <si>
    <t>https://github.com/mudler/LocalAI/issues/2250</t>
  </si>
  <si>
    <t>https://github.com/mudler/LocalAI/pull/2253</t>
  </si>
  <si>
    <t xml:space="preserve">Developers want  to inform to users theat "trust_remote_code "is on in some models </t>
  </si>
  <si>
    <t xml:space="preserve">when OpenVino models were added to the gallery PHi-2 "Trust_remote_code: true" was pusehd </t>
  </si>
  <si>
    <t xml:space="preserve">secuirty warning </t>
  </si>
  <si>
    <t>warn users about trust_remote_code</t>
  </si>
  <si>
    <t>https://github.com/mudler/LocalAI/issues/2220</t>
  </si>
  <si>
    <t>https://github.com/mudler/LocalAI/pull/2232</t>
  </si>
  <si>
    <t>GRPC Service Not Ready: "rpc error: code = Unknown desc = unimplemented"</t>
  </si>
  <si>
    <t>backends are hardcoded in binary section rather then being autloaded
the old CPU without support for CPU instructions used in compile time.</t>
  </si>
  <si>
    <t xml:space="preserve">configuration flaw
build error </t>
  </si>
  <si>
    <t>script: model and paths in building scripts are hardcoded</t>
  </si>
  <si>
    <t xml:space="preserve">14 Related </t>
  </si>
  <si>
    <t>https://github.com/mudler/LocalAI/issues/973</t>
  </si>
  <si>
    <t>https://github.com/mudler/LocalAI/issues/288</t>
  </si>
  <si>
    <t>https://github.com/mudler/LocalAI/issues/1447</t>
  </si>
  <si>
    <t>https://github.com/mudler/LocalAI/issues/1968</t>
  </si>
  <si>
    <t>https://github.com/mudler/LocalAI/issues/715</t>
  </si>
  <si>
    <t>https://github.com/mudler/LocalAI/issues/574</t>
  </si>
  <si>
    <t>https://github.com/mudler/LocalAI/issues/2098</t>
  </si>
  <si>
    <t>https://github.com/mudler/LocalAI/issues/1886</t>
  </si>
  <si>
    <t>https://github.com/mudler/LocalAI/issues/1721</t>
  </si>
  <si>
    <t>https://github.com/mudler/LocalAI/issues/1270</t>
  </si>
  <si>
    <t>https://github.com/mudler/LocalAI/issues/1281</t>
  </si>
  <si>
    <t>https://github.com/mudler/LocalAI/issues/1032</t>
  </si>
  <si>
    <t>https://github.com/mudler/LocalAI/issues/1019</t>
  </si>
  <si>
    <t>https://github.com/mudler/LocalAI/issues/2217</t>
  </si>
  <si>
    <t xml:space="preserve">User is reporting teh LocalAI is rambaling in italian </t>
  </si>
  <si>
    <t>its reported that this is a GPT-4 issue not a LocalAI issue issue was closed</t>
  </si>
  <si>
    <t>dependency</t>
  </si>
  <si>
    <t>llm: Hallucinations</t>
  </si>
  <si>
    <t>https://github.com/mudler/LocalAI/issues/2210</t>
  </si>
  <si>
    <t xml:space="preserve">OpenVINO on Arc A770 exception Check 'written_size == size' </t>
  </si>
  <si>
    <t>the persistent volume in Kubernetes that was mounted on /build/models did not have enough space for the model compilation</t>
  </si>
  <si>
    <t>container: out of memory</t>
  </si>
  <si>
    <t>https://github.com/mudler/LocalAI/issues/2208</t>
  </si>
  <si>
    <t>The docs use a {{&lt; version &gt; }} dynamic value referncing json filehttps://github.com/mudler/LocalAI/blob/master/docs/data/version.json. it is causing all the docker command sto have the emoji and incorrect values in https://localai.io/docs/getting-started/run-other-models/</t>
  </si>
  <si>
    <t>https://github.com/mudler/LocalAI/issues/2162</t>
  </si>
  <si>
    <t>https://github.com/mudler/LocalAI/commit/3179c019af17a7fdede8089eaa410359ca151d74</t>
  </si>
  <si>
    <t xml:space="preserve">Incorrect version causing formatting issue in docs </t>
  </si>
  <si>
    <t>emoji in version.json causing unrecognized version</t>
  </si>
  <si>
    <t>emoji</t>
  </si>
  <si>
    <t>https://github.com/mudler/LocalAI/issues/2153</t>
  </si>
  <si>
    <t>https://github.com/mudler/LocalAI/pull/2179</t>
  </si>
  <si>
    <t>Bug: PyTorch error with OneApi 2024.1: ImportError: /usr/local/lib/python3.10/dist-packages/torch/lib/libtorch_cpu.so: undefined symbol: iJIT_NotifyEvent</t>
  </si>
  <si>
    <t>in install.sh, pip install for intel-extension-for-pytorch requires versions specified</t>
  </si>
  <si>
    <t>corner case: pip install for intel works differently</t>
  </si>
  <si>
    <t>pip
intel-extension-for-pytorch</t>
  </si>
  <si>
    <t>https://github.com/mudler/LocalAI/issues/2135</t>
  </si>
  <si>
    <t xml:space="preserve">2.13.0 of LocalAI references pkg/grpc/proto  faisl to build casued by missing path </t>
  </si>
  <si>
    <t>the folder was not being genrated during the build  "target prtogen-go" was not made hindering the creation of the folders</t>
  </si>
  <si>
    <t xml:space="preserve">build issue </t>
  </si>
  <si>
    <t xml:space="preserve">wrong command for building target </t>
  </si>
  <si>
    <t>https://github.com/mudler/LocalAI/issues/2118</t>
  </si>
  <si>
    <t xml:space="preserve">user is questioning on how to load API keys list from JSON file </t>
  </si>
  <si>
    <t>the directory with api_keys.json was not correctly mounted, which is missing from doc</t>
  </si>
  <si>
    <t>https://github.com/mudler/LocalAI/issues/2079</t>
  </si>
  <si>
    <t>https://github.com/mudler/LocalAI/pull/2036</t>
  </si>
  <si>
    <t xml:space="preserve">the LOCALAI_LOG_LEVEL=debug environment variable should set the logging level to debug but in my case it does nothing. </t>
  </si>
  <si>
    <t>#1974 broke debug logging</t>
  </si>
  <si>
    <t xml:space="preserve">debug flag </t>
  </si>
  <si>
    <t xml:space="preserve">unraid </t>
  </si>
  <si>
    <t>https://github.com/mudler/LocalAI/pull/1974</t>
  </si>
  <si>
    <t>https://github.com/mudler/LocalAI/issues/2054</t>
  </si>
  <si>
    <t>https://github.com/mudler/LocalAI/pull/2087</t>
  </si>
  <si>
    <t>After several exchanges, llama-cpp hangs up and no longer returns any response</t>
  </si>
  <si>
    <t>max_token is default set to 2048 when not specified by users. this behavior is unexpected by users and causes many issues.</t>
  </si>
  <si>
    <t>configuration flaw</t>
  </si>
  <si>
    <t>UX: implicit behavior</t>
  </si>
  <si>
    <t>https://github.com/mudler/LocalAI/issues/2031</t>
  </si>
  <si>
    <t>https://github.com/gfx-rs/gfx/issues/2309#issuecomment-413695219</t>
  </si>
  <si>
    <t>Building on macOS (Metal): "xcrun: error: unable to find utility "metal", not a developer tool or in PATH"</t>
  </si>
  <si>
    <t>there was an update in Xcode that was casuing the user to not be ablle to to run metal mdoel. fixed by xcode-select --switch /Applications/Xcode.app/Contents/Developer</t>
  </si>
  <si>
    <t>XCode needs to be set</t>
  </si>
  <si>
    <t>XCode</t>
  </si>
  <si>
    <t>https://github.com/mudler/LocalAI/issues/2022</t>
  </si>
  <si>
    <t xml:space="preserve">docker download failure 4fadada67c94 - EOF </t>
  </si>
  <si>
    <t>a server error was occuring, causing the interrupted download</t>
  </si>
  <si>
    <t>server error causing interrupted download</t>
  </si>
  <si>
    <t>https://github.com/mudler/LocalAI/issues/1986</t>
  </si>
  <si>
    <t xml:space="preserve">the stores link on https://localai.io/ is broken </t>
  </si>
  <si>
    <t xml:space="preserve">the url that is hyperlinked is incorrect and leads to an non exisitng page </t>
  </si>
  <si>
    <t>implenetaion error</t>
  </si>
  <si>
    <t xml:space="preserve">frontend: broken link </t>
  </si>
  <si>
    <t>https://github.com/mudler/LocalAI/issues/1983</t>
  </si>
  <si>
    <t>https://github.com/mudler/LocalAI/pull/1984/commits/9a9da8702a111b67598e6d9f4994349fe3e5352c</t>
  </si>
  <si>
    <t xml:space="preserve">the latest image of dockerhub fialed to get pushed out </t>
  </si>
  <si>
    <t>forget to add the command to push the latest image</t>
  </si>
  <si>
    <t>CI</t>
  </si>
  <si>
    <t>https://github.com/mudler/LocalAI/issues/1906</t>
  </si>
  <si>
    <t>https://github.com/mudler/LocalAI/issues/1898</t>
  </si>
  <si>
    <t>https://github.com/mudler/LocalAI/issues/1981</t>
  </si>
  <si>
    <t>lama-cpp backend (aio-gpu-cuda12) does not respect GPU parameters in model config</t>
  </si>
  <si>
    <t>To disable GPU offloading (and you have a GPU detected) you must indeed set 0 in gpu_layers. This is however poorly documented in the docs and likely need some expansion</t>
  </si>
  <si>
    <t>https://github.com/mudler/LocalAI/issues/1976</t>
  </si>
  <si>
    <t>stablediffusion seems not working in the v2.11.0 image</t>
  </si>
  <si>
    <t xml:space="preserve">StableDiffusion </t>
  </si>
  <si>
    <t>https://github.com/mudler/LocalAI/issues/1971</t>
  </si>
  <si>
    <t>https://github.com/mudler/LocalAI/pull/1972</t>
  </si>
  <si>
    <t>AssertionError: Unsupported GPU device: Intel(R) UHD Graphics 770</t>
  </si>
  <si>
    <t>regression introduced by intel_extension_for_transformers==1.4</t>
  </si>
  <si>
    <t xml:space="preserve">regression </t>
  </si>
  <si>
    <t>wrong import locations</t>
  </si>
  <si>
    <t>UHD 770</t>
  </si>
  <si>
    <t>https://github.com/mudler/LocalAI/issues/1965</t>
  </si>
  <si>
    <t>Quickstart -&gt; Running LocalAI with All-in-One-&gt; Couldn't get working.</t>
  </si>
  <si>
    <t>docker has no internect connection, causing that no models are downloaded as expected</t>
  </si>
  <si>
    <t>runtime + bad configuration of docker</t>
  </si>
  <si>
    <t>https://github.com/mudler/LocalAI/issues/1950</t>
  </si>
  <si>
    <t>When using the latest Docker image - AIO (with CUDA support), the function calls do not work as expected. The AI model (using the default "Nous Hermes" model) repeatedly calls various functions out of context, regardless of various input messages</t>
  </si>
  <si>
    <t>https://github.com/mudler/LocalAI/issues/1936</t>
  </si>
  <si>
    <t xml:space="preserve">piper backend no longer working </t>
  </si>
  <si>
    <t>https://github.com/mudler/LocalAI/issues/1910</t>
  </si>
  <si>
    <t>https://github.com/mudler/LocalAI/pull/2347</t>
  </si>
  <si>
    <t>response_format' field in OpenAI image creation request does not match OpenAI API spec</t>
  </si>
  <si>
    <t>the current implementation of response_format is overlapping with the ChatCompletion one, which differs from the image endpoint - it needs to be extended to support the image endpoint response_format as well and be slightly more generic.</t>
  </si>
  <si>
    <t>API: special response_format for OpenAPI not considered</t>
  </si>
  <si>
    <t>https://github.com/mudler/LocalAI/issues/1893</t>
  </si>
  <si>
    <t>https://github.com/mudler/LocalAI/pull/1894</t>
  </si>
  <si>
    <t>[AIO] Non-NVIDIA GPU detected. GPU memory size detection for non-NVIDIA GPUs is not supported in this script.</t>
  </si>
  <si>
    <t xml:space="preserve">in aio/entrypoint.sh:  finding GPU memory size for both NVIDIA GPUs and non-NVIDIA GPUs not handled correctly </t>
  </si>
  <si>
    <t>configuration error
dependency</t>
  </si>
  <si>
    <t>corner case: finding GPU memory size for both NVIDIA GPUs and non-NVIDIA GPUs not handled correctly 
NVIDIA WSL2 detection patch yesterday https://github.com/mudler/LocalAI/pull/1891</t>
  </si>
  <si>
    <t>WSL2</t>
  </si>
  <si>
    <t>WSL2 (Windows Subsystem for Linux 2)</t>
  </si>
  <si>
    <t>https://github.com/mudler/LocalAI/issues/1868</t>
  </si>
  <si>
    <t>https://github.com/mudler/LocalAI/pull/1884</t>
  </si>
  <si>
    <t>feature request: add docker tags "latest-ffmpeg-core" and "latest-ffmpeg"</t>
  </si>
  <si>
    <t>feature request</t>
  </si>
  <si>
    <t>https://github.com/mudler/LocalAI/issues/1861</t>
  </si>
  <si>
    <t>https://github.com/mudler/LocalAI/pull/1853</t>
  </si>
  <si>
    <t>“runtime error: invalid memory address or nil pointer dereference” happened,when i send test prompt to cublas-cuda12-core</t>
  </si>
  <si>
    <t>default to debug=false if not set</t>
  </si>
  <si>
    <t>default value of flag not set</t>
  </si>
  <si>
    <t>https://github.com/mudler/LocalAI/issues/1829</t>
  </si>
  <si>
    <t>https://github.com/mudler/LocalAI/pull/1830</t>
  </si>
  <si>
    <t>When attempting to build a docker container for a BUILD_TARGET of clblas, the build fails attempting to locate the OpenCL libraries</t>
  </si>
  <si>
    <t>missing commands to download dependencies in Dockerfile</t>
  </si>
  <si>
    <t>dependencies missing in Dockerfile</t>
  </si>
  <si>
    <t>clBLAS</t>
  </si>
  <si>
    <t>https://github.com/mudler/LocalAI/issues/1826</t>
  </si>
  <si>
    <t>https://github.com/mudler/LocalAI/issues/1815</t>
  </si>
  <si>
    <t>[Bug] Error while using functions/tools with mistral models: "error":{"code":500,"message":"failed reading parameters from request:</t>
  </si>
  <si>
    <t>mistral-openorca when returning JSON manages to append &lt;dummy32000&gt;, breaking the JSON parsing.</t>
  </si>
  <si>
    <t xml:space="preserve">dependency: llm
design flaw
</t>
  </si>
  <si>
    <t>assumption violation
corner case: stopwords for mistral-openorca is different</t>
  </si>
  <si>
    <t>mistral-openorca</t>
  </si>
  <si>
    <t>https://github.com/mudler/LocalAI/issues/1812</t>
  </si>
  <si>
    <t>https://github.com/mudler/LocalAI/pull/1860</t>
  </si>
  <si>
    <t>AutoGPTQ backend can't load local model file of Qwen-VL-Chat-int4</t>
  </si>
  <si>
    <t>the llm requires the parameter trust_remote_code=True to be added</t>
  </si>
  <si>
    <t>dependency: llm</t>
  </si>
  <si>
    <t>corner case: special requirement from llm</t>
  </si>
  <si>
    <t>Qwen-VL-Chat-int4</t>
  </si>
  <si>
    <t>https://github.com/QwenLM/Qwen-VL/issues/106#issuecomment-1751955889</t>
  </si>
  <si>
    <t>https://github.com/Mintplex-Labs/anything-llm/issues?q=is%3Aclosed+is%3Aissue+label%3Abug+</t>
  </si>
  <si>
    <t>* Conditional Rendering Bugs in this repo are caused by unclear logic of workflow</t>
  </si>
  <si>
    <t>https://github.com/Mintplex-Labs/anything-llm/issues/2503</t>
  </si>
  <si>
    <t>https://github.com/Mintplex-Labs/anything-llm/pull/2506</t>
  </si>
  <si>
    <t>[BUG]: Uncaught TypeError: destroy is not a function</t>
  </si>
  <si>
    <t>useEffect() callback on DnDFileUploaderProvider() for User role default since they cannot upload. The callback returned false and needs to return with void</t>
  </si>
  <si>
    <t>frontend/UI: Improper Cleanup in React Effect Hooks</t>
  </si>
  <si>
    <t>https://github.com/Mintplex-Labs/anything-llm/issues/2129</t>
  </si>
  <si>
    <t>https://github.com/Mintplex-Labs/anything-llm/pull/2130</t>
  </si>
  <si>
    <t>[BUG]: Locked out of instance if failed to meet username or password requirements in onboarding</t>
  </si>
  <si>
    <t>A bug exists where during onboarding if a user is setting up multi-user mode and enters a username or password that does not meet validations for length or content it would lock the user out from the instance and require a full reset</t>
  </si>
  <si>
    <t>validation handling fail
incomplete design logic of user validation</t>
  </si>
  <si>
    <t>https://github.com/Mintplex-Labs/anything-llm/issues/2123</t>
  </si>
  <si>
    <t>https://github.com/Mintplex-Labs/anything-llm/pull/2124</t>
  </si>
  <si>
    <t>the tooltip is partially replicated in the left column when hovered in the right column, where both columns in the same window</t>
  </si>
  <si>
    <t>columns should have their own names, instead of sharing names</t>
  </si>
  <si>
    <t>https://github.com/Mintplex-Labs/anything-llm/issues/2067</t>
  </si>
  <si>
    <t>https://github.com/Mintplex-Labs/anything-llm/pull/2073</t>
  </si>
  <si>
    <t>when try to edit "test2" preset, it would show the configuration menu(Command) for "test1" preset but with "test2" preset's Prompt and Description</t>
  </si>
  <si>
    <t>State was not being updated correctly when edit button is pressed</t>
  </si>
  <si>
    <t>state management bug (UI state and user actions were not synchronized correctly)</t>
  </si>
  <si>
    <t>https://github.com/Mintplex-Labs/anything-llm/issues/2045</t>
  </si>
  <si>
    <t>https://github.com/Mintplex-Labs/anything-llm/pull/2051</t>
  </si>
  <si>
    <t>[BUG]: Youtube Transcript Downloads do not add spaces between new lines</t>
  </si>
  <si>
    <t>corner case (i.e., space) not considered</t>
  </si>
  <si>
    <t>assumption violation (coner case)</t>
  </si>
  <si>
    <t>https://github.com/Mintplex-Labs/anything-llm/issues/1915</t>
  </si>
  <si>
    <t>https://github.com/Mintplex-Labs/anything-llm/pull/1917</t>
  </si>
  <si>
    <t>[BUG]: Permission denied when uploading to workspace</t>
  </si>
  <si>
    <t>Dockerfile does not grant root user and the app correct permission</t>
  </si>
  <si>
    <t>permission error</t>
  </si>
  <si>
    <t>file system permission misconfiguration</t>
  </si>
  <si>
    <t>https://github.com/Mintplex-Labs/anything-llm/issues/1913</t>
  </si>
  <si>
    <t>https://github.com/Mintplex-Labs/anything-llm/issues/1914</t>
  </si>
  <si>
    <t>https://github.com/Mintplex-Labs/anything-llm/pull/1918</t>
  </si>
  <si>
    <t>the model context window can overflow, causing null string sent and crash on API calls</t>
  </si>
  <si>
    <t>context window can overflow
no correponding exception handling</t>
  </si>
  <si>
    <t>coner case: boundary condition violation
uncaught exceptions</t>
  </si>
  <si>
    <t>https://github.com/Mintplex-Labs/anything-llm/issues/1878</t>
  </si>
  <si>
    <t>https://github.com/Mintplex-Labs/anything-llm/pull/1879</t>
  </si>
  <si>
    <t>Some PDF files will fail to upload and the collector throws a "bad XRef entry" error then crashes.</t>
  </si>
  <si>
    <t>bad logic of loading pdf files
third party lib pdf-parse cannot handle errors robustly</t>
  </si>
  <si>
    <t>backend: logic error of loading pdf
dependency: pdf-parse</t>
  </si>
  <si>
    <t>pdf-parse</t>
  </si>
  <si>
    <t>https://github.com/Mintplex-Labs/anything-llm/issues/1849</t>
  </si>
  <si>
    <t>https://github.com/Mintplex-Labs/anything-llm/pull/1850</t>
  </si>
  <si>
    <t>[BUG]: TTS and more actions menu showing on chat reset message that should not</t>
  </si>
  <si>
    <t>wrong logic or developer oversight</t>
  </si>
  <si>
    <t>frontend: Conditional Rendering Bug</t>
  </si>
  <si>
    <t>In frontend frameworks like React or Angular, components are often shown or hidden based on conditional logic. The conditions for rendering the "TTS" and "more actions" elements are not being correctly set or updated after the /reset command is issued.</t>
  </si>
  <si>
    <t>https://github.com/Mintplex-Labs/anything-llm/issues/1773</t>
  </si>
  <si>
    <t>https://github.com/Mintplex-Labs/anything-llm/pull/1789</t>
  </si>
  <si>
    <t>get a correct answer using the GUI, but a wrong response using the OpenAI API</t>
  </si>
  <si>
    <t xml:space="preserve">missing to incorporate search result into vector search results, where OpenAI API uses to perform search </t>
  </si>
  <si>
    <t>OpenAI-compatible developer API</t>
  </si>
  <si>
    <t>https://github.com/Mintplex-Labs/anything-llm/issues/1687</t>
  </si>
  <si>
    <t>https://github.com/Mintplex-Labs/anything-llm/pull/1688</t>
  </si>
  <si>
    <t>Recovery modal was being hidden on first login in multi user mode and users could not see/download the recovery codes</t>
  </si>
  <si>
    <t>wrong condition used when determining whether to show recovery modal</t>
  </si>
  <si>
    <t>https://github.com/Mintplex-Labs/anything-llm/issues/1677</t>
  </si>
  <si>
    <t>https://github.com/Mintplex-Labs/anything-llm/pull/1678</t>
  </si>
  <si>
    <t>The first time document pin modal is hidden when pinning a document to a workspace.</t>
  </si>
  <si>
    <t>wrong condition used when determining whether to show pin modal</t>
  </si>
  <si>
    <t>https://github.com/Mintplex-Labs/anything-llm/issues/1653</t>
  </si>
  <si>
    <t>https://github.com/Mintplex-Labs/anything-llm/pull/1654</t>
  </si>
  <si>
    <t>When opening document picker and clicking the "New Folder" button, the modal is behind the document picker and unable to be used.</t>
  </si>
  <si>
    <t>the modal's placement was measured wrongly</t>
  </si>
  <si>
    <t>https://github.com/Mintplex-Labs/anything-llm/issues/1616</t>
  </si>
  <si>
    <t>https://github.com/Mintplex-Labs/anything-llm/pull/1635</t>
  </si>
  <si>
    <t>cannot delete a SQL agent connection</t>
  </si>
  <si>
    <t>logic of deleting connection is insufficient</t>
  </si>
  <si>
    <t xml:space="preserve">backend: logic error </t>
  </si>
  <si>
    <t>https://github.com/Mintplex-Labs/anything-llm/issues/1528</t>
  </si>
  <si>
    <t>https://github.com/Mintplex-Labs/anything-llm/pull/1800</t>
  </si>
  <si>
    <t>the bulk link scraper would fail when the URL entered was not the root link</t>
  </si>
  <si>
    <t>the crawler/spider does not correctly follow the structure of the website</t>
  </si>
  <si>
    <t>backend: logic error: Spidering/Crawling Logic Error</t>
  </si>
  <si>
    <t>https://github.com/Mintplex-Labs/anything-llm/issues/1439</t>
  </si>
  <si>
    <t>https://github.com/Mintplex-Labs/anything-llm/commit/3794ef8dfd7f183e072b19b4f5a8442bdce2708e</t>
  </si>
  <si>
    <t>[BUG]: Embedded chat uses model from embedded workspace Chat Settings, but provider from main LLM Preferences.</t>
  </si>
  <si>
    <t>should use workspace LLM for embed chats and fallback to system default/base setting</t>
  </si>
  <si>
    <t>backend: logic error: which llm should be used by users</t>
  </si>
  <si>
    <t>https://github.com/Mintplex-Labs/anything-llm/issues/1349</t>
  </si>
  <si>
    <t>https://github.com/Mintplex-Labs/anything-llm/pull/1350</t>
  </si>
  <si>
    <t>The Agent query and response history from the 'default' thread spill over into newly created threads.</t>
  </si>
  <si>
    <t>Typo in invocation thread filter not using thread_id leading to chats within the same workspace but different threads all being used. So thread 1 chats would be included in thread 2, confusing the agent with history.</t>
  </si>
  <si>
    <t>implementation error
developer's fault</t>
  </si>
  <si>
    <t>Data Integrity Issue/Context leak</t>
  </si>
  <si>
    <t>https://github.com/Mintplex-Labs/anything-llm/issues/1331</t>
  </si>
  <si>
    <t>115 Illegal instruction Container exit</t>
  </si>
  <si>
    <t>dependency db, LanceDB, requires the minimal cpu target haswell to build, which requires new CPUs that supports AVX2.</t>
  </si>
  <si>
    <t>dependency: LanceDB
hardware: CPU supports AVX2</t>
  </si>
  <si>
    <t>old CPUs</t>
  </si>
  <si>
    <t>MacOS, Ubuntu, Windows</t>
  </si>
  <si>
    <t>https://github.com/Mintplex-Labs/anything-llm/issues/1312</t>
  </si>
  <si>
    <t xml:space="preserve"> you can register as USERNAME even if someone else is already registered as username. </t>
  </si>
  <si>
    <t>Username should be case insensitive and unique.</t>
  </si>
  <si>
    <t>Case Sensitivity Bug (causing inconsistencies and potential security or usability issues)</t>
  </si>
  <si>
    <t>https://github.com/Mintplex-Labs/anything-llm/issues/1289</t>
  </si>
  <si>
    <t>https://github.com/Mintplex-Labs/anything-llm/pull/1352</t>
  </si>
  <si>
    <t>An admin password containing `, ' or # does not work, system auto truncate the string</t>
  </si>
  <si>
    <t>insufficient rules on setting user's password</t>
  </si>
  <si>
    <t>assumption violation 
(corner case: special char handling)</t>
  </si>
  <si>
    <t>https://github.com/Mintplex-Labs/anything-llm/issues/1262</t>
  </si>
  <si>
    <t>https://github.com/Mintplex-Labs/anything-llm/pull/1267</t>
  </si>
  <si>
    <t>[BUG]: Multiple concurrent download of Xenova/all-MiniLM-L6-v2 on initial embed</t>
  </si>
  <si>
    <t>no check on whether a model is downloaded</t>
  </si>
  <si>
    <t>logic error: redundant operation + missing resource management</t>
  </si>
  <si>
    <t>https://github.com/Mintplex-Labs/anything-llm/issues/1230</t>
  </si>
  <si>
    <t>https://github.com/Mintplex-Labs/anything-llm/pull/1238</t>
  </si>
  <si>
    <t>User Query embeddings are being chunked per character</t>
  </si>
  <si>
    <t>prompt would be split erroneously by the embedder during vector search resulting in worse semantic similarity.</t>
  </si>
  <si>
    <t>missing input validation (to make sure the input is always an array)</t>
  </si>
  <si>
    <t>https://github.com/Mintplex-Labs/anything-llm/issues/1182</t>
  </si>
  <si>
    <t>patched in 1.5.1</t>
  </si>
  <si>
    <t>[QUESTION] Switching Embedding Model warning has wrong message</t>
  </si>
  <si>
    <t>typo</t>
  </si>
  <si>
    <t>https://github.com/Mintplex-Labs/anything-llm/issues/1151</t>
  </si>
  <si>
    <t>https://github.com/Mintplex-Labs/anything-llm/pull/1175</t>
  </si>
  <si>
    <t>Using the @ symbol anywhere in the prompt seems to invoke the agent.</t>
  </si>
  <si>
    <t>missed this corner case when prompt can have @, which is also used to invoke the workspace agent</t>
  </si>
  <si>
    <t>https://github.com/Mintplex-Labs/anything-llm/issues/1123</t>
  </si>
  <si>
    <t>https://github.com/Mintplex-Labs/anything-llm/pull/1179</t>
  </si>
  <si>
    <t>[BUG]: "Workspace Chat model" cannot be choosed or be empty if the provider is HuggingFace</t>
  </si>
  <si>
    <t>did not consider single model providers like Generic OpenAI and HuggingFace to be used for Workspace models even though they have no model selection options or dropdown.</t>
  </si>
  <si>
    <t>assumption violation
corner case: special llm handling when it has no model selection or dropdown</t>
  </si>
  <si>
    <t>https://github.com/Mintplex-Labs/anything-llm/issues/1114</t>
  </si>
  <si>
    <t>https://github.com/Mintplex-Labs/anything-llm/pull/1115</t>
  </si>
  <si>
    <t>a workspace that has OpenAI as the agent provider with an invalid API key cannot handle exceptions well</t>
  </si>
  <si>
    <t>do not handle invalid auth for OpenAI and Anthropic with necessary error message, e.g., invalid API key or rate limit</t>
  </si>
  <si>
    <t>missing exception handling</t>
  </si>
  <si>
    <t>https://github.com/Mintplex-Labs/anything-llm/issues/1046</t>
  </si>
  <si>
    <t xml:space="preserve">unhandled Anthropic streamable errors </t>
  </si>
  <si>
    <t>https://github.com/Mintplex-Labs/anything-llm/issues/1083</t>
  </si>
  <si>
    <t>BUG]: Repositories with dots in their names can't be added via Data Connectors</t>
  </si>
  <si>
    <t xml:space="preserve">wrong url pattern used in UrlPattern </t>
  </si>
  <si>
    <t xml:space="preserve">implementation error
</t>
  </si>
  <si>
    <t>pattern mismatch in url</t>
  </si>
  <si>
    <t>https://github.com/Mintplex-Labs/anything-llm/issues/1077</t>
  </si>
  <si>
    <t>Error: Invalid `prisma.workspaces.update()` invocation:</t>
  </si>
  <si>
    <t>the upgrade to Ubuntu causes missing auto downloaded dependency Prisma when building using AppImage</t>
  </si>
  <si>
    <t xml:space="preserve">build environemnt + missing dependency </t>
  </si>
  <si>
    <t>Prisma</t>
  </si>
  <si>
    <t>https://github.com/Mintplex-Labs/anything-llm/issues/898</t>
  </si>
  <si>
    <t>https://github.com/Mintplex-Labs/anything-llm/issues/1049</t>
  </si>
  <si>
    <t>https://github.com/Mintplex-Labs/anything-llm/pull/1050</t>
  </si>
  <si>
    <t>[BUG]: Youtube transcription fails</t>
  </si>
  <si>
    <t>the Youtube transcript library due to a code change with Google/YT team updating the body response.</t>
  </si>
  <si>
    <t>dependency: Unstable or Frequently Changing API/Library</t>
  </si>
  <si>
    <t>youtube-transcript</t>
  </si>
  <si>
    <t>https://github.com/Mintplex-Labs/anything-llm/issues/1045</t>
  </si>
  <si>
    <t>https://github.com/Mintplex-Labs/anything-llm/pull/1047</t>
  </si>
  <si>
    <t>Open web UI on Mobile device, displays aria-label="Show sidebar" next to menu icon</t>
  </si>
  <si>
    <t xml:space="preserve">wrongly location of aria-label="Show sidebar" </t>
  </si>
  <si>
    <t xml:space="preserve">UI </t>
  </si>
  <si>
    <t>https://github.com/Mintplex-Labs/anything-llm/issues/1040</t>
  </si>
  <si>
    <t>https://github.com/Mintplex-Labs/anything-llm/pull/1048</t>
  </si>
  <si>
    <t>[BUG]: Quadruple Download Notifications</t>
  </si>
  <si>
    <t>no duplicate check of autoDownloadModel and showToast</t>
  </si>
  <si>
    <t>frontend: duplicate event triggering</t>
  </si>
  <si>
    <t>https://github.com/Mintplex-Labs/anything-llm/issues/1027</t>
  </si>
  <si>
    <t>https://github.com/Mintplex-Labs/anything-llm/commit/718062d0333dff1c8266183c24e755f424f9ccd7</t>
  </si>
  <si>
    <t>[BUG]: If you select the Milvus vector database and the newly created workspace has a Chinese name, an error will be reported when attempting to select document embeddings</t>
  </si>
  <si>
    <t>Milvus/Zilliz vector database does not allow special chars in collection names, which causes the error</t>
  </si>
  <si>
    <t>assumption violation
(corner case: special char handling)</t>
  </si>
  <si>
    <t>https://github.com/Mintplex-Labs/anything-llm/issues/720</t>
  </si>
  <si>
    <t>its fix https://github.com/Mintplex-Labs/anything-llm/pull/723</t>
  </si>
  <si>
    <t>https://github.com/Mintplex-Labs/anything-llm/issues/974</t>
  </si>
  <si>
    <t>https://github.com/Mintplex-Labs/anything-llm/pull/978</t>
  </si>
  <si>
    <t>The user inputs from the Custom Messages in Appearance tab are not saved.</t>
  </si>
  <si>
    <t>user message would not save due to skipping message if message.response does not exist (empty message)</t>
  </si>
  <si>
    <t>assumption violation 
(corner case: user can have empty msg)</t>
  </si>
  <si>
    <t>https://github.com/Mintplex-Labs/anything-llm/issues/955</t>
  </si>
  <si>
    <t>[BUG]: Information about chat model isn't stored</t>
  </si>
  <si>
    <t>https://github.com/Mintplex-Labs/anything-llm/issues/947</t>
  </si>
  <si>
    <t>https://github.com/Mintplex-Labs/anything-llm/pull/956</t>
  </si>
  <si>
    <t>when navigating to localhost:3001 it throws an error and the container stops.</t>
  </si>
  <si>
    <t>When using AnythingLLM with a password or multi-user auth state the default token expiry is set to 30 days expiration (TBD custom config for this value).
If you are logged in and do not re-visit the system for some time where the token then expires on revisit the token will fail to verify and will return a null value, which will fatally crash the bcrypt compareHash function.</t>
  </si>
  <si>
    <t>implementation flaw
reliability</t>
  </si>
  <si>
    <t>corner case: auth: token expiration handling bug
missing validation of input (null)</t>
  </si>
  <si>
    <t>https://github.com/Mintplex-Labs/anything-llm/issues/921</t>
  </si>
  <si>
    <t>https://github.com/Mintplex-Labs/anything-llm/pull/922</t>
  </si>
  <si>
    <t>[BUG]: As default user, empty workspace links to uploading a document, which should only be available to admin user</t>
  </si>
  <si>
    <t>messy design of access control</t>
  </si>
  <si>
    <t>Access Control Vulnerability: permission escalation.
role-based access control (RBAC) failure</t>
  </si>
  <si>
    <t>Access Control Vulnerability:
This is a form of access control vulnerability, where the system fails to enforce the correct permissions, allowing a default user to access functionalities meant only for an admin user. Proper access control ensures that users only have access to features they are authorized to use based on their roles.
Permission Escalation:
The issue can also be classified as permission escalation (or privilege escalation), where a user with lower privileges (default user) gains access to higher privilege functionalities (admin actions, such as uploading documents). This can lead to security risks, especially if sensitive actions are not properly restricted.
Role-Based Access Control (RBAC) Failure:
This issue indicates a failure in role-based access control (RBAC), where the system should enforce different permissions based on the user’s role (default user vs. admin). RBAC is a common security mechanism used to ensure that users can only access resources or actions appropriate to their role.</t>
  </si>
  <si>
    <t>https://github.com/Mintplex-Labs/anything-llm/issues/919</t>
  </si>
  <si>
    <t>https://github.com/Mintplex-Labs/anything-llm/pull/1799</t>
  </si>
  <si>
    <t>[BUG]: chatbot widget overriding html css</t>
  </si>
  <si>
    <t>tailwindcss overrides the default styles</t>
  </si>
  <si>
    <t>frontend/UI: Global Style Leakage (CSS)</t>
  </si>
  <si>
    <t>https://github.com/Mintplex-Labs/anything-llm/issues/887</t>
  </si>
  <si>
    <t>https://github.com/Mintplex-Labs/anything-llm/pull/888</t>
  </si>
  <si>
    <t>[BUG]: Youtube transcript fetcher broken to provider</t>
  </si>
  <si>
    <t>no error/exception handling for youtube transcript or its libraries</t>
  </si>
  <si>
    <t>unhandled exceptions</t>
  </si>
  <si>
    <t>https://github.com/Mintplex-Labs/anything-llm/issues/875</t>
  </si>
  <si>
    <t>https://github.com/Mintplex-Labs/anything-llm/pull/876</t>
  </si>
  <si>
    <t>error: Document Processor Unavailable when uploading files</t>
  </si>
  <si>
    <t>cannot attach to port 8888 (the expected port) since it's taken, then quit without try other free ports</t>
  </si>
  <si>
    <t>https://github.com/Mintplex-Labs/anything-llm/issues/866</t>
  </si>
  <si>
    <t>https://github.com/Mintplex-Labs/anything-llm/issues/874</t>
  </si>
  <si>
    <t>https://github.com/Mintplex-Labs/anything-llm/pull/1041</t>
  </si>
  <si>
    <t>LLM Providers parameters are not saved when toggling between providers</t>
  </si>
  <si>
    <t>developer's oversight</t>
  </si>
  <si>
    <t>insufficient storing and updating settings</t>
  </si>
  <si>
    <t>https://github.com/Mintplex-Labs/anything-llm/issues/867</t>
  </si>
  <si>
    <t>[BUG]: Cannot send any successful query on macOS desktop app</t>
  </si>
  <si>
    <t xml:space="preserve">the local SQLite db was not migrated as it should have been on boot </t>
  </si>
  <si>
    <t>db migration failure
missing the handle of migration failure</t>
  </si>
  <si>
    <t>https://github.com/Mintplex-Labs/anything-llm/issues/861</t>
  </si>
  <si>
    <t>[BUG]: Screen goes white when prompting and scrolling on a mobile phone</t>
  </si>
  <si>
    <t>https://github.com/Mintplex-Labs/anything-llm/issues/851</t>
  </si>
  <si>
    <t>https://github.com/Mintplex-Labs/anything-llm/pull/853</t>
  </si>
  <si>
    <t>cannot see all users on the screen since there are too many users</t>
  </si>
  <si>
    <t>missing a scroll function for showing the users</t>
  </si>
  <si>
    <t>https://github.com/Mintplex-Labs/anything-llm/issues/843</t>
  </si>
  <si>
    <t>https://github.com/Mintplex-Labs/anything-llm/pull/844</t>
  </si>
  <si>
    <t>When uploading files the result window where you upload continues to grow in height and it makes the modal inaccessible.</t>
  </si>
  <si>
    <t>no max height for the window</t>
  </si>
  <si>
    <t>https://github.com/Mintplex-Labs/anything-llm/issues/841</t>
  </si>
  <si>
    <t>https://github.com/Mintplex-Labs/anything-llm/pull/842</t>
  </si>
  <si>
    <t>[BUG]: Bad Mime-type mapping for .ts files</t>
  </si>
  <si>
    <t>dependency, Mime library, treats .ts file as non-typescript files,  because .ts has been a file extension long before typescript</t>
  </si>
  <si>
    <t>dependency: Mime vs .ts files</t>
  </si>
  <si>
    <t>Mime</t>
  </si>
  <si>
    <t>https://github.com/Mintplex-Labs/anything-llm/issues/775</t>
  </si>
  <si>
    <t>[BUG]: Workspace setting visible for default users, which should only be visible to admin users</t>
  </si>
  <si>
    <t>default role visibility to workspace should set back to normal configuration.</t>
  </si>
  <si>
    <t>https://github.com/Mintplex-Labs/anything-llm/issues/703</t>
  </si>
  <si>
    <t>https://github.com/Mintplex-Labs/anything-llm/pull/704</t>
  </si>
  <si>
    <t>[BUG]: Browser height hiding sidebar options</t>
  </si>
  <si>
    <t>height conflict</t>
  </si>
  <si>
    <t>https://github.com/Mintplex-Labs/anything-llm/issues/670</t>
  </si>
  <si>
    <t>https://github.com/Mintplex-Labs/anything-llm/pull/693</t>
  </si>
  <si>
    <t>[BUG]: exception on calling LLM causes whole process to restart and hurts other clients</t>
  </si>
  <si>
    <t>no handle the LangChain streaming error from the LMChain failing for any reason</t>
  </si>
  <si>
    <t>https://github.com/Mintplex-Labs/anything-llm/issues/669</t>
  </si>
  <si>
    <t>https://github.com/Mintplex-Labs/anything-llm/pull/681</t>
  </si>
  <si>
    <t>if we have more than 20 workspace chats and we delete a chat then click previous or next buttons, a white screen would show until we refresh the page</t>
  </si>
  <si>
    <t xml:space="preserve">picked the wrong data structure, i.e., a ref, to delete the row, causing the error. </t>
  </si>
  <si>
    <t xml:space="preserve">implementation error </t>
  </si>
  <si>
    <t>UI: re-rendering issue</t>
  </si>
  <si>
    <t>https://github.com/Mintplex-Labs/anything-llm/issues/659</t>
  </si>
  <si>
    <t>https://github.com/Mintplex-Labs/anything-llm/pull/660</t>
  </si>
  <si>
    <t xml:space="preserve">[BUG]: When creating a workspace, if the name of the space contains Chinese characters, the corresponding number for the space is not generated, and it is not possible to navigate to the new space's interface, as shown in the figure. </t>
  </si>
  <si>
    <t>not consider special chars shown in a workspace name</t>
  </si>
  <si>
    <t>assumption violation
corner case: special char handling</t>
  </si>
  <si>
    <t>https://github.com/Mintplex-Labs/anything-llm/issues/646</t>
  </si>
  <si>
    <t>https://github.com/Mintplex-Labs/anything-llm/pull/647</t>
  </si>
  <si>
    <t xml:space="preserve">[BUG]: Answers are not saved when using Azure OpenAI </t>
  </si>
  <si>
    <t>Azure responses are not accumulated when reloading</t>
  </si>
  <si>
    <t>missing code ...</t>
  </si>
  <si>
    <t>Azure OpenAI service</t>
  </si>
  <si>
    <t>https://github.com/Mintplex-Labs/anything-llm/issues/617</t>
  </si>
  <si>
    <t>https://github.com/Mintplex-Labs/anything-llm/pull/624</t>
  </si>
  <si>
    <t>Configuration items that are manually added to the environment file (.env) are removed if the web interface GUI is used to make changes to any settings that trigger rewriting the .env file.</t>
  </si>
  <si>
    <t xml:space="preserve">some settings in env should not be overwrited </t>
  </si>
  <si>
    <t>configuration overwrite</t>
  </si>
  <si>
    <t>https://github.com/Mintplex-Labs/anything-llm/issues/594</t>
  </si>
  <si>
    <t>https://github.com/Mintplex-Labs/anything-llm/pull/655</t>
  </si>
  <si>
    <t>The embeddings are not getting removed when I choose to remove from a workspace, can only be deleted if deleting the whole workspace.</t>
  </si>
  <si>
    <t>When adding a new document to a workspace for lanceDB that also created the table, the submissions item would have a different id given to it by the collector that would overwrite the known document id that was stored in the database - making deletion of it impossible.
This only impacted vectors that were totally new to the system (uncached) as cached documents would be able to be properly tracked.</t>
  </si>
  <si>
    <t>ID mismatch between collector and db
Data Integrity Issue
orphaned data</t>
  </si>
  <si>
    <t>https://github.com/Mintplex-Labs/anything-llm/issues/590</t>
  </si>
  <si>
    <t>https://github.com/Mintplex-Labs/anything-llm/pull/603</t>
  </si>
  <si>
    <t>[BUG]: No X button when citation name is long</t>
  </si>
  <si>
    <t>x button is not hidden for longer title names in the citation modal</t>
  </si>
  <si>
    <t>https://github.com/Mintplex-Labs/anything-llm/issues/586</t>
  </si>
  <si>
    <t>https://github.com/Mintplex-Labs/anything-llm/pull/602</t>
  </si>
  <si>
    <t>[BUG]: Not able to delete empty custom messages in the Apperance pane.</t>
  </si>
  <si>
    <t>corner case: I deleted the custom message completely including the "Double click to edit..." message. The area to enter the message got hidden. Now it is coming as an empty message at the homepage.</t>
  </si>
  <si>
    <t>assumption violation
corner case: missing the check on empty messages</t>
  </si>
  <si>
    <t>https://github.com/Mintplex-Labs/anything-llm/issues/561</t>
  </si>
  <si>
    <t>the API paths are missing the host when hosting on remote server</t>
  </si>
  <si>
    <t>API not use relative hostname</t>
  </si>
  <si>
    <t>url misconfiguration</t>
  </si>
  <si>
    <t>https://github.com/Mintplex-Labs/anything-llm/issues/541</t>
  </si>
  <si>
    <t>https://github.com/Mintplex-Labs/anything-llm/commit/3e088f22b1f87112a3263ee3c231d9937139f59e</t>
  </si>
  <si>
    <t>Bug (Showstopper type): TypeError: tokenChunks.slice is not a function</t>
  </si>
  <si>
    <t>the tokenChunks is an integer value, not an array, therefore doesn't support the slice method (countFromString) to split the array into parts.</t>
  </si>
  <si>
    <t>assumption violation
corner case: unhandled type of input</t>
  </si>
  <si>
    <t>https://github.com/Mintplex-Labs/anything-llm/issues/525</t>
  </si>
  <si>
    <t>its fix https://github.com/Mintplex-Labs/anything-llm/pull/528</t>
  </si>
  <si>
    <t>https://github.com/Mintplex-Labs/anything-llm/issues/539</t>
  </si>
  <si>
    <t>https://github.com/Mintplex-Labs/anything-llm/pull/549</t>
  </si>
  <si>
    <t>Error: Unsupported model type: whisper</t>
  </si>
  <si>
    <t>On AMD machines, Docker runs AnythingLLM in an x86 emulator on the container. This emulator overhead causes ONNX models to run very slowly if at all. This slowness also leads to timeouts on the HTTPS call to HF when downloading the models needed to embed,whisper, etc.</t>
  </si>
  <si>
    <t>hardware: architecture mismatch</t>
  </si>
  <si>
    <t>M1, Docker</t>
  </si>
  <si>
    <t>https://github.com/Mintplex-Labs/anything-llm/issues/537</t>
  </si>
  <si>
    <t>https://github.com/Mintplex-Labs/anything-llm/pull/567</t>
  </si>
  <si>
    <t>Number of Vectors' in Workspace Settings Not Updating Instantly After Uploading</t>
  </si>
  <si>
    <t>vector count should belong to workspace and be forced to reload</t>
  </si>
  <si>
    <t>data inconsistency
lazy loading</t>
  </si>
  <si>
    <t>https://github.com/Mintplex-Labs/anything-llm/issues/516</t>
  </si>
  <si>
    <t>https://github.com/Mintplex-Labs/anything-llm/issues/527</t>
  </si>
  <si>
    <t>https://github.com/Mintplex-Labs/anything-llm/pull/534</t>
  </si>
  <si>
    <t>[Chore] Handle bad/invalid chunk from stream</t>
  </si>
  <si>
    <t>no handle of the edge case when the chunk is totally invalid</t>
  </si>
  <si>
    <t>design flaw
reliability</t>
  </si>
  <si>
    <t>assumption violation
(corner case: invalid chunk)
missing the validation check on input chunk</t>
  </si>
  <si>
    <t>https://github.com/Mintplex-Labs/anything-llm/issues/520</t>
  </si>
  <si>
    <t>https://github.com/Mintplex-Labs/anything-llm/pull/535</t>
  </si>
  <si>
    <t>Error: Unexpected token 'U', "Unauthorized" is not valid JSON when creating a new Workspace for a new invited user</t>
  </si>
  <si>
    <t>a new user should not be able to create its own new workspace, and should not see the button to do so</t>
  </si>
  <si>
    <t>https://github.com/Mintplex-Labs/anything-llm/issues/511</t>
  </si>
  <si>
    <t>https://github.com/Mintplex-Labs/anything-llm/pull/514</t>
  </si>
  <si>
    <t>Invalid OpenAI Token Limit</t>
  </si>
  <si>
    <t>the token count for Azure OpenAI has the GPT-4 turbo model is indeed missing from function validOpenAiTokenLimit</t>
  </si>
  <si>
    <t>implementation error
compatibility</t>
  </si>
  <si>
    <t>feature incompleteness</t>
  </si>
  <si>
    <t>Azure OpenAI has the GPT-4 turbo model</t>
  </si>
  <si>
    <t>https://github.com/Mintplex-Labs/anything-llm/issues/456</t>
  </si>
  <si>
    <t>https://github.com/Mintplex-Labs/anything-llm/pull/465</t>
  </si>
  <si>
    <t>When retrieving information from a website with an exceptionally long file name, it renders the delete button on the interface unclickable.</t>
  </si>
  <si>
    <t>should truncate the super long file name to fit in the location</t>
  </si>
  <si>
    <t>https://github.com/Mintplex-Labs/anything-llm/issues/438</t>
  </si>
  <si>
    <t>BUG (LocalAI): API KEY not getting passed with Model Endpoint Request</t>
  </si>
  <si>
    <t>user does not follow the documentation to use API key</t>
  </si>
  <si>
    <t>https://github.com/Mintplex-Labs/anything-llm/issues/427</t>
  </si>
  <si>
    <t>https://github.com/Mintplex-Labs/anything-llm/pull/432</t>
  </si>
  <si>
    <t>Filenames that are not in latin script are displayed as garbage</t>
  </si>
  <si>
    <t>corner case of using latin</t>
  </si>
  <si>
    <t>https://github.com/Mintplex-Labs/anything-llm/issues/417</t>
  </si>
  <si>
    <t>https://github.com/Mintplex-Labs/anything-llm/pull/421</t>
  </si>
  <si>
    <t>API KEY is not getting passed when AnythingLLM requests models from LocalAI when a API KEY is set. Returns a 401.</t>
  </si>
  <si>
    <t>the API key is missing on the embedding and is not being inherited in the embedding file. Passthrough API key for all LocalAI API calls when defined by the user either in embedder or LLM setup, since LocalAI only use the API key currently</t>
  </si>
  <si>
    <t xml:space="preserve">assumption violation
corner case: unexpected API key usasge in LocalAI </t>
  </si>
  <si>
    <t>LocalAI</t>
  </si>
  <si>
    <t>https://github.com/Mintplex-Labs/anything-llm/issues/397</t>
  </si>
  <si>
    <t>https://github.com/Mintplex-Labs/anything-llm/pull/398</t>
  </si>
  <si>
    <t>As an admin if i create a new user their password is hashed. If I go to /admin/users and update their password by entering any data into the password field. The users password is then saved as plaintext and therefore cannot be logged in with as it is an invalid hash.</t>
  </si>
  <si>
    <t>forget to rehash new password if it exists as the update will be given to us as plaintext.</t>
  </si>
  <si>
    <t>data integrity issue
Missing Data Validation (to make sure only hashed data is stored in db)</t>
  </si>
  <si>
    <t>Storing passwords in plaintext is a critical security vulnerability.</t>
  </si>
  <si>
    <t>https://github.com/Mintplex-Labs/anything-llm/issues/384</t>
  </si>
  <si>
    <t>TypeError: AnthropicAI is not a constructor</t>
  </si>
  <si>
    <t>(probably fixed, but not shown in github issue)</t>
  </si>
  <si>
    <t>Anthropic</t>
  </si>
  <si>
    <t>https://github.com/Mintplex-Labs/anything-llm/issues/307</t>
  </si>
  <si>
    <t>https://github.com/Mintplex-Labs/anything-llm/pull/309</t>
  </si>
  <si>
    <t xml:space="preserve">Deploying to AWS cloud using the documentation provided results in a site that is unreachable. </t>
  </si>
  <si>
    <t>outdated documentation and config files</t>
  </si>
  <si>
    <t>https://github.com/Mintplex-Labs/anything-llm/issues/298</t>
  </si>
  <si>
    <t>https://github.com/Mintplex-Labs/anything-llm/pull/434</t>
  </si>
  <si>
    <t>citation not encoding as UTF8 format, showing some very strange characters compare with orginal chinese</t>
  </si>
  <si>
    <t>unidecode transliterates non-latin chars when reading input from pdf</t>
  </si>
  <si>
    <t>corner case: unexpected behavior from unidecode</t>
  </si>
  <si>
    <t>unidecode</t>
  </si>
  <si>
    <t>transliterate: write or print (a letter or word) using the closest corresponding letters of a different alphabet or script.</t>
  </si>
  <si>
    <t>https://github.com/Mintplex-Labs/anything-llm/issues/285</t>
  </si>
  <si>
    <t>TypeError: Cannot read properties of undefined (reading 'replace')</t>
  </si>
  <si>
    <t>N/A. no response from user</t>
  </si>
  <si>
    <t>https://github.com/Mintplex-Labs/anything-llm/issues/273</t>
  </si>
  <si>
    <t>Trying to utilize GPT-4 to chat with a local pdf getting this error: Request failed with status code 401</t>
  </si>
  <si>
    <t>user does not provide the OpenAI API key in the frontend LLM preference</t>
  </si>
  <si>
    <t>unclear documentation</t>
  </si>
  <si>
    <t>https://github.com/Mintplex-Labs/anything-llm/issues/220</t>
  </si>
  <si>
    <t>https://github.com/Mintplex-Labs/anything-llm/pull/222</t>
  </si>
  <si>
    <t>When in single-user mode and are focused on a workspace the prompt box appears over the open settings modal.</t>
  </si>
  <si>
    <t>wrong sizes of boxes</t>
  </si>
  <si>
    <t>https://github.com/Mintplex-Labs/anything-llm/issues/203</t>
  </si>
  <si>
    <t>https://github.com/Mintplex-Labs/anything-llm/pull/210</t>
  </si>
  <si>
    <t>when deleting file from workspace, seeing "PineconeClient: Error calling delete1: PineconeError: Number of provided ids: 1022 exceeds the maximum amount per request: 1000"</t>
  </si>
  <si>
    <t>When deleting vectors from Pinecone the data needs to be chunked in blocks of 1,000 ids per call. This is due to a limitation of Pinecone delete calls.</t>
  </si>
  <si>
    <t>corner case: dependency Pinecone</t>
  </si>
  <si>
    <t>Pinecone</t>
  </si>
  <si>
    <t>https://github.com/Mintplex-Labs/anything-llm/issues/189</t>
  </si>
  <si>
    <t>https://github.com/Mintplex-Labs/anything-llm/pull/201</t>
  </si>
  <si>
    <t>When the chat window is in excess of the height it will not autoscroll to the end of the chat window and instead requires the user to scroll to the end.</t>
  </si>
  <si>
    <t>unexpected behavior of window scroll</t>
  </si>
  <si>
    <t>https://github.com/Mintplex-Labs/anything-llm/issues/184</t>
  </si>
  <si>
    <t>https://github.com/Mintplex-Labs/anything-llm/pull/211</t>
  </si>
  <si>
    <t>Azure OpenAI Embed API says: "Too many inputs. The max number of inputs is 16."</t>
  </si>
  <si>
    <t>"This model version supports an array consisting of up to 16 inputs per API request."</t>
  </si>
  <si>
    <t>depedency</t>
  </si>
  <si>
    <t>corner case: unexpected API input limit</t>
  </si>
  <si>
    <t>Azure OpenAI</t>
  </si>
  <si>
    <t>https://learn.microsoft.com/en-us/azure/ai-services/openai/faq#i-m-trying-to-use-embeddings-and-received-the-error--invalidrequesterror--too-many-inputs--the-max-number-of-inputs-is-16---how-do-i-fix-this-</t>
  </si>
  <si>
    <t>https://github.com/QuivrHQ/quivr/issues?q=is%3Aissue+is%3Aclosed+label%3Abug</t>
  </si>
  <si>
    <t>Progess</t>
  </si>
  <si>
    <t>https://github.com/QuivrHQ/quivr/issues/3423</t>
  </si>
  <si>
    <t>https://github.com/QuivrHQ/quivr/compare/7c88602516cf76e539bffc3885e4328c774c039c...5401c01ee2a13df006f1a3f5952e7ded6621b0c1</t>
  </si>
  <si>
    <t>Documentation link broken in Readme</t>
  </si>
  <si>
    <t>Incorrect URL</t>
  </si>
  <si>
    <t>documentation error</t>
  </si>
  <si>
    <t>README</t>
  </si>
  <si>
    <t>Oct 23 2024</t>
  </si>
  <si>
    <t>Oct 24 2023</t>
  </si>
  <si>
    <t>No PR, commit was pushed directly to main</t>
  </si>
  <si>
    <t>https://github.com/QuivrHQ/quivr/issues/3378</t>
  </si>
  <si>
    <t>https://github.com/QuivrHQ/quivr/pull/3379</t>
  </si>
  <si>
    <t>Linking brain syncs return as root</t>
  </si>
  <si>
    <t>Knowledge brain not set to local</t>
  </si>
  <si>
    <t>backend: knowledge database</t>
  </si>
  <si>
    <t>Oct 16 2024</t>
  </si>
  <si>
    <t>https://github.com/QuivrHQ/quivr/issues/3372</t>
  </si>
  <si>
    <t>https://github.com/QuivrHQ/quivr/pull/3384</t>
  </si>
  <si>
    <t>Change the config of the MegaParse</t>
  </si>
  <si>
    <t>Config of MegaParse for quivr core processor</t>
  </si>
  <si>
    <t>backend: config</t>
  </si>
  <si>
    <t>Oct 14 2024</t>
  </si>
  <si>
    <t>Oct 17 2024</t>
  </si>
  <si>
    <t>https://github.com/QuivrHQ/quivr/issues/3345</t>
  </si>
  <si>
    <t>https://github.com/QuivrHQ/quivr/pull/3346</t>
  </si>
  <si>
    <t>Network error while crawling 5 pages of the Quivr doc</t>
  </si>
  <si>
    <t>Missing file_name in crawl_routes</t>
  </si>
  <si>
    <t>Oct 8 2024</t>
  </si>
  <si>
    <t>Issue was reported in French</t>
  </si>
  <si>
    <t>https://github.com/QuivrHQ/quivr/issues/3248</t>
  </si>
  <si>
    <t>https://github.com/QuivrHQ/quivr/pull/3252</t>
  </si>
  <si>
    <t>Previous fix broke the possibility for the user to define custom insturctions (prompt) in the Brain configuration, since the custom prompt is currently read from the yaml file</t>
  </si>
  <si>
    <t>Missing check in rag_service.py</t>
  </si>
  <si>
    <t>Sep 24 2024</t>
  </si>
  <si>
    <t>https://github.com/QuivrHQ/quivr/issues/3144</t>
  </si>
  <si>
    <t>https://github.com/QuivrHQ/quivr/pull/3145</t>
  </si>
  <si>
    <t>url is returned as {brain_id}/knoweldge_id but knowledge in multiple brains so we need to get the files. Temporary fix</t>
  </si>
  <si>
    <t>url for knowledge not built correctly</t>
  </si>
  <si>
    <t>backend: url building</t>
  </si>
  <si>
    <t>Sep 4 2024</t>
  </si>
  <si>
    <t>Sep 5 2024</t>
  </si>
  <si>
    <t>https://github.com/QuivrHQ/quivr/issues/3121</t>
  </si>
  <si>
    <t>https://github.com/QuivrHQ/quivr/pull/3124</t>
  </si>
  <si>
    <t>same file multiple user, incorrect check for unicity</t>
  </si>
  <si>
    <t>check unicity of file on same knowledge table using Sha1. The uniqueness should be (user_id,file_sha1)</t>
  </si>
  <si>
    <t>backend: knowledge table</t>
  </si>
  <si>
    <t>Sep 2 2024</t>
  </si>
  <si>
    <t>https://github.com/QuivrHQ/quivr/issues/3102</t>
  </si>
  <si>
    <t>Generate_signed_url_endpoint, brain_id bug</t>
  </si>
  <si>
    <t>Aug 27 2024</t>
  </si>
  <si>
    <t>https://github.com/QuivrHQ/quivr/issues/3096</t>
  </si>
  <si>
    <t>https://github.com/QuivrHQ/quivr/pull/953</t>
  </si>
  <si>
    <t>API method /chat/{chat_id}/question is broken in 0.0.300</t>
  </si>
  <si>
    <t>system can't serialize the document</t>
  </si>
  <si>
    <t>backend: document class</t>
  </si>
  <si>
    <t>Aug 26 2024</t>
  </si>
  <si>
    <t>https://github.com/QuivrHQ/quivr/issues/952</t>
  </si>
  <si>
    <t>https://github.com/QuivrHQ/quivr/issues/3082</t>
  </si>
  <si>
    <t>https://github.com/QuivrHQ/quivr/issues/3079</t>
  </si>
  <si>
    <t>*https://github.com/QuivrHQ/quivr/pull/3093</t>
  </si>
  <si>
    <t>sync knowledge error</t>
  </si>
  <si>
    <t>missing file size for knowledge download</t>
  </si>
  <si>
    <t>missing implementation</t>
  </si>
  <si>
    <t>backend: knowledge download</t>
  </si>
  <si>
    <t>Aug 23 2024</t>
  </si>
  <si>
    <t>Aug 30 2024</t>
  </si>
  <si>
    <t>https://github.com/QuivrHQ/quivr/issues/3046</t>
  </si>
  <si>
    <t>https://github.com/QuivrHQ/quivr/issues/3045</t>
  </si>
  <si>
    <t>https://github.com/QuivrHQ/quivr/pull/3048</t>
  </si>
  <si>
    <t>Front deploy show tokens not working</t>
  </si>
  <si>
    <t>missing tokens in dockerfile</t>
  </si>
  <si>
    <t>frontend: dockerfile</t>
  </si>
  <si>
    <t>Aug 22 2024</t>
  </si>
  <si>
    <t>https://github.com/QuivrHQ/quivr/issues/3044</t>
  </si>
  <si>
    <t>https://github.com/QuivrHQ/quivr/pull/3049</t>
  </si>
  <si>
    <t>Missing smtp capabilities to sharing brains</t>
  </si>
  <si>
    <t>missing smtp support</t>
  </si>
  <si>
    <t>enhancement</t>
  </si>
  <si>
    <t>frontend, backend</t>
  </si>
  <si>
    <t>https://github.com/QuivrHQ/quivr/issues/3043</t>
  </si>
  <si>
    <t>Sharing brains doesn't work anymore</t>
  </si>
  <si>
    <t>missing functionality</t>
  </si>
  <si>
    <t>https://github.com/QuivrHQ/quivr/issues/3032</t>
  </si>
  <si>
    <t>https://github.com/QuivrHQ/quivr/issues/3031</t>
  </si>
  <si>
    <t>https://github.com/QuivrHQ/quivr/issues/3030</t>
  </si>
  <si>
    <t>https://github.com/QuivrHQ/quivr/issues/3012</t>
  </si>
  <si>
    <t>https://github.com/QuivrHQ/quivr/issues/2975</t>
  </si>
  <si>
    <t>https://github.com/QuivrHQ/quivr/issues/2956</t>
  </si>
  <si>
    <t>https://github.com/QuivrHQ/quivr/issues/2953</t>
  </si>
  <si>
    <t>https://github.com/QuivrHQ/quivr/issues/2950</t>
  </si>
  <si>
    <t>Installation of Quivr Failing Due to Missing backend-base</t>
  </si>
  <si>
    <t>docker could not find "backend-base:latest"</t>
  </si>
  <si>
    <t>user error</t>
  </si>
  <si>
    <t>installation</t>
  </si>
  <si>
    <t>Aug 6 2024</t>
  </si>
  <si>
    <t>Issue was closed as "not planned", user was provided tech support by a bot in the Issue discussion, Issue was not resolved for user</t>
  </si>
  <si>
    <t>https://github.com/QuivrHQ/quivr/issues/2941</t>
  </si>
  <si>
    <t>user unable to update migration with supabase</t>
  </si>
  <si>
    <t>supabase could not find config file, user potentially in wrong directory for migration command</t>
  </si>
  <si>
    <t>Aug 4 2024</t>
  </si>
  <si>
    <t>Sep 10 2024</t>
  </si>
  <si>
    <t>Issue was closed as "not planned", user was provided tech support by a bot in the Issue discussion, unclear if Issue was not resolved for user</t>
  </si>
  <si>
    <t>https://github.com/QuivrHQ/quivr/issues/2938</t>
  </si>
  <si>
    <t>https://github.com/QuivrHQ/quivr/issues/2936</t>
  </si>
  <si>
    <t>Trying to connect stripe on localhost but currently it is not showing up when user hits Upgrade Plan. Unable to display table of products made in stripe</t>
  </si>
  <si>
    <t>Stripe not recognized when API is in .env</t>
  </si>
  <si>
    <t>environment</t>
  </si>
  <si>
    <t>Aug 1 2024</t>
  </si>
  <si>
    <t>The bot attempted to help the user with their isssue but could not adequatley solve the issue. The bot reached out to a member of the dev team to provide further support.</t>
  </si>
  <si>
    <t>https://github.com/QuivrHQ/quivr/issues/2885</t>
  </si>
  <si>
    <t>After last update, user can no longer start building the quivr docker images</t>
  </si>
  <si>
    <t>Error in dockerfile, image parameter should be "backend-base:latest to stangirard/quivr-backend-prebuilt:latest"</t>
  </si>
  <si>
    <t>backend: dockerfile</t>
  </si>
  <si>
    <t>Jul 19 2024</t>
  </si>
  <si>
    <t>User received technical support from bot and other quivr users</t>
  </si>
  <si>
    <t>https://github.com/QuivrHQ/quivr/issues/2777</t>
  </si>
  <si>
    <t>https://github.com/QuivrHQ/quivr/issues/2794</t>
  </si>
  <si>
    <t>https://github.com/QuivrHQ/quivr/pull/2843</t>
  </si>
  <si>
    <t>After pull the lastest version, brain start to give out duplicate result</t>
  </si>
  <si>
    <t>Error in quivr_rag python file</t>
  </si>
  <si>
    <t>backend: RAG</t>
  </si>
  <si>
    <t>Jul 3 2024</t>
  </si>
  <si>
    <t>Jul 11 2024</t>
  </si>
  <si>
    <t>https://github.com/QuivrHQ/quivr/issues/2784</t>
  </si>
  <si>
    <t>Brain unable to recognize file</t>
  </si>
  <si>
    <t>Problem with parsing file extension</t>
  </si>
  <si>
    <t>backend: parser</t>
  </si>
  <si>
    <t>Jun 29 2024</t>
  </si>
  <si>
    <t>Oct 3 2024</t>
  </si>
  <si>
    <t>User received help from bot but found a solution on their own</t>
  </si>
  <si>
    <t>https://github.com/QuivrHQ/quivr/issues/2782</t>
  </si>
  <si>
    <t>https://github.com/QuivrHQ/quivr/pull/2795</t>
  </si>
  <si>
    <t>ChatHistory get async connection close</t>
  </si>
  <si>
    <t>sqlalchemy connection pooling config, additional session config</t>
  </si>
  <si>
    <t>backend: sqlalchemy config</t>
  </si>
  <si>
    <t>Jun 28 2024</t>
  </si>
  <si>
    <t>Jul 4 2024</t>
  </si>
  <si>
    <t>https://github.com/QuivrHQ/quivr/issues/2756</t>
  </si>
  <si>
    <t>https://github.com/QuivrHQ/quivr/pull/2757</t>
  </si>
  <si>
    <t>Reduce backend container size. Install torchvision CPUReduce backend container size. Install torchvision CPU</t>
  </si>
  <si>
    <t>Problem with poetry and torchvision</t>
  </si>
  <si>
    <t>backend: poetry config</t>
  </si>
  <si>
    <t>Jun 26 2024</t>
  </si>
  <si>
    <t>https://github.com/QuivrHQ/quivr/issues/2738</t>
  </si>
  <si>
    <t>Remove files that are not in the synchronization anymore</t>
  </si>
  <si>
    <t>*Missing feature</t>
  </si>
  <si>
    <t>file synchronization</t>
  </si>
  <si>
    <t>Jun 25 2024</t>
  </si>
  <si>
    <t>Sep 28 2024</t>
  </si>
  <si>
    <t>Issue was labeled as Stale and then closed as "not planned" after some time</t>
  </si>
  <si>
    <t>https://github.com/QuivrHQ/quivr/issues/2737</t>
  </si>
  <si>
    <t>Integrations shouldn't try to upload if max brain size has been reached</t>
  </si>
  <si>
    <t>*Missing limit</t>
  </si>
  <si>
    <t>input checking</t>
  </si>
  <si>
    <t>https://github.com/QuivrHQ/quivr/issues/2736</t>
  </si>
  <si>
    <t>Currently the max brain size isn't taken into consideration</t>
  </si>
  <si>
    <t>*Missing limit check</t>
  </si>
  <si>
    <t>https://github.com/QuivrHQ/quivr/issues/2735</t>
  </si>
  <si>
    <t>Improve error management of integrations</t>
  </si>
  <si>
    <t>*Missing error management</t>
  </si>
  <si>
    <t>debugging</t>
  </si>
  <si>
    <t>https://github.com/QuivrHQ/quivr/issues/2718</t>
  </si>
  <si>
    <t>https://github.com/QuivrHQ/quivr/pull/2719</t>
  </si>
  <si>
    <t>There is currently a bug with celery where all the paying customers aren't synced</t>
  </si>
  <si>
    <t>Celery worker</t>
  </si>
  <si>
    <t>backend: celery</t>
  </si>
  <si>
    <t>Jun 24 2024</t>
  </si>
  <si>
    <t>https://github.com/QuivrHQ/quivr/issues/2713</t>
  </si>
  <si>
    <t>https://github.com/QuivrHQ/quivr/pull/2714</t>
  </si>
  <si>
    <t xml:space="preserve"> user_settings upset</t>
  </si>
  <si>
    <t>celery worker check_premium tasks was failing when no user_settings id was found</t>
  </si>
  <si>
    <t>https://github.com/QuivrHQ/quivr/issues/2703</t>
  </si>
  <si>
    <t>non-latin letters in file names are stripped, non-ascii letters removed from file names</t>
  </si>
  <si>
    <t xml:space="preserve">file name sanitization </t>
  </si>
  <si>
    <t>Jun 22 2024</t>
  </si>
  <si>
    <t>Sep 25 2024</t>
  </si>
  <si>
    <t>https://github.com/QuivrHQ/quivr/pull/1728</t>
  </si>
  <si>
    <t>https://github.com/QuivrHQ/quivr/issues/2695</t>
  </si>
  <si>
    <t>https://github.com/QuivrHQ/quivr/pull/2696</t>
  </si>
  <si>
    <t>Azure files error fetch_files error handling</t>
  </si>
  <si>
    <t>No logic to try again or deal with fetch_files error</t>
  </si>
  <si>
    <t>backend</t>
  </si>
  <si>
    <t>Jun 20 2024</t>
  </si>
  <si>
    <t>Sep 23 2024</t>
  </si>
  <si>
    <t>PR was linked but ultimately not merged to main</t>
  </si>
  <si>
    <t>https://github.com/QuivrHQ/quivr/issues/2694</t>
  </si>
  <si>
    <t>When user tried to use Quivr with Ollam qwen:72b model, the chat was already empty. There was no error showing in the log or web page. User checked the superbase chat history table the assistant text was empty</t>
  </si>
  <si>
    <t>Unknown</t>
  </si>
  <si>
    <t>implementation</t>
  </si>
  <si>
    <t>backend: response</t>
  </si>
  <si>
    <t>ollama/qwen:72b</t>
  </si>
  <si>
    <t>Sep 27 2024</t>
  </si>
  <si>
    <t>Dosu bot provided technical support for the user, unclear if user was able to solve the issue, Issue labeled as stale and closed as "not planned" after some time</t>
  </si>
  <si>
    <t>https://github.com/QuivrHQ/quivr/issues/2686</t>
  </si>
  <si>
    <t>Quivr when hosted in AWS instance give CORS issue with chat and brain creation and update APIs</t>
  </si>
  <si>
    <t>*User unable to run local LLM</t>
  </si>
  <si>
    <t>backend: local llm</t>
  </si>
  <si>
    <t>llama</t>
  </si>
  <si>
    <t>Jun 17 2024</t>
  </si>
  <si>
    <t>Sep 21 2024</t>
  </si>
  <si>
    <t>https://github.com/QuivrHQ/quivr/issues/2678</t>
  </si>
  <si>
    <t>Managed Supabase issues: foreign tables throws error, backend throws permission errors on login, worker permission errors</t>
  </si>
  <si>
    <t>missing permission logic (sql commands for foreign tables, mishandling of auth tokens and API keys)</t>
  </si>
  <si>
    <t>backend: supabase</t>
  </si>
  <si>
    <t>Jun 14 2024</t>
  </si>
  <si>
    <t>Sep 17 2024</t>
  </si>
  <si>
    <t>https://github.com/QuivrHQ/quivr/issues/2677</t>
  </si>
  <si>
    <t>The frontend fails to communicate with the backend due to a CORS error</t>
  </si>
  <si>
    <t>Caused by not running the supabase migration when using Ollama</t>
  </si>
  <si>
    <t>Ollama</t>
  </si>
  <si>
    <t>Sep 18 2024</t>
  </si>
  <si>
    <t>Issue was labeled as Stale and then closed as "not planned" after some time but user seems to have been able to solve the issue</t>
  </si>
  <si>
    <t>https://github.com/QuivrHQ/quivr/issues/2669</t>
  </si>
  <si>
    <t>User cannot login with default pwd in first login (load failed)</t>
  </si>
  <si>
    <t>Config of docker build file and .env</t>
  </si>
  <si>
    <t>backend: docker, .env</t>
  </si>
  <si>
    <t>Jun 13 2024</t>
  </si>
  <si>
    <t>Sep 16 2024</t>
  </si>
  <si>
    <t>https://github.com/QuivrHQ/quivr/issues/2667</t>
  </si>
  <si>
    <t>When user creates a composite brain, they can't talk to it</t>
  </si>
  <si>
    <t>User was unable to create composite brains</t>
  </si>
  <si>
    <t>composite brain config</t>
  </si>
  <si>
    <t>Jun 12 2024</t>
  </si>
  <si>
    <t>https://github.com/QuivrHQ/quivr/issues/2657</t>
  </si>
  <si>
    <t>User not given the possibility  to select the Brain Inegrations when creating a new  Brain User</t>
  </si>
  <si>
    <t>Temp issue, Brain Inegrations can be selected through API</t>
  </si>
  <si>
    <t>frontend: missing logic</t>
  </si>
  <si>
    <t>Jun 11 2024</t>
  </si>
  <si>
    <t>Sep 14 2024</t>
  </si>
  <si>
    <t>Member of dev team responded to user Issue, Issue labeled as stale and closed as "not planned" after some time</t>
  </si>
  <si>
    <t>https://github.com/QuivrHQ/quivr/issues/2641</t>
  </si>
  <si>
    <t>Error on bulding docker service, failed to solve: process "/bin/sh -c apk add --no-cache libc6-dev python3 make g++" did not complete successfully</t>
  </si>
  <si>
    <t>Libc6-dev package is not available in the Alpine Linux repositories, use the libc6-compat package instead</t>
  </si>
  <si>
    <t>compatibility error</t>
  </si>
  <si>
    <t>frontend: packages</t>
  </si>
  <si>
    <t>Alpine Linux</t>
  </si>
  <si>
    <t>Jun 7 2024</t>
  </si>
  <si>
    <t>Dosu bot provided technical support for the user, reporting user closed issue as completed</t>
  </si>
  <si>
    <t>https://github.com/QuivrHQ/quivr/issues/2639</t>
  </si>
  <si>
    <t>failed to fetch; failed to connect 54323, but 5050 report status ok</t>
  </si>
  <si>
    <t>Possible errors on config.toml, .env, fetch hook, and supabase</t>
  </si>
  <si>
    <t>backend: connection</t>
  </si>
  <si>
    <t>Sep 11 2024</t>
  </si>
  <si>
    <t xml:space="preserve">User received technical support from dosu bot and member of dev team, unclear if issue was resolved for user, </t>
  </si>
  <si>
    <t>https://github.com/QuivrHQ/quivr/issues/2631</t>
  </si>
  <si>
    <t>Due to the inability to directly connect to huggingface.co on my server, an exception was thrown while chatting</t>
  </si>
  <si>
    <t>Many configuration issues</t>
  </si>
  <si>
    <t>backend: configuration</t>
  </si>
  <si>
    <t xml:space="preserve">Ollama </t>
  </si>
  <si>
    <t>May 30 2024</t>
  </si>
  <si>
    <t>Sep 9 2024</t>
  </si>
  <si>
    <t>https://github.com/QuivrHQ/quivr/issues/2617</t>
  </si>
  <si>
    <t>User able to deploy quivr but brain only returns blank messages</t>
  </si>
  <si>
    <t>public.syncs_active table not created during deployment, communication with brain handled incorrectly</t>
  </si>
  <si>
    <t>Deployment error, RAG error</t>
  </si>
  <si>
    <t>May 25 2024</t>
  </si>
  <si>
    <t>Aug 28 2024</t>
  </si>
  <si>
    <t>https://github.com/QuivrHQ/quivr/issues/2599</t>
  </si>
  <si>
    <t>https://github.com/danny-avila/LibreChat/issues?q=is%3Aissue+is%3Aclosed+label%3Abug</t>
  </si>
  <si>
    <t>https://github.com/danny-avila/LibreChat/issues/4421</t>
  </si>
  <si>
    <t>Switch between Assistants Mid Conversation</t>
  </si>
  <si>
    <t>The current system design retains previous 
conversation history when switching assistants 
instead of redirecting users to the new assistant’s 
landing page, leading to confusion.</t>
  </si>
  <si>
    <t>UI/frontend</t>
  </si>
  <si>
    <t>Oct 15 2024</t>
  </si>
  <si>
    <t>https://github.com/danny-avila/LibreChat/issues/4416</t>
  </si>
  <si>
    <t>azureAssistants and using Retrieval Capabilities creating 
the Assistant via the interface is not possible.</t>
  </si>
  <si>
    <t>The retrieval capability is unsupported in Azure
 Assistants v1, which LibreChat uses.</t>
  </si>
  <si>
    <t>dependency: Azure Assistants (v1, v2)</t>
  </si>
  <si>
    <t>https://github.com/danny-avila/LibreChat/issues/4414</t>
  </si>
  <si>
    <t>code artifact - DependencyNotFoundError Could not find 
dependency: 'vue' relative to '/App.tsx'</t>
  </si>
  <si>
    <t>N/A. no followup, developer cannot reproduce</t>
  </si>
  <si>
    <t>https://github.com/danny-avila/LibreChat/issues/4412</t>
  </si>
  <si>
    <t>Crashing in Firefox when dealing with large conversations 
and long generations</t>
  </si>
  <si>
    <t>https://github.com/danny-avila/LibreChat/issues/4410</t>
  </si>
  <si>
    <t>Streaming responses do not appear in chat window until 
page reload</t>
  </si>
  <si>
    <t>https://github.com/danny-avila/LibreChat/issues/4404</t>
  </si>
  <si>
    <t>Can not register user</t>
  </si>
  <si>
    <t>N/A. no followup from user, developer needs .env.example and .env files to reproduce</t>
  </si>
  <si>
    <t>https://github.com/danny-avila/LibreChat/issues/4393</t>
  </si>
  <si>
    <t>[Bug] Speech to Text doesn't auto send in 0.7.5 rc2. Text to speech doesn't auto play. These worked in a prior release</t>
  </si>
  <si>
    <t>N/A. no followup from developer</t>
  </si>
  <si>
    <t>https://github.com/danny-avila/LibreChat/issues/4383</t>
  </si>
  <si>
    <t>Allow titleMessageRole: "user" for Azure OpenAI o1 models</t>
  </si>
  <si>
    <t>gpt-4o-mini works for the title model, but Azure OpenAI o1 does not support the parameter title</t>
  </si>
  <si>
    <t>dependency: Azure OpenAI o1.
assumption violation.</t>
  </si>
  <si>
    <t>Azure OpenAI o1</t>
  </si>
  <si>
    <t>https://github.com/danny-avila/LibreChat/issues/4379</t>
  </si>
  <si>
    <t>https://github.com/danny-avila/LibreChat/pull/4381</t>
  </si>
  <si>
    <t>Unsupported Parameter stream with o1 Models in Azure 
OpenAI Integration</t>
  </si>
  <si>
    <t xml:space="preserve">the tool is designed for other llms, which is different from Azure OpenAI API o1 models, since they don't support the parameter stream. </t>
  </si>
  <si>
    <t>dependency: Azure OpenAI API with o1-preview and o1-mini.
assumption violation.</t>
  </si>
  <si>
    <t>Azure OpenAI API with o1-preview and o1-mini</t>
  </si>
  <si>
    <t>backend: corner case: when fallback does not pickup llm information</t>
  </si>
  <si>
    <t>Llama -cpp</t>
  </si>
  <si>
    <t xml:space="preserve">Linux </t>
  </si>
  <si>
    <t>dependency: broken external dependency url
missing url validation check and exception handling</t>
  </si>
  <si>
    <t>CUDA, NVIDA-SMI,RTX4090,hugging face</t>
  </si>
  <si>
    <t>corner case: exception: missing graceful error handling when port binding fails</t>
  </si>
  <si>
    <t>Design Flaw</t>
  </si>
  <si>
    <t>corner case: resource (memory) management</t>
  </si>
  <si>
    <t>Linux , Raspberry pi OS</t>
  </si>
  <si>
    <t>Memory usage increases gradually during inference with the Qwen model, which can lead to slow performance or crashes.</t>
  </si>
  <si>
    <t>inefficient memory management in the inference code, where allocated resources are not proper freed after use</t>
  </si>
  <si>
    <t xml:space="preserve">Stability Issue </t>
  </si>
  <si>
    <t>Qwen</t>
  </si>
  <si>
    <t>Can't download model file from huggingface using link in model.yaml file</t>
  </si>
  <si>
    <t xml:space="preserve">compatibility  issue </t>
  </si>
  <si>
    <t>Driver issue</t>
  </si>
  <si>
    <t>intel arc A770</t>
  </si>
  <si>
    <t xml:space="preserve">Model is not being identified during inference </t>
  </si>
  <si>
    <t>The configuration for the eos_token  was configured differently with ID 128009 ("&lt;|eot_id|&gt;)" and the other models like the 8b base and 70b base use "&lt;|end_of_text|&gt; which correspond to token ID 128001</t>
  </si>
  <si>
    <t xml:space="preserve">Token configuration issue </t>
  </si>
  <si>
    <t>llma,huggingface</t>
  </si>
  <si>
    <t xml:space="preserve">llama-cpp-avx2 shared library is not correctly built as dynamically linked shared object </t>
  </si>
  <si>
    <t xml:space="preserve">upx compression lead to the binaries to fail to load their dependencies </t>
  </si>
  <si>
    <t xml:space="preserve">Build issue </t>
  </si>
  <si>
    <t xml:space="preserve">UPX compatibility </t>
  </si>
  <si>
    <t xml:space="preserve">the script contains a line where a condition uses an invalid or malformed comparison operator </t>
  </si>
  <si>
    <t>shell script syntax error</t>
  </si>
  <si>
    <t xml:space="preserve">there is a logic issue within the code causing it to fetch and display the list of models and showing entries that are not installed </t>
  </si>
  <si>
    <t xml:space="preserve">model configuration </t>
  </si>
  <si>
    <t xml:space="preserve">Transformers are still using pytroch2.1 due to intel enxtension dpendieces version &lt;70 is needed for setup tools </t>
  </si>
  <si>
    <t xml:space="preserve">reggression </t>
  </si>
  <si>
    <t xml:space="preserve">compatiblity </t>
  </si>
  <si>
    <t>Configuration  management</t>
  </si>
  <si>
    <t>Intel i9-10850K CPU @ 3.60GHz, RTX 3090, Llama-cpp</t>
  </si>
  <si>
    <t>diffusers backend does not load in hiplas docker image</t>
  </si>
  <si>
    <t xml:space="preserve">support for AMD and ROCM via docker containers is very unstable , rocom  does not support some GPU_targets such as gfx900 gpu target compatibility varies depending on ROCM version </t>
  </si>
  <si>
    <t xml:space="preserve">Compatibility </t>
  </si>
  <si>
    <t>Radion RX 6500,Xeon E5-2640, ROCM version: 5.7.1.</t>
  </si>
  <si>
    <t>T Compatibility issue between gpu and cpu instances in attempt to build p2p network</t>
  </si>
  <si>
    <t xml:space="preserve">CUDA and PTX  compatibility issue/ version mismatch </t>
  </si>
  <si>
    <t>https://github.com/mudler/LocalAI/pull/2723</t>
  </si>
  <si>
    <t>version issue</t>
  </si>
  <si>
    <t xml:space="preserve">improper termination of backend process / lack of connection management logic </t>
  </si>
  <si>
    <t xml:space="preserve">process management </t>
  </si>
  <si>
    <t xml:space="preserve">CUDA 12.5 is only available in NVidia respites and Ubuntu LTS is on 12.4 by default </t>
  </si>
  <si>
    <t xml:space="preserve">version issue </t>
  </si>
  <si>
    <t xml:space="preserve">unable to load model even with a fresh install </t>
  </si>
  <si>
    <t>clicking the talk option on the web ui fials to  render the template</t>
  </si>
  <si>
    <t xml:space="preserve">there is a breakeg in rending the template the model was rendierng the name of the template rather the field ID </t>
  </si>
  <si>
    <t>logical issue</t>
  </si>
  <si>
    <t>Kubernetes</t>
  </si>
  <si>
    <t>The system fail to render the model configuration due to an error in the template execution,</t>
  </si>
  <si>
    <t>Due to the evaluation name file in OenAIModel type. mismanagement of the configuration structure leading to rendering issues</t>
  </si>
  <si>
    <t>Functionality</t>
  </si>
  <si>
    <t>MacOS installation failure to  URL resolution problem</t>
  </si>
  <si>
    <t xml:space="preserve">LocalAI does not support the X86_64 architecture on MAC </t>
  </si>
  <si>
    <t>Platform Support</t>
  </si>
  <si>
    <t>API connection error during image generation</t>
  </si>
  <si>
    <t>Outdated container version leading to disconnection during the image generation process</t>
  </si>
  <si>
    <t>implementation Error/compatibility</t>
  </si>
  <si>
    <t>API communication</t>
  </si>
  <si>
    <t>rtx4060/ryzen5700/32G</t>
  </si>
  <si>
    <t xml:space="preserve">installing localAI is failing on Mac </t>
  </si>
  <si>
    <t xml:space="preserve">Stack smashing  error detecting during execution </t>
  </si>
  <si>
    <t>Improper memory handling during the extraction of backend assets or execution of the RPC server command, resulting in a buffer overflow.</t>
  </si>
  <si>
    <t xml:space="preserve">Stability Issue /performance issue </t>
  </si>
  <si>
    <t>buffer overflow</t>
  </si>
  <si>
    <t xml:space="preserve">Docker compose Build fails </t>
  </si>
  <si>
    <t xml:space="preserve">python requirement  longcain-commmunity is missing </t>
  </si>
  <si>
    <t>Build Error</t>
  </si>
  <si>
    <t xml:space="preserve">runtime error </t>
  </si>
  <si>
    <t>OpneSUSE Tumbleweed</t>
  </si>
  <si>
    <t xml:space="preserve">CPU images do n t ship python anymore , python is not used in any of the backends , separate install is needed </t>
  </si>
  <si>
    <t xml:space="preserve">implementation issue </t>
  </si>
  <si>
    <t>hang forever if a response is interrupted</t>
  </si>
  <si>
    <t xml:space="preserve">The backend is blocking because it tries to send dat to an uncosmed channel after the client has disconnected and the context isnt canceld to stop the transmistion </t>
  </si>
  <si>
    <t xml:space="preserve">resource managment </t>
  </si>
  <si>
    <t>back end straming</t>
  </si>
  <si>
    <t>OpenSuse Tumbleweed</t>
  </si>
  <si>
    <t>erank API not accessible: {"error":{"code":500,"message":"grpc service not ready","type":""}}</t>
  </si>
  <si>
    <t>using rerankers you would need images shipping python dependencies. the latest-aio-cpu and latest-cpu tags automatically points to core images that doesn't ship python.</t>
  </si>
  <si>
    <t xml:space="preserve">dependencies </t>
  </si>
  <si>
    <t xml:space="preserve">webUi chat stops updating in the UI and the messages get cut </t>
  </si>
  <si>
    <t>inefficient handling of streamed responses in the frontend , leading to bottlenecking</t>
  </si>
  <si>
    <t xml:space="preserve">resource management </t>
  </si>
  <si>
    <t xml:space="preserve">performance issues </t>
  </si>
  <si>
    <t xml:space="preserve">the command local-ai llamacpp-worker &lt;listening_address&gt; &lt;listening_port&gt;, the system mistakenly tries to load the arguments (llamacpp-worker, &lt;listening_address&gt;, and &lt;listening_port&gt;) as a model instead of executing the worker command. </t>
  </si>
  <si>
    <t xml:space="preserve">Logic error </t>
  </si>
  <si>
    <t xml:space="preserve">misinterpretation </t>
  </si>
  <si>
    <t xml:space="preserve">loam.cpp dua detection does not work inside a container </t>
  </si>
  <si>
    <t xml:space="preserve">GPU device information isn't fully exposed inside container environment </t>
  </si>
  <si>
    <t xml:space="preserve">environment / containerization </t>
  </si>
  <si>
    <t>CUDA 12.5 support or GPU acceleration not working after graphics driver update</t>
  </si>
  <si>
    <t xml:space="preserve">New version has changed backends so much. And did not update the documents.
</t>
  </si>
  <si>
    <t xml:space="preserve">Documentation flaw </t>
  </si>
  <si>
    <t xml:space="preserve">initialization issue  </t>
  </si>
  <si>
    <t xml:space="preserve">when the user is testing the code review prompts , it seems to be returning "JIbberish"  </t>
  </si>
  <si>
    <t xml:space="preserve">The user has hit his token limit causing the issue </t>
  </si>
  <si>
    <t xml:space="preserve">Error on image generation with diffusers backend on Intel GPU </t>
  </si>
  <si>
    <t xml:space="preserve">setuptools for intel builds were missing and the diffuser model definintion has CUDA: true in the yaml fiel  as it should be set to false </t>
  </si>
  <si>
    <t>CUDA, intel Arc380</t>
  </si>
  <si>
    <t>Debian</t>
  </si>
  <si>
    <t>any time a function call is defined the chat very quickly goes into a bad state where the LLM just repeats back to user what Is type in, or very rarely stops responding entirely.</t>
  </si>
  <si>
    <t xml:space="preserve">multiple functions were not correctly configured or impleimented such as &lt;Parallel_calls:true&gt; and &lt;response_format:{"type":"jason_objec"} </t>
  </si>
  <si>
    <t>implemtation error</t>
  </si>
  <si>
    <t xml:space="preserve">function managment </t>
  </si>
  <si>
    <t xml:space="preserve">Kubernetes helm </t>
  </si>
  <si>
    <t xml:space="preserve">Intel setup tools were not added with the transofmers backend  when updated </t>
  </si>
  <si>
    <t xml:space="preserve">failiure to include tools </t>
  </si>
  <si>
    <t xml:space="preserve">When trying to use GPU acceleration locally, I encountered an error. </t>
  </si>
  <si>
    <t>Mutlple backends either terminate or are not available , multiple mdoel sassests are not found and necessary flags are missing ,</t>
  </si>
  <si>
    <t xml:space="preserve">implimenteation error </t>
  </si>
  <si>
    <t xml:space="preserve">out of date </t>
  </si>
  <si>
    <t xml:space="preserve">the python backend images the user is using are taged CORE and do not have any phyton dependices </t>
  </si>
  <si>
    <t>k8s</t>
  </si>
  <si>
    <t xml:space="preserve">secuirty flaw </t>
  </si>
  <si>
    <t xml:space="preserve">Remote code execution </t>
  </si>
  <si>
    <t>GRPC Service Not Ready</t>
  </si>
  <si>
    <t>backends are hardcoded in binary section rather then being autloaded</t>
  </si>
  <si>
    <t xml:space="preserve">uptodate indexing </t>
  </si>
  <si>
    <t>Model Issue</t>
  </si>
  <si>
    <t>Hallucinations</t>
  </si>
  <si>
    <t>runtime error related to a failed GPU operation while trying to load the llama-3-8b-instruct-ov-int8 model via gRPC</t>
  </si>
  <si>
    <t xml:space="preserve">the GPU has an isufficent memroy amount </t>
  </si>
  <si>
    <t>Hardware issue</t>
  </si>
  <si>
    <t>memoruy allocation errror</t>
  </si>
  <si>
    <t>The docs use a {{&lt; version &gt; }} dynamic value referncing json filehttps://github.com/mudler/LocalAI/blob/master/docs/data/version.json. iti is causing all the docker command sto have the emoji and incorrect values in https://localai.io/docs/getting-started/run-other-models/</t>
  </si>
  <si>
    <t xml:space="preserve">desing flaw </t>
  </si>
  <si>
    <t>Formating error</t>
  </si>
  <si>
    <t xml:space="preserve">Import error occours in the torch library </t>
  </si>
  <si>
    <t xml:space="preserve">the error occours becasue there is an undefiend symbol in the pytroch shared libary </t>
  </si>
  <si>
    <t xml:space="preserve">implemntation issue </t>
  </si>
  <si>
    <t xml:space="preserve">Dependencay issue </t>
  </si>
  <si>
    <t xml:space="preserve">missing path </t>
  </si>
  <si>
    <t xml:space="preserve">teh directory with api_keys.json was not correctly mounted </t>
  </si>
  <si>
    <t xml:space="preserve">mounting issue </t>
  </si>
  <si>
    <t xml:space="preserve">issue with debug logging </t>
  </si>
  <si>
    <t xml:space="preserve">"--log-level=debug' is not responsive </t>
  </si>
  <si>
    <t xml:space="preserve">max_toklen is unspecified to 2048, user had to increase mdoel size </t>
  </si>
  <si>
    <t xml:space="preserve">model sizing </t>
  </si>
  <si>
    <t>unable to find  "metal" utility when comiling 'gfx backend-metal</t>
  </si>
  <si>
    <t xml:space="preserve">there was an update in Xcode that was casuing the user to not be ablle to to run metal mdoel </t>
  </si>
  <si>
    <t>configuration  error</t>
  </si>
  <si>
    <t xml:space="preserve">not up to date </t>
  </si>
  <si>
    <t>Dawrin MacOS</t>
  </si>
  <si>
    <t xml:space="preserve">failing to download on docker </t>
  </si>
  <si>
    <t xml:space="preserve">what is reperoted is " a server error was occuring" no further detail a netowrk connectivty issue is suggested </t>
  </si>
  <si>
    <t>server error</t>
  </si>
  <si>
    <t xml:space="preserve">connectivty issue </t>
  </si>
  <si>
    <t xml:space="preserve">Ubuntu </t>
  </si>
  <si>
    <t xml:space="preserve">he stores link on https://localai.io/ is broken </t>
  </si>
  <si>
    <t xml:space="preserve">website naviation error </t>
  </si>
  <si>
    <t xml:space="preserve">broken link </t>
  </si>
  <si>
    <t xml:space="preserve">the latest image of dockerhub fialed to get pusehd out </t>
  </si>
  <si>
    <t xml:space="preserve">the provdided code is just a correct reference of the latest version of docker issue may have been an incorrect reference </t>
  </si>
  <si>
    <t xml:space="preserve">incorect referencing </t>
  </si>
  <si>
    <t xml:space="preserve">user ran out of VRAM due to layer amount </t>
  </si>
  <si>
    <t xml:space="preserve">not enough vram </t>
  </si>
  <si>
    <t>Nvidia 4060</t>
  </si>
  <si>
    <t xml:space="preserve">stablediffusion seems not working </t>
  </si>
  <si>
    <t xml:space="preserve">The diffuser backedn was missing additonal mdoel components or dpendices </t>
  </si>
  <si>
    <t>configuration issue</t>
  </si>
  <si>
    <t>dependecny downlaod fialure</t>
  </si>
  <si>
    <t>After the bump for intel-extension-for-transformers version 1.4 transformer library does no more work on system without dGPU sinche the package does not support iGPU like 1.3.2</t>
  </si>
  <si>
    <t>The intel ectesnion for transfomres libary did not support intel UHD graphic 770</t>
  </si>
  <si>
    <t xml:space="preserve">Regression </t>
  </si>
  <si>
    <t xml:space="preserve">compatibility issue </t>
  </si>
  <si>
    <t>user is getting a core dump when attempting to start the service</t>
  </si>
  <si>
    <t xml:space="preserve">script can not locate grpc proncess at specified There are also missing GO_TAGS </t>
  </si>
  <si>
    <t xml:space="preserve">missing components </t>
  </si>
  <si>
    <t>M1</t>
  </si>
  <si>
    <t>MAC OS</t>
  </si>
  <si>
    <t xml:space="preserve">Failing ot donwload the model file </t>
  </si>
  <si>
    <t>THe user was expericneing connection issues docker was not able to get internet and could not relsove IP or go outside users LAN</t>
  </si>
  <si>
    <t xml:space="preserve">user errorr </t>
  </si>
  <si>
    <t xml:space="preserve">connectiviity issues </t>
  </si>
  <si>
    <t>https://github.com/mudler/LocalAI/issues/1955</t>
  </si>
  <si>
    <t xml:space="preserve">user is suggesting improvments </t>
  </si>
  <si>
    <t>user wants to make changes such as recoriding fome flags he passes . mkaing it less time consumming when trying to run local AI</t>
  </si>
  <si>
    <t xml:space="preserve">user suggestions </t>
  </si>
  <si>
    <t xml:space="preserve">no logs or pr are provided the issue was closed by user who created  the report </t>
  </si>
  <si>
    <t xml:space="preserve">teh JSON parser encountered an unexpected end o finput at the start of the JSON its expecting either (, { or literal </t>
  </si>
  <si>
    <t>implenetaioon error</t>
  </si>
  <si>
    <t>https://github.com/mudler/LocalAI/issues/1920</t>
  </si>
  <si>
    <t>https://github.com/mudler/LocalAI/pull/2035</t>
  </si>
  <si>
    <t>The /chat/completions API endpoint always returns the value 0 in the properties completion_tokens, prompt_tokens and total_tokens.</t>
  </si>
  <si>
    <t xml:space="preserve">the feature flag is disabled . even when turned on it is still not accurate and displaying accordingly </t>
  </si>
  <si>
    <t>design error</t>
  </si>
  <si>
    <t xml:space="preserve">features disabled and not properly setup </t>
  </si>
  <si>
    <t>https://github.com/mudler/LocalAI/issues/1918</t>
  </si>
  <si>
    <t xml:space="preserve">ia a local deployment, when calling the chat/completions endpoint via llamacpp, with the Docker AIO image, and a basic prompt, an unexpected response is being receiving. </t>
  </si>
  <si>
    <t>the user is using the mdoel file , if user uses this  the user would have to handle the prmpt template manually</t>
  </si>
  <si>
    <t xml:space="preserve">implimentation error </t>
  </si>
  <si>
    <t>https://github.com/mudler/LocalAI/issues/1916</t>
  </si>
  <si>
    <t>user is suggestion acx support for servers since they are xeons</t>
  </si>
  <si>
    <t xml:space="preserve">user suggesting support for server type </t>
  </si>
  <si>
    <t>enhacnment</t>
  </si>
  <si>
    <t xml:space="preserve">usser suggestion </t>
  </si>
  <si>
    <t>The Issue was fixed with no PR, The Same Origin Policy was cited in the console error logs given by user</t>
  </si>
  <si>
    <t>CORS (Cross-origin resource sharing) request did not succeed thus the Same Origin Policy prevent access to the API, only occurs on firefox</t>
  </si>
  <si>
    <t>frontend: CORS</t>
  </si>
  <si>
    <t>Firefox, CORS</t>
  </si>
  <si>
    <t>Days to Close Issue</t>
  </si>
  <si>
    <t>Days to Fix Issue</t>
  </si>
  <si>
    <t>Date Fixed</t>
  </si>
  <si>
    <t>Days to Close</t>
  </si>
  <si>
    <t>Days to Fix</t>
  </si>
  <si>
    <t>Avg All</t>
  </si>
  <si>
    <t>Avg No PR</t>
  </si>
  <si>
    <t>Overall Averages</t>
  </si>
  <si>
    <t>Avg Days to Close All Issue</t>
  </si>
  <si>
    <t>Avg Days to Close Issue with no PR/Commit</t>
  </si>
  <si>
    <t>Avg Days to Fix Issue with PR/Commit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</si>
</sst>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Aptos Narrow"/>
      <family val="2"/>
      <scheme val="minor"/>
    </font>
    <font>
      <u/>
      <sz val="11"/>
      <color theme="10"/>
      <name val="Aptos Narrow"/>
      <family val="2"/>
      <scheme val="minor"/>
    </font>
    <font>
      <b/>
      <sz val="11"/>
      <color theme="1"/>
      <name val="Aptos Narrow"/>
      <family val="2"/>
      <scheme val="minor"/>
    </font>
    <font>
      <sz val="11"/>
      <color rgb="FF000000"/>
      <name val="Aptos Narrow"/>
      <charset val="1"/>
    </font>
    <font>
      <sz val="13.5"/>
      <color rgb="FF000000"/>
      <name val="Aptos Narrow"/>
      <family val="2"/>
      <scheme val="minor"/>
    </font>
    <font>
      <b/>
      <sz val="11"/>
      <color rgb="FF000000"/>
      <name val="Aptos Narrow"/>
      <family val="2"/>
      <scheme val="minor"/>
    </font>
    <font>
      <sz val="11"/>
      <color rgb="FF000000"/>
      <name val="Aptos Narrow"/>
      <scheme val="minor"/>
    </font>
    <font>
      <b/>
      <sz val="11"/>
      <color rgb="FF000000"/>
      <name val="Aptos Narrow"/>
      <scheme val="minor"/>
    </font>
    <font>
      <sz val="11"/>
      <color theme="1"/>
      <name val="Aptos Narrow"/>
      <family val="2"/>
      <scheme val="minor"/>
    </font>
    <font>
      <sz val="11"/>
      <color rgb="FF467886"/>
      <name val="Aptos Narrow"/>
      <scheme val="minor"/>
    </font>
    <font>
      <b/>
      <sz val="13.5"/>
      <color rgb="FF000000"/>
      <name val="Aptos Narrow"/>
      <family val="2"/>
      <scheme val="minor"/>
    </font>
    <font>
      <b/>
      <sz val="11"/>
      <color theme="1"/>
      <name val="Aptos Narrow"/>
      <scheme val="minor"/>
    </font>
    <font>
      <sz val="11"/>
      <color theme="1"/>
      <name val="Aptos Narrow"/>
      <scheme val="minor"/>
    </font>
    <font>
      <sz val="10"/>
      <color theme="1"/>
      <name val="Helvetica Neue"/>
      <charset val="1"/>
    </font>
    <font>
      <sz val="11"/>
      <color rgb="FF1F2328"/>
      <name val="Aptos Narrow"/>
      <scheme val="minor"/>
    </font>
    <font>
      <sz val="11"/>
      <color rgb="FFFF0000"/>
      <name val="Aptos Narrow"/>
      <family val="2"/>
      <scheme val="minor"/>
    </font>
    <font>
      <sz val="11"/>
      <color rgb="FF1F2328"/>
      <name val="Aptos Narrow"/>
      <family val="2"/>
      <scheme val="minor"/>
    </font>
    <font>
      <u/>
      <sz val="11"/>
      <color rgb="FF000000"/>
      <name val="Aptos Narrow"/>
      <scheme val="minor"/>
    </font>
    <font>
      <sz val="11"/>
      <color rgb="FF000000"/>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2"/>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8" fillId="0" borderId="0" applyFont="0" applyFill="0" applyBorder="0" applyAlignment="0" applyProtection="0"/>
  </cellStyleXfs>
  <cellXfs count="60">
    <xf numFmtId="0" fontId="0" fillId="0" borderId="0" xfId="0"/>
    <xf numFmtId="0" fontId="2" fillId="0" borderId="0" xfId="0" applyFont="1" applyAlignment="1">
      <alignment vertical="top"/>
    </xf>
    <xf numFmtId="0" fontId="1" fillId="0" borderId="0" xfId="1" applyAlignment="1">
      <alignment vertical="top"/>
    </xf>
    <xf numFmtId="0" fontId="0" fillId="0" borderId="0" xfId="0" applyAlignment="1">
      <alignment vertical="top"/>
    </xf>
    <xf numFmtId="0" fontId="0" fillId="0" borderId="0" xfId="0" applyAlignment="1">
      <alignment vertical="top" wrapText="1"/>
    </xf>
    <xf numFmtId="0" fontId="3" fillId="0" borderId="0" xfId="0" applyFont="1" applyAlignment="1">
      <alignment vertical="top"/>
    </xf>
    <xf numFmtId="0" fontId="1" fillId="0" borderId="0" xfId="1"/>
    <xf numFmtId="0" fontId="2" fillId="0" borderId="0" xfId="0" applyFont="1" applyAlignment="1">
      <alignment vertical="top" wrapText="1"/>
    </xf>
    <xf numFmtId="0" fontId="2" fillId="0" borderId="0" xfId="0" applyFont="1"/>
    <xf numFmtId="0" fontId="1" fillId="0" borderId="0" xfId="1" applyAlignment="1">
      <alignment vertical="top" wrapText="1"/>
    </xf>
    <xf numFmtId="0" fontId="3" fillId="0" borderId="0" xfId="0" applyFont="1" applyAlignment="1">
      <alignment vertical="top" wrapText="1"/>
    </xf>
    <xf numFmtId="0" fontId="3" fillId="0" borderId="0" xfId="0" applyFont="1" applyAlignment="1">
      <alignment wrapText="1"/>
    </xf>
    <xf numFmtId="0" fontId="0" fillId="0" borderId="0" xfId="0" applyAlignment="1">
      <alignment horizontal="left" vertical="top" wrapText="1"/>
    </xf>
    <xf numFmtId="0" fontId="0" fillId="0" borderId="0" xfId="0" applyAlignment="1">
      <alignment wrapText="1"/>
    </xf>
    <xf numFmtId="0" fontId="4" fillId="0" borderId="0" xfId="0" applyFont="1" applyAlignment="1">
      <alignment vertical="top" wrapText="1"/>
    </xf>
    <xf numFmtId="0" fontId="6" fillId="0" borderId="0" xfId="0" applyFont="1" applyAlignment="1">
      <alignment vertical="top" wrapText="1"/>
    </xf>
    <xf numFmtId="9" fontId="0" fillId="0" borderId="0" xfId="2" applyFont="1" applyAlignment="1">
      <alignment vertical="top"/>
    </xf>
    <xf numFmtId="0" fontId="5" fillId="0" borderId="0" xfId="0" applyFont="1"/>
    <xf numFmtId="0" fontId="1" fillId="0" borderId="0" xfId="1" applyAlignment="1">
      <alignment horizontal="left" vertical="top" wrapText="1"/>
    </xf>
    <xf numFmtId="0" fontId="0" fillId="0" borderId="0" xfId="2" applyNumberFormat="1" applyFont="1" applyAlignment="1">
      <alignment vertical="top"/>
    </xf>
    <xf numFmtId="1" fontId="0" fillId="0" borderId="0" xfId="2" applyNumberFormat="1" applyFont="1" applyAlignment="1">
      <alignment vertical="top"/>
    </xf>
    <xf numFmtId="0" fontId="9" fillId="0" borderId="0" xfId="1" applyFont="1" applyAlignment="1">
      <alignment vertical="top" wrapText="1"/>
    </xf>
    <xf numFmtId="0" fontId="10" fillId="0" borderId="0" xfId="0" applyFont="1" applyAlignment="1">
      <alignment vertical="top"/>
    </xf>
    <xf numFmtId="0" fontId="11" fillId="0" borderId="0" xfId="0" applyFont="1" applyAlignment="1">
      <alignment vertical="top"/>
    </xf>
    <xf numFmtId="0" fontId="11" fillId="0" borderId="0" xfId="0" applyFont="1" applyAlignment="1">
      <alignment vertical="top" wrapText="1"/>
    </xf>
    <xf numFmtId="0" fontId="12" fillId="0" borderId="0" xfId="0" applyFont="1" applyAlignment="1">
      <alignment vertical="top"/>
    </xf>
    <xf numFmtId="16" fontId="12" fillId="0" borderId="0" xfId="0" applyNumberFormat="1" applyFont="1" applyAlignment="1">
      <alignment vertical="top"/>
    </xf>
    <xf numFmtId="0" fontId="12" fillId="0" borderId="0" xfId="0" applyFont="1" applyAlignment="1">
      <alignment vertical="top" wrapText="1"/>
    </xf>
    <xf numFmtId="0" fontId="13" fillId="0" borderId="0" xfId="0" applyFont="1" applyAlignment="1">
      <alignment vertical="top" wrapText="1"/>
    </xf>
    <xf numFmtId="0" fontId="13" fillId="0" borderId="0" xfId="0" applyFont="1" applyAlignment="1">
      <alignment vertical="top"/>
    </xf>
    <xf numFmtId="0" fontId="13" fillId="0" borderId="0" xfId="0" applyFont="1"/>
    <xf numFmtId="0" fontId="13" fillId="0" borderId="0" xfId="0" applyFont="1" applyAlignment="1">
      <alignment wrapText="1"/>
    </xf>
    <xf numFmtId="0" fontId="14" fillId="0" borderId="0" xfId="0" applyFont="1" applyAlignment="1">
      <alignment vertical="top"/>
    </xf>
    <xf numFmtId="17" fontId="0" fillId="0" borderId="0" xfId="0" applyNumberFormat="1" applyAlignment="1">
      <alignment vertical="top"/>
    </xf>
    <xf numFmtId="0" fontId="2" fillId="0" borderId="0" xfId="0" applyFont="1" applyAlignment="1">
      <alignment horizontal="left" vertical="top" wrapText="1"/>
    </xf>
    <xf numFmtId="9" fontId="0" fillId="0" borderId="0" xfId="2" applyFont="1" applyAlignment="1">
      <alignment vertical="top" wrapText="1"/>
    </xf>
    <xf numFmtId="0" fontId="15" fillId="0" borderId="0" xfId="0" applyFont="1" applyAlignment="1">
      <alignment vertical="top"/>
    </xf>
    <xf numFmtId="0" fontId="0" fillId="0" borderId="0" xfId="0" quotePrefix="1" applyAlignment="1">
      <alignment vertical="top" wrapText="1"/>
    </xf>
    <xf numFmtId="0" fontId="1" fillId="0" borderId="0" xfId="1" applyFill="1" applyAlignment="1">
      <alignment vertical="top"/>
    </xf>
    <xf numFmtId="0" fontId="0" fillId="2" borderId="0" xfId="0" applyFill="1" applyAlignment="1">
      <alignment vertical="top" wrapText="1"/>
    </xf>
    <xf numFmtId="0" fontId="16" fillId="3" borderId="0" xfId="0" applyFont="1" applyFill="1" applyAlignment="1">
      <alignment vertical="top" wrapText="1"/>
    </xf>
    <xf numFmtId="0" fontId="1" fillId="2" borderId="0" xfId="1" applyFill="1" applyAlignment="1">
      <alignment vertical="top" wrapText="1"/>
    </xf>
    <xf numFmtId="0" fontId="1" fillId="4" borderId="0" xfId="1" applyFill="1" applyAlignment="1">
      <alignment vertical="top" wrapText="1"/>
    </xf>
    <xf numFmtId="0" fontId="1" fillId="4" borderId="0" xfId="1" applyFill="1" applyAlignment="1">
      <alignment vertical="top"/>
    </xf>
    <xf numFmtId="0" fontId="0" fillId="4" borderId="0" xfId="0" applyFill="1" applyAlignment="1">
      <alignment vertical="top" wrapText="1"/>
    </xf>
    <xf numFmtId="0" fontId="0" fillId="4" borderId="0" xfId="0" applyFill="1" applyAlignment="1">
      <alignment horizontal="left" vertical="top" wrapText="1"/>
    </xf>
    <xf numFmtId="0" fontId="3" fillId="0" borderId="0" xfId="0" applyFont="1"/>
    <xf numFmtId="0" fontId="0" fillId="2" borderId="0" xfId="0" applyFill="1" applyAlignment="1">
      <alignment horizontal="left" vertical="top" wrapText="1"/>
    </xf>
    <xf numFmtId="0" fontId="14" fillId="0" borderId="0" xfId="0" applyFont="1" applyAlignment="1">
      <alignment vertical="top" wrapText="1"/>
    </xf>
    <xf numFmtId="0" fontId="18" fillId="0" borderId="0" xfId="0" applyFont="1" applyAlignment="1">
      <alignment vertical="top" wrapText="1"/>
    </xf>
    <xf numFmtId="14" fontId="0" fillId="0" borderId="0" xfId="0" applyNumberFormat="1" applyAlignment="1">
      <alignment vertical="top"/>
    </xf>
    <xf numFmtId="14" fontId="0" fillId="0" borderId="0" xfId="0" applyNumberFormat="1" applyAlignment="1">
      <alignment vertical="top" wrapText="1"/>
    </xf>
    <xf numFmtId="14" fontId="0" fillId="4" borderId="0" xfId="0" applyNumberFormat="1" applyFill="1" applyAlignment="1">
      <alignment vertical="top" wrapText="1"/>
    </xf>
    <xf numFmtId="14" fontId="0" fillId="2" borderId="0" xfId="0" applyNumberFormat="1" applyFill="1" applyAlignment="1">
      <alignment vertical="top" wrapText="1"/>
    </xf>
    <xf numFmtId="164" fontId="0" fillId="0" borderId="0" xfId="0" applyNumberFormat="1" applyAlignment="1">
      <alignment vertical="top"/>
    </xf>
    <xf numFmtId="164" fontId="0" fillId="0" borderId="0" xfId="0" applyNumberFormat="1" applyAlignment="1">
      <alignment vertical="top" wrapText="1"/>
    </xf>
    <xf numFmtId="164" fontId="0" fillId="0" borderId="0" xfId="0" applyNumberFormat="1"/>
    <xf numFmtId="0" fontId="0" fillId="0" borderId="0" xfId="0" applyAlignment="1">
      <alignment horizontal="right" vertical="top"/>
    </xf>
    <xf numFmtId="0" fontId="2" fillId="0" borderId="0" xfId="0" applyFont="1" applyAlignment="1">
      <alignment wrapText="1"/>
    </xf>
    <xf numFmtId="0" fontId="0" fillId="0" borderId="0" xfId="0" applyFill="1" applyAlignment="1">
      <alignment vertical="top" wrapText="1"/>
    </xf>
  </cellXfs>
  <cellStyles count="3">
    <cellStyle name="Hyperlink" xfId="1" builtinId="8"/>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ustomXml" Target="../ink/ink2.xml"/><Relationship Id="rId7" Type="http://schemas.openxmlformats.org/officeDocument/2006/relationships/customXml" Target="../ink/ink4.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ustomXml" Target="../ink/ink6.xml"/><Relationship Id="rId2" Type="http://schemas.openxmlformats.org/officeDocument/2006/relationships/image" Target="../media/image5.png"/><Relationship Id="rId1" Type="http://schemas.openxmlformats.org/officeDocument/2006/relationships/customXml" Target="../ink/ink5.xml"/><Relationship Id="rId6" Type="http://schemas.openxmlformats.org/officeDocument/2006/relationships/image" Target="../media/image7.png"/><Relationship Id="rId5" Type="http://schemas.openxmlformats.org/officeDocument/2006/relationships/customXml" Target="../ink/ink7.xml"/><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customXml" Target="../ink/ink9.xml"/><Relationship Id="rId2" Type="http://schemas.openxmlformats.org/officeDocument/2006/relationships/image" Target="../media/image5.png"/><Relationship Id="rId1" Type="http://schemas.openxmlformats.org/officeDocument/2006/relationships/customXml" Target="../ink/ink8.xml"/><Relationship Id="rId6" Type="http://schemas.openxmlformats.org/officeDocument/2006/relationships/image" Target="../media/image7.png"/><Relationship Id="rId5" Type="http://schemas.openxmlformats.org/officeDocument/2006/relationships/customXml" Target="../ink/ink10.xml"/><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1924050</xdr:colOff>
      <xdr:row>55</xdr:row>
      <xdr:rowOff>9525</xdr:rowOff>
    </xdr:from>
    <xdr:to>
      <xdr:col>3</xdr:col>
      <xdr:colOff>1933575</xdr:colOff>
      <xdr:row>55</xdr:row>
      <xdr:rowOff>133350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Ink 2">
              <a:extLst>
                <a:ext uri="{FF2B5EF4-FFF2-40B4-BE49-F238E27FC236}">
                  <a16:creationId xmlns:a16="http://schemas.microsoft.com/office/drawing/2014/main" id="{EA358B9E-36C7-4BD1-A712-9E8950B488CB}"/>
                </a:ext>
              </a:extLst>
            </xdr14:cNvPr>
            <xdr14:cNvContentPartPr/>
          </xdr14:nvContentPartPr>
          <xdr14:nvPr macro=""/>
          <xdr14:xfrm>
            <a:off x="8401050" y="29803725"/>
            <a:ext cx="9525" cy="123825"/>
          </xdr14:xfrm>
        </xdr:contentPart>
      </mc:Choice>
      <mc:Fallback xmlns="">
        <xdr:pic>
          <xdr:nvPicPr>
            <xdr:cNvPr id="3" name="">
              <a:extLst>
                <a:ext uri="{FF2B5EF4-FFF2-40B4-BE49-F238E27FC236}">
                  <a16:creationId xmlns:a16="http://schemas.microsoft.com/office/drawing/2014/main" id="{EA358B9E-36C7-4BD1-A712-9E8950B488CB}"/>
                </a:ext>
              </a:extLst>
            </xdr:cNvPr>
            <xdr:cNvPicPr/>
          </xdr:nvPicPr>
          <xdr:blipFill>
            <a:blip xmlns:r="http://schemas.openxmlformats.org/officeDocument/2006/relationships" r:embed="rId2"/>
            <a:stretch>
              <a:fillRect/>
            </a:stretch>
          </xdr:blipFill>
          <xdr:spPr>
            <a:xfrm>
              <a:off x="8348133" y="29696410"/>
              <a:ext cx="115006" cy="338814"/>
            </a:xfrm>
            <a:prstGeom prst="rect">
              <a:avLst/>
            </a:prstGeom>
          </xdr:spPr>
        </xdr:pic>
      </mc:Fallback>
    </mc:AlternateContent>
    <xdr:clientData/>
  </xdr:twoCellAnchor>
  <xdr:twoCellAnchor editAs="oneCell">
    <xdr:from>
      <xdr:col>3</xdr:col>
      <xdr:colOff>1781175</xdr:colOff>
      <xdr:row>54</xdr:row>
      <xdr:rowOff>257175</xdr:rowOff>
    </xdr:from>
    <xdr:to>
      <xdr:col>3</xdr:col>
      <xdr:colOff>1781175</xdr:colOff>
      <xdr:row>54</xdr:row>
      <xdr:rowOff>257175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4" name="Ink 3">
              <a:extLst>
                <a:ext uri="{FF2B5EF4-FFF2-40B4-BE49-F238E27FC236}">
                  <a16:creationId xmlns:a16="http://schemas.microsoft.com/office/drawing/2014/main" id="{8603D8D9-20FE-43F3-A335-B0C87D8D8E25}"/>
                </a:ext>
                <a:ext uri="{147F2762-F138-4A5C-976F-8EAC2B608ADB}">
                  <a16:predDERef xmlns:a16="http://schemas.microsoft.com/office/drawing/2014/main" pred="{EA358B9E-36C7-4BD1-A712-9E8950B488CB}"/>
                </a:ext>
              </a:extLst>
            </xdr14:cNvPr>
            <xdr14:cNvContentPartPr/>
          </xdr14:nvContentPartPr>
          <xdr14:nvPr macro=""/>
          <xdr14:xfrm>
            <a:off x="8258175" y="29679900"/>
            <a:ext cx="0" cy="0"/>
          </xdr14:xfrm>
        </xdr:contentPart>
      </mc:Choice>
      <mc:Fallback xmlns="">
        <xdr:pic>
          <xdr:nvPicPr>
            <xdr:cNvPr id="4" name="">
              <a:extLst>
                <a:ext uri="{FF2B5EF4-FFF2-40B4-BE49-F238E27FC236}">
                  <a16:creationId xmlns:a16="http://schemas.microsoft.com/office/drawing/2014/main" id="{8603D8D9-20FE-43F3-A335-B0C87D8D8E25}"/>
                </a:ext>
                <a:ext uri="{147F2762-F138-4A5C-976F-8EAC2B608ADB}">
                  <a16:predDERef xmlns:a16="http://schemas.microsoft.com/office/drawing/2014/main" pred="{EA358B9E-36C7-4BD1-A712-9E8950B488CB}"/>
                </a:ext>
              </a:extLst>
            </xdr:cNvPr>
            <xdr:cNvPicPr/>
          </xdr:nvPicPr>
          <xdr:blipFill>
            <a:blip xmlns:r="http://schemas.openxmlformats.org/officeDocument/2006/relationships" r:embed="rId4"/>
            <a:stretch>
              <a:fillRect/>
            </a:stretch>
          </xdr:blipFill>
          <xdr:spPr>
            <a:xfrm>
              <a:off x="8258175" y="29679900"/>
              <a:ext cx="0" cy="0"/>
            </a:xfrm>
            <a:prstGeom prst="rect">
              <a:avLst/>
            </a:prstGeom>
          </xdr:spPr>
        </xdr:pic>
      </mc:Fallback>
    </mc:AlternateContent>
    <xdr:clientData/>
  </xdr:twoCellAnchor>
  <xdr:twoCellAnchor editAs="oneCell">
    <xdr:from>
      <xdr:col>2</xdr:col>
      <xdr:colOff>2581275</xdr:colOff>
      <xdr:row>54</xdr:row>
      <xdr:rowOff>247650</xdr:rowOff>
    </xdr:from>
    <xdr:to>
      <xdr:col>2</xdr:col>
      <xdr:colOff>2600325</xdr:colOff>
      <xdr:row>54</xdr:row>
      <xdr:rowOff>266700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 name="Ink 4">
              <a:extLst>
                <a:ext uri="{FF2B5EF4-FFF2-40B4-BE49-F238E27FC236}">
                  <a16:creationId xmlns:a16="http://schemas.microsoft.com/office/drawing/2014/main" id="{96C2360E-A68F-4898-B7AC-ECF37EF2CE2C}"/>
                </a:ext>
                <a:ext uri="{147F2762-F138-4A5C-976F-8EAC2B608ADB}">
                  <a16:predDERef xmlns:a16="http://schemas.microsoft.com/office/drawing/2014/main" pred="{8603D8D9-20FE-43F3-A335-B0C87D8D8E25}"/>
                </a:ext>
              </a:extLst>
            </xdr14:cNvPr>
            <xdr14:cNvContentPartPr/>
          </xdr14:nvContentPartPr>
          <xdr14:nvPr macro=""/>
          <xdr14:xfrm>
            <a:off x="6229350" y="29670375"/>
            <a:ext cx="19050" cy="19050"/>
          </xdr14:xfrm>
        </xdr:contentPart>
      </mc:Choice>
      <mc:Fallback xmlns="">
        <xdr:pic>
          <xdr:nvPicPr>
            <xdr:cNvPr id="5" name="">
              <a:extLst>
                <a:ext uri="{FF2B5EF4-FFF2-40B4-BE49-F238E27FC236}">
                  <a16:creationId xmlns:a16="http://schemas.microsoft.com/office/drawing/2014/main" id="{96C2360E-A68F-4898-B7AC-ECF37EF2CE2C}"/>
                </a:ext>
                <a:ext uri="{147F2762-F138-4A5C-976F-8EAC2B608ADB}">
                  <a16:predDERef xmlns:a16="http://schemas.microsoft.com/office/drawing/2014/main" pred="{8603D8D9-20FE-43F3-A335-B0C87D8D8E25}"/>
                </a:ext>
              </a:extLst>
            </xdr:cNvPr>
            <xdr:cNvPicPr/>
          </xdr:nvPicPr>
          <xdr:blipFill>
            <a:blip xmlns:r="http://schemas.openxmlformats.org/officeDocument/2006/relationships" r:embed="rId6"/>
            <a:stretch>
              <a:fillRect/>
            </a:stretch>
          </xdr:blipFill>
          <xdr:spPr>
            <a:xfrm>
              <a:off x="6180411" y="29531449"/>
              <a:ext cx="117256" cy="297366"/>
            </a:xfrm>
            <a:prstGeom prst="rect">
              <a:avLst/>
            </a:prstGeom>
          </xdr:spPr>
        </xdr:pic>
      </mc:Fallback>
    </mc:AlternateContent>
    <xdr:clientData/>
  </xdr:twoCellAnchor>
  <xdr:twoCellAnchor editAs="oneCell">
    <xdr:from>
      <xdr:col>2</xdr:col>
      <xdr:colOff>1914525</xdr:colOff>
      <xdr:row>54</xdr:row>
      <xdr:rowOff>114300</xdr:rowOff>
    </xdr:from>
    <xdr:to>
      <xdr:col>4</xdr:col>
      <xdr:colOff>19050</xdr:colOff>
      <xdr:row>57</xdr:row>
      <xdr:rowOff>457200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6" name="Ink 5">
              <a:extLst>
                <a:ext uri="{FF2B5EF4-FFF2-40B4-BE49-F238E27FC236}">
                  <a16:creationId xmlns:a16="http://schemas.microsoft.com/office/drawing/2014/main" id="{A25911DA-2976-44C2-A166-55A2E570E277}"/>
                </a:ext>
                <a:ext uri="{147F2762-F138-4A5C-976F-8EAC2B608ADB}">
                  <a16:predDERef xmlns:a16="http://schemas.microsoft.com/office/drawing/2014/main" pred="{96C2360E-A68F-4898-B7AC-ECF37EF2CE2C}"/>
                </a:ext>
              </a:extLst>
            </xdr14:cNvPr>
            <xdr14:cNvContentPartPr/>
          </xdr14:nvContentPartPr>
          <xdr14:nvPr macro=""/>
          <xdr14:xfrm>
            <a:off x="5562600" y="29537025"/>
            <a:ext cx="3095625" cy="1666875"/>
          </xdr14:xfrm>
        </xdr:contentPart>
      </mc:Choice>
      <mc:Fallback xmlns="">
        <xdr:pic>
          <xdr:nvPicPr>
            <xdr:cNvPr id="6" name="">
              <a:extLst>
                <a:ext uri="{FF2B5EF4-FFF2-40B4-BE49-F238E27FC236}">
                  <a16:creationId xmlns:a16="http://schemas.microsoft.com/office/drawing/2014/main" id="{A25911DA-2976-44C2-A166-55A2E570E277}"/>
                </a:ext>
                <a:ext uri="{147F2762-F138-4A5C-976F-8EAC2B608ADB}">
                  <a16:predDERef xmlns:a16="http://schemas.microsoft.com/office/drawing/2014/main" pred="{96C2360E-A68F-4898-B7AC-ECF37EF2CE2C}"/>
                </a:ext>
              </a:extLst>
            </xdr:cNvPr>
            <xdr:cNvPicPr/>
          </xdr:nvPicPr>
          <xdr:blipFill>
            <a:blip xmlns:r="http://schemas.openxmlformats.org/officeDocument/2006/relationships" r:embed="rId8"/>
            <a:stretch>
              <a:fillRect/>
            </a:stretch>
          </xdr:blipFill>
          <xdr:spPr>
            <a:xfrm>
              <a:off x="5508966" y="29429403"/>
              <a:ext cx="3203252" cy="1882478"/>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1962150</xdr:colOff>
      <xdr:row>20</xdr:row>
      <xdr:rowOff>533400</xdr:rowOff>
    </xdr:from>
    <xdr:to>
      <xdr:col>2</xdr:col>
      <xdr:colOff>3457575</xdr:colOff>
      <xdr:row>22</xdr:row>
      <xdr:rowOff>238125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10ACB11E-A4F7-4A42-8147-01137E4E0E13}"/>
                </a:ext>
              </a:extLst>
            </xdr14:cNvPr>
            <xdr14:cNvContentPartPr/>
          </xdr14:nvContentPartPr>
          <xdr14:nvPr macro=""/>
          <xdr14:xfrm>
            <a:off x="7381875" y="4867275"/>
            <a:ext cx="1495425" cy="638175"/>
          </xdr14:xfrm>
        </xdr:contentPart>
      </mc:Choice>
      <mc:Fallback xmlns="">
        <xdr:pic>
          <xdr:nvPicPr>
            <xdr:cNvPr id="2" name="">
              <a:extLst>
                <a:ext uri="{FF2B5EF4-FFF2-40B4-BE49-F238E27FC236}">
                  <a16:creationId xmlns:a16="http://schemas.microsoft.com/office/drawing/2014/main" id="{761CDABE-DF2A-43D2-866F-5A9D111D0CFF}"/>
                </a:ext>
              </a:extLst>
            </xdr:cNvPr>
            <xdr:cNvPicPr/>
          </xdr:nvPicPr>
          <xdr:blipFill>
            <a:blip xmlns:r="http://schemas.openxmlformats.org/officeDocument/2006/relationships" r:embed="rId2"/>
            <a:stretch>
              <a:fillRect/>
            </a:stretch>
          </xdr:blipFill>
          <xdr:spPr>
            <a:xfrm>
              <a:off x="7327889" y="4759713"/>
              <a:ext cx="1603038" cy="853658"/>
            </a:xfrm>
            <a:prstGeom prst="rect">
              <a:avLst/>
            </a:prstGeom>
          </xdr:spPr>
        </xdr:pic>
      </mc:Fallback>
    </mc:AlternateContent>
    <xdr:clientData/>
  </xdr:twoCellAnchor>
  <xdr:twoCellAnchor editAs="oneCell">
    <xdr:from>
      <xdr:col>4</xdr:col>
      <xdr:colOff>552450</xdr:colOff>
      <xdr:row>33</xdr:row>
      <xdr:rowOff>657225</xdr:rowOff>
    </xdr:from>
    <xdr:to>
      <xdr:col>6</xdr:col>
      <xdr:colOff>209550</xdr:colOff>
      <xdr:row>34</xdr:row>
      <xdr:rowOff>400050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7ED692BF-B5FA-4080-8239-E3F7CCD65941}"/>
                </a:ext>
                <a:ext uri="{147F2762-F138-4A5C-976F-8EAC2B608ADB}">
                  <a16:predDERef xmlns:a16="http://schemas.microsoft.com/office/drawing/2014/main" pred="{10ACB11E-A4F7-4A42-8147-01137E4E0E13}"/>
                </a:ext>
              </a:extLst>
            </xdr14:cNvPr>
            <xdr14:cNvContentPartPr/>
          </xdr14:nvContentPartPr>
          <xdr14:nvPr macro=""/>
          <xdr14:xfrm>
            <a:off x="11887200" y="10144125"/>
            <a:ext cx="3009900" cy="428625"/>
          </xdr14:xfrm>
        </xdr:contentPart>
      </mc:Choice>
      <mc:Fallback xmlns="">
        <xdr:pic>
          <xdr:nvPicPr>
            <xdr:cNvPr id="3" name="">
              <a:extLst>
                <a:ext uri="{FF2B5EF4-FFF2-40B4-BE49-F238E27FC236}">
                  <a16:creationId xmlns:a16="http://schemas.microsoft.com/office/drawing/2014/main" id="{AC89C57C-8DAB-4F02-B38B-497E6A5F50D6}"/>
                </a:ext>
                <a:ext uri="{147F2762-F138-4A5C-976F-8EAC2B608ADB}">
                  <a16:predDERef xmlns:a16="http://schemas.microsoft.com/office/drawing/2014/main" pred="{761CDABE-DF2A-43D2-866F-5A9D111D0CFF}"/>
                </a:ext>
              </a:extLst>
            </xdr:cNvPr>
            <xdr:cNvPicPr/>
          </xdr:nvPicPr>
          <xdr:blipFill>
            <a:blip xmlns:r="http://schemas.openxmlformats.org/officeDocument/2006/relationships" r:embed="rId4"/>
            <a:stretch>
              <a:fillRect/>
            </a:stretch>
          </xdr:blipFill>
          <xdr:spPr>
            <a:xfrm>
              <a:off x="11833208" y="10037147"/>
              <a:ext cx="3117525" cy="642224"/>
            </a:xfrm>
            <a:prstGeom prst="rect">
              <a:avLst/>
            </a:prstGeom>
          </xdr:spPr>
        </xdr:pic>
      </mc:Fallback>
    </mc:AlternateContent>
    <xdr:clientData/>
  </xdr:twoCellAnchor>
  <xdr:twoCellAnchor editAs="oneCell">
    <xdr:from>
      <xdr:col>2</xdr:col>
      <xdr:colOff>2781300</xdr:colOff>
      <xdr:row>33</xdr:row>
      <xdr:rowOff>285750</xdr:rowOff>
    </xdr:from>
    <xdr:to>
      <xdr:col>2</xdr:col>
      <xdr:colOff>2838450</xdr:colOff>
      <xdr:row>33</xdr:row>
      <xdr:rowOff>295275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CDB26566-7996-49C0-BD89-54C95605EFC3}"/>
                </a:ext>
                <a:ext uri="{147F2762-F138-4A5C-976F-8EAC2B608ADB}">
                  <a16:predDERef xmlns:a16="http://schemas.microsoft.com/office/drawing/2014/main" pred="{7ED692BF-B5FA-4080-8239-E3F7CCD65941}"/>
                </a:ext>
              </a:extLst>
            </xdr14:cNvPr>
            <xdr14:cNvContentPartPr/>
          </xdr14:nvContentPartPr>
          <xdr14:nvPr macro=""/>
          <xdr14:xfrm>
            <a:off x="8201025" y="9772650"/>
            <a:ext cx="57150" cy="9525"/>
          </xdr14:xfrm>
        </xdr:contentPart>
      </mc:Choice>
      <mc:Fallback xmlns="">
        <xdr:pic>
          <xdr:nvPicPr>
            <xdr:cNvPr id="4" name="">
              <a:extLst>
                <a:ext uri="{FF2B5EF4-FFF2-40B4-BE49-F238E27FC236}">
                  <a16:creationId xmlns:a16="http://schemas.microsoft.com/office/drawing/2014/main" id="{39EC422B-68A4-4027-9513-9D88B3DC96F3}"/>
                </a:ext>
                <a:ext uri="{147F2762-F138-4A5C-976F-8EAC2B608ADB}">
                  <a16:predDERef xmlns:a16="http://schemas.microsoft.com/office/drawing/2014/main" pred="{AC89C57C-8DAB-4F02-B38B-497E6A5F50D6}"/>
                </a:ext>
              </a:extLst>
            </xdr:cNvPr>
            <xdr:cNvPicPr/>
          </xdr:nvPicPr>
          <xdr:blipFill>
            <a:blip xmlns:r="http://schemas.openxmlformats.org/officeDocument/2006/relationships" r:embed="rId6"/>
            <a:stretch>
              <a:fillRect/>
            </a:stretch>
          </xdr:blipFill>
          <xdr:spPr>
            <a:xfrm>
              <a:off x="8143875" y="9605122"/>
              <a:ext cx="171834" cy="345141"/>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1962150</xdr:colOff>
      <xdr:row>20</xdr:row>
      <xdr:rowOff>533400</xdr:rowOff>
    </xdr:from>
    <xdr:to>
      <xdr:col>2</xdr:col>
      <xdr:colOff>3457575</xdr:colOff>
      <xdr:row>22</xdr:row>
      <xdr:rowOff>238125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761CDABE-DF2A-43D2-866F-5A9D111D0CFF}"/>
                </a:ext>
              </a:extLst>
            </xdr14:cNvPr>
            <xdr14:cNvContentPartPr/>
          </xdr14:nvContentPartPr>
          <xdr14:nvPr macro=""/>
          <xdr14:xfrm>
            <a:off x="7381875" y="4867275"/>
            <a:ext cx="1495425" cy="638175"/>
          </xdr14:xfrm>
        </xdr:contentPart>
      </mc:Choice>
      <mc:Fallback xmlns="">
        <xdr:pic>
          <xdr:nvPicPr>
            <xdr:cNvPr id="2" name="">
              <a:extLst>
                <a:ext uri="{FF2B5EF4-FFF2-40B4-BE49-F238E27FC236}">
                  <a16:creationId xmlns:a16="http://schemas.microsoft.com/office/drawing/2014/main" id="{761CDABE-DF2A-43D2-866F-5A9D111D0CFF}"/>
                </a:ext>
              </a:extLst>
            </xdr:cNvPr>
            <xdr:cNvPicPr/>
          </xdr:nvPicPr>
          <xdr:blipFill>
            <a:blip xmlns:r="http://schemas.openxmlformats.org/officeDocument/2006/relationships" r:embed="rId2"/>
            <a:stretch>
              <a:fillRect/>
            </a:stretch>
          </xdr:blipFill>
          <xdr:spPr>
            <a:xfrm>
              <a:off x="7327889" y="4759713"/>
              <a:ext cx="1603038" cy="853658"/>
            </a:xfrm>
            <a:prstGeom prst="rect">
              <a:avLst/>
            </a:prstGeom>
          </xdr:spPr>
        </xdr:pic>
      </mc:Fallback>
    </mc:AlternateContent>
    <xdr:clientData/>
  </xdr:twoCellAnchor>
  <xdr:twoCellAnchor editAs="oneCell">
    <xdr:from>
      <xdr:col>4</xdr:col>
      <xdr:colOff>552450</xdr:colOff>
      <xdr:row>32</xdr:row>
      <xdr:rowOff>657225</xdr:rowOff>
    </xdr:from>
    <xdr:to>
      <xdr:col>6</xdr:col>
      <xdr:colOff>209550</xdr:colOff>
      <xdr:row>33</xdr:row>
      <xdr:rowOff>400050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AC89C57C-8DAB-4F02-B38B-497E6A5F50D6}"/>
                </a:ext>
                <a:ext uri="{147F2762-F138-4A5C-976F-8EAC2B608ADB}">
                  <a16:predDERef xmlns:a16="http://schemas.microsoft.com/office/drawing/2014/main" pred="{761CDABE-DF2A-43D2-866F-5A9D111D0CFF}"/>
                </a:ext>
              </a:extLst>
            </xdr14:cNvPr>
            <xdr14:cNvContentPartPr/>
          </xdr14:nvContentPartPr>
          <xdr14:nvPr macro=""/>
          <xdr14:xfrm>
            <a:off x="11887200" y="10144125"/>
            <a:ext cx="3009900" cy="428625"/>
          </xdr14:xfrm>
        </xdr:contentPart>
      </mc:Choice>
      <mc:Fallback xmlns="">
        <xdr:pic>
          <xdr:nvPicPr>
            <xdr:cNvPr id="3" name="">
              <a:extLst>
                <a:ext uri="{FF2B5EF4-FFF2-40B4-BE49-F238E27FC236}">
                  <a16:creationId xmlns:a16="http://schemas.microsoft.com/office/drawing/2014/main" id="{AC89C57C-8DAB-4F02-B38B-497E6A5F50D6}"/>
                </a:ext>
                <a:ext uri="{147F2762-F138-4A5C-976F-8EAC2B608ADB}">
                  <a16:predDERef xmlns:a16="http://schemas.microsoft.com/office/drawing/2014/main" pred="{761CDABE-DF2A-43D2-866F-5A9D111D0CFF}"/>
                </a:ext>
              </a:extLst>
            </xdr:cNvPr>
            <xdr:cNvPicPr/>
          </xdr:nvPicPr>
          <xdr:blipFill>
            <a:blip xmlns:r="http://schemas.openxmlformats.org/officeDocument/2006/relationships" r:embed="rId4"/>
            <a:stretch>
              <a:fillRect/>
            </a:stretch>
          </xdr:blipFill>
          <xdr:spPr>
            <a:xfrm>
              <a:off x="11833208" y="10037147"/>
              <a:ext cx="3117525" cy="642224"/>
            </a:xfrm>
            <a:prstGeom prst="rect">
              <a:avLst/>
            </a:prstGeom>
          </xdr:spPr>
        </xdr:pic>
      </mc:Fallback>
    </mc:AlternateContent>
    <xdr:clientData/>
  </xdr:twoCellAnchor>
  <xdr:twoCellAnchor editAs="oneCell">
    <xdr:from>
      <xdr:col>2</xdr:col>
      <xdr:colOff>2781300</xdr:colOff>
      <xdr:row>32</xdr:row>
      <xdr:rowOff>285750</xdr:rowOff>
    </xdr:from>
    <xdr:to>
      <xdr:col>2</xdr:col>
      <xdr:colOff>2838450</xdr:colOff>
      <xdr:row>32</xdr:row>
      <xdr:rowOff>295275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39EC422B-68A4-4027-9513-9D88B3DC96F3}"/>
                </a:ext>
                <a:ext uri="{147F2762-F138-4A5C-976F-8EAC2B608ADB}">
                  <a16:predDERef xmlns:a16="http://schemas.microsoft.com/office/drawing/2014/main" pred="{AC89C57C-8DAB-4F02-B38B-497E6A5F50D6}"/>
                </a:ext>
              </a:extLst>
            </xdr14:cNvPr>
            <xdr14:cNvContentPartPr/>
          </xdr14:nvContentPartPr>
          <xdr14:nvPr macro=""/>
          <xdr14:xfrm>
            <a:off x="8201025" y="9772650"/>
            <a:ext cx="57150" cy="9525"/>
          </xdr14:xfrm>
        </xdr:contentPart>
      </mc:Choice>
      <mc:Fallback xmlns="">
        <xdr:pic>
          <xdr:nvPicPr>
            <xdr:cNvPr id="4" name="">
              <a:extLst>
                <a:ext uri="{FF2B5EF4-FFF2-40B4-BE49-F238E27FC236}">
                  <a16:creationId xmlns:a16="http://schemas.microsoft.com/office/drawing/2014/main" id="{39EC422B-68A4-4027-9513-9D88B3DC96F3}"/>
                </a:ext>
                <a:ext uri="{147F2762-F138-4A5C-976F-8EAC2B608ADB}">
                  <a16:predDERef xmlns:a16="http://schemas.microsoft.com/office/drawing/2014/main" pred="{AC89C57C-8DAB-4F02-B38B-497E6A5F50D6}"/>
                </a:ext>
              </a:extLst>
            </xdr:cNvPr>
            <xdr:cNvPicPr/>
          </xdr:nvPicPr>
          <xdr:blipFill>
            <a:blip xmlns:r="http://schemas.openxmlformats.org/officeDocument/2006/relationships" r:embed="rId6"/>
            <a:stretch>
              <a:fillRect/>
            </a:stretch>
          </xdr:blipFill>
          <xdr:spPr>
            <a:xfrm>
              <a:off x="8143875" y="9605122"/>
              <a:ext cx="171834" cy="345141"/>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10-11T20:35:56.385"/>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23336 13996 0 0 0,'0'0'0'0'0</inkml:trace>
  <inkml:trace contextRef="#ctx0" brushRef="#br0" timeOffset="36.47">23363 13653 0 0 0,'0'0'0'0'0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10-11T20:35:56.391"/>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22939 12806 0 0 0,'-9'0'0'0'0,"-16"0"0"0"0,-9 4 0 0 0,-7 2 0 0 0,3 0 0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10-11T20:35:56.386"/>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22939 13309 0 0 0,'0'0'0'0'0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10-11T20:35:56.387"/>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17304 13335 0 0 0,'4'0'0'0'0,"2"-4"0"0"0,4-2 0 0 0,1-5 0 0 0,2 1 0 0 0,0 1 0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10-11T20:35:56.388"/>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17002 14930 0 0 0,'0'0'0'0'0</inkml:trace>
  <inkml:trace contextRef="#ctx0" brushRef="#br0" timeOffset="36.47">19856 12912 0 0 0,'0'0'0'0'0</inkml:trace>
  <inkml:trace contextRef="#ctx0" brushRef="#br0" timeOffset="36.47">19772 13724 0 0 0,'0'0'0'0'0</inkml:trace>
  <inkml:trace contextRef="#ctx0" brushRef="#br0" timeOffset="36.47">19772 13724 0 0 0,'0'0'0'0'0</inkml:trace>
  <inkml:trace contextRef="#ctx0" brushRef="#br0" timeOffset="36.47">15452 13331 0 0 0,'0'0'0'0'0</inkml:trace>
  <inkml:trace contextRef="#ctx0" brushRef="#br0" timeOffset="36.47">17251 13253 0 0 0,'0'0'0'0'0</inkml:trace>
  <inkml:trace contextRef="#ctx0" brushRef="#br0" timeOffset="36.47">18082 15742 0 0 0,'-4'0'0'0'0,"-2"0"0"0"0</inkml:trace>
  <inkml:trace contextRef="#ctx0" brushRef="#br0" timeOffset="36.47">24453 17499 0 0 0,'0'0'0'0'0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10-28T23:40:28.848"/>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24659 11139 0 0 0,'0'0'0'0'0</inkml:trace>
  <inkml:trace contextRef="#ctx0" brushRef="#br0" timeOffset="1">20505 12912 0 0 0,'0'0'0'0'0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10-28T23:40:28.850"/>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33020 13838 0 0 0,'5'0'0'0'0,"5"-5"0"0"0,2-1 0 0 0</inkml:trace>
  <inkml:trace contextRef="#ctx0" brushRef="#br0" timeOffset="1">41354 15028 0 0 0,'0'-4'0'0'0,"5"-2"0"0"0,1 0 0 0 0</inkml:trace>
  <inkml:trace contextRef="#ctx0" brushRef="#br0" timeOffset="2">41381 15002 0 0 0,'0'0'0'0'0</inkml:trace>
  <inkml:trace contextRef="#ctx0" brushRef="#br0" timeOffset="3">41381 15002 0 0 0,'0'0'0'0'0</inkml:trace>
  <inkml:trace contextRef="#ctx0" brushRef="#br0" timeOffset="4">41381 15002 0 0 0,'0'0'0'0'0</inkml:trace>
  <inkml:trace contextRef="#ctx0" brushRef="#br0" timeOffset="5">41381 15002 0 0 0,'0'0'0'0'0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10-28T23:40:28.856"/>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22939 12806 0 0 0,'-9'0'0'0'0,"-16"0"0"0"0,-9 4 0 0 0,-7 2 0 0 0,3 0 0 0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10-11T20:35:56.389"/>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24659 11139 0 0 0,'0'0'0'0'0</inkml:trace>
  <inkml:trace contextRef="#ctx0" brushRef="#br0" timeOffset="36.47">20505 12912 0 0 0,'0'0'0'0'0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10-11T20:35:56.390"/>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33020 13838 0 0 0,'5'0'0'0'0,"5"-5"0"0"0,2-1 0 0 0</inkml:trace>
  <inkml:trace contextRef="#ctx0" brushRef="#br0" timeOffset="36.47">41354 15028 0 0 0,'0'-4'0'0'0,"5"-2"0"0"0,1 0 0 0 0</inkml:trace>
  <inkml:trace contextRef="#ctx0" brushRef="#br0" timeOffset="36.47">41381 15002 0 0 0,'0'0'0'0'0</inkml:trace>
  <inkml:trace contextRef="#ctx0" brushRef="#br0" timeOffset="36.47">41381 15002 0 0 0,'0'0'0'0'0</inkml:trace>
  <inkml:trace contextRef="#ctx0" brushRef="#br0" timeOffset="36.47">41381 15002 0 0 0,'0'0'0'0'0</inkml:trace>
  <inkml:trace contextRef="#ctx0" brushRef="#br0" timeOffset="36.47">41381 15002 0 0 0,'0'0'0'0'0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ggerganov/llama.cpp/issues/3825" TargetMode="External"/><Relationship Id="rId21" Type="http://schemas.openxmlformats.org/officeDocument/2006/relationships/hyperlink" Target="https://github.com/ggerganov/llama.cpp/pull/7883" TargetMode="External"/><Relationship Id="rId42" Type="http://schemas.openxmlformats.org/officeDocument/2006/relationships/hyperlink" Target="https://github.com/ggerganov/llama.cpp/pull/6655" TargetMode="External"/><Relationship Id="rId63" Type="http://schemas.openxmlformats.org/officeDocument/2006/relationships/hyperlink" Target="https://github.com/ggerganov/llama.cpp/issues/5724" TargetMode="External"/><Relationship Id="rId84" Type="http://schemas.openxmlformats.org/officeDocument/2006/relationships/hyperlink" Target="https://github.com/ggerganov/llama.cpp/pull/5049" TargetMode="External"/><Relationship Id="rId138" Type="http://schemas.openxmlformats.org/officeDocument/2006/relationships/hyperlink" Target="https://github.com/ggerganov/llama.cpp/issues/3780" TargetMode="External"/><Relationship Id="rId107" Type="http://schemas.openxmlformats.org/officeDocument/2006/relationships/hyperlink" Target="https://github.com/ggerganov/llama.cpp/issues/8898" TargetMode="External"/><Relationship Id="rId11" Type="http://schemas.openxmlformats.org/officeDocument/2006/relationships/hyperlink" Target="https://github.com/ggerganov/llama.cpp/pull/8800" TargetMode="External"/><Relationship Id="rId32" Type="http://schemas.openxmlformats.org/officeDocument/2006/relationships/hyperlink" Target="https://github.com/ggerganov/llama.cpp/issues/6774" TargetMode="External"/><Relationship Id="rId53" Type="http://schemas.openxmlformats.org/officeDocument/2006/relationships/hyperlink" Target="https://github.com/ggerganov/llama.cpp/issues/6112" TargetMode="External"/><Relationship Id="rId74" Type="http://schemas.openxmlformats.org/officeDocument/2006/relationships/hyperlink" Target="https://github.com/ggerganov/llama.cpp/issues/5217" TargetMode="External"/><Relationship Id="rId128" Type="http://schemas.openxmlformats.org/officeDocument/2006/relationships/hyperlink" Target="https://github.com/ggerganov/llama.cpp/pull/3906" TargetMode="External"/><Relationship Id="rId5" Type="http://schemas.openxmlformats.org/officeDocument/2006/relationships/hyperlink" Target="https://github.com/ggerganov/llama.cpp/pull/9358" TargetMode="External"/><Relationship Id="rId90" Type="http://schemas.openxmlformats.org/officeDocument/2006/relationships/hyperlink" Target="https://github.com/ggerganov/llama.cpp/issues/4476" TargetMode="External"/><Relationship Id="rId95" Type="http://schemas.openxmlformats.org/officeDocument/2006/relationships/hyperlink" Target="https://github.com/ggerganov/llama.cpp/issues/4201" TargetMode="External"/><Relationship Id="rId22" Type="http://schemas.openxmlformats.org/officeDocument/2006/relationships/hyperlink" Target="https://github.com/ggerganov/llama.cpp/issues/7492" TargetMode="External"/><Relationship Id="rId27" Type="http://schemas.openxmlformats.org/officeDocument/2006/relationships/hyperlink" Target="https://github.com/ggerganov/llama.cpp/pull/7203" TargetMode="External"/><Relationship Id="rId43" Type="http://schemas.openxmlformats.org/officeDocument/2006/relationships/hyperlink" Target="https://github.com/ggerganov/llama.cpp/issues/6634" TargetMode="External"/><Relationship Id="rId48" Type="http://schemas.openxmlformats.org/officeDocument/2006/relationships/hyperlink" Target="https://github.com/ggerganov/llama.cpp/pull/7083" TargetMode="External"/><Relationship Id="rId64" Type="http://schemas.openxmlformats.org/officeDocument/2006/relationships/hyperlink" Target="https://github.com/ggerganov/llama.cpp/pull/5733" TargetMode="External"/><Relationship Id="rId69" Type="http://schemas.openxmlformats.org/officeDocument/2006/relationships/hyperlink" Target="https://github.com/ggerganov/llama.cpp/pull/5386" TargetMode="External"/><Relationship Id="rId113" Type="http://schemas.openxmlformats.org/officeDocument/2006/relationships/hyperlink" Target="https://github.com/ggerganov/llama.cpp/issues/3840" TargetMode="External"/><Relationship Id="rId118" Type="http://schemas.openxmlformats.org/officeDocument/2006/relationships/hyperlink" Target="https://github.com/ggerganov/llama.cpp/pull/3835" TargetMode="External"/><Relationship Id="rId134" Type="http://schemas.openxmlformats.org/officeDocument/2006/relationships/hyperlink" Target="https://github.com/ggerganov/llama.cpp/issues/3794" TargetMode="External"/><Relationship Id="rId139" Type="http://schemas.openxmlformats.org/officeDocument/2006/relationships/hyperlink" Target="https://github.com/ggerganov/llama.cpp/issues/3775" TargetMode="External"/><Relationship Id="rId80" Type="http://schemas.openxmlformats.org/officeDocument/2006/relationships/hyperlink" Target="https://github.com/ggerganov/llama.cpp/pull/5149" TargetMode="External"/><Relationship Id="rId85" Type="http://schemas.openxmlformats.org/officeDocument/2006/relationships/hyperlink" Target="https://github.com/ggerganov/llama.cpp/issues/4952" TargetMode="External"/><Relationship Id="rId12" Type="http://schemas.openxmlformats.org/officeDocument/2006/relationships/hyperlink" Target="https://github.com/ggerganov/llama.cpp/issues/8211" TargetMode="External"/><Relationship Id="rId17" Type="http://schemas.openxmlformats.org/officeDocument/2006/relationships/hyperlink" Target="https://github.com/ggerganov/llama.cpp/issues/7923" TargetMode="External"/><Relationship Id="rId33" Type="http://schemas.openxmlformats.org/officeDocument/2006/relationships/hyperlink" Target="https://github.com/ggerganov/llama.cpp/pull/6885" TargetMode="External"/><Relationship Id="rId38" Type="http://schemas.openxmlformats.org/officeDocument/2006/relationships/hyperlink" Target="https://github.com/ggerganov/llama.cpp/commit/4fbd8098e63670c6ae11a8adc350f5ba191cfda3" TargetMode="External"/><Relationship Id="rId59" Type="http://schemas.openxmlformats.org/officeDocument/2006/relationships/hyperlink" Target="https://github.com/ggerganov/llama.cpp/issues/5818" TargetMode="External"/><Relationship Id="rId103" Type="http://schemas.openxmlformats.org/officeDocument/2006/relationships/hyperlink" Target="https://github.com/ggerganov/llama.cpp/issues/9356" TargetMode="External"/><Relationship Id="rId108" Type="http://schemas.openxmlformats.org/officeDocument/2006/relationships/hyperlink" Target="https://github.com/ggerganov/llama.cpp/issues/4036" TargetMode="External"/><Relationship Id="rId124" Type="http://schemas.openxmlformats.org/officeDocument/2006/relationships/hyperlink" Target="https://github.com/ggerganov/llama.cpp/pull/3996" TargetMode="External"/><Relationship Id="rId129" Type="http://schemas.openxmlformats.org/officeDocument/2006/relationships/hyperlink" Target="https://github.com/ggerganov/llama.cpp/issues/3802" TargetMode="External"/><Relationship Id="rId54" Type="http://schemas.openxmlformats.org/officeDocument/2006/relationships/hyperlink" Target="https://github.com/ggerganov/llama.cpp/pull/7588" TargetMode="External"/><Relationship Id="rId70" Type="http://schemas.openxmlformats.org/officeDocument/2006/relationships/hyperlink" Target="https://github.com/ggerganov/llama.cpp/issues/5247" TargetMode="External"/><Relationship Id="rId75" Type="http://schemas.openxmlformats.org/officeDocument/2006/relationships/hyperlink" Target="https://github.com/ggerganov/llama.cpp/pull/5223" TargetMode="External"/><Relationship Id="rId91" Type="http://schemas.openxmlformats.org/officeDocument/2006/relationships/hyperlink" Target="https://github.com/ggerganov/llama.cpp/issues/4296" TargetMode="External"/><Relationship Id="rId96" Type="http://schemas.openxmlformats.org/officeDocument/2006/relationships/hyperlink" Target="https://github.com/ggerganov/llama.cpp/issues/4184" TargetMode="External"/><Relationship Id="rId140" Type="http://schemas.openxmlformats.org/officeDocument/2006/relationships/hyperlink" Target="https://github.com/ggerganov/llama.cpp/issues/3773" TargetMode="External"/><Relationship Id="rId145" Type="http://schemas.openxmlformats.org/officeDocument/2006/relationships/drawing" Target="../drawings/drawing1.xml"/><Relationship Id="rId1" Type="http://schemas.openxmlformats.org/officeDocument/2006/relationships/hyperlink" Target="https://github.com/ggerganov/llama.cpp/issues?q=is%3Aissue+is%3Aclosed+label%3Abug" TargetMode="External"/><Relationship Id="rId6" Type="http://schemas.openxmlformats.org/officeDocument/2006/relationships/hyperlink" Target="https://github.com/rgerganov/llama.cpp/commit/8f5f25cd7273251e8ad2ad185c9b537c5d7c667d" TargetMode="External"/><Relationship Id="rId23" Type="http://schemas.openxmlformats.org/officeDocument/2006/relationships/hyperlink" Target="https://github.com/ggerganov/llama.cpp/pull/7565" TargetMode="External"/><Relationship Id="rId28" Type="http://schemas.openxmlformats.org/officeDocument/2006/relationships/hyperlink" Target="https://github.com/ggerganov/llama.cpp/issues/7133" TargetMode="External"/><Relationship Id="rId49" Type="http://schemas.openxmlformats.org/officeDocument/2006/relationships/hyperlink" Target="https://github.com/ggerganov/llama.cpp/issues/6294" TargetMode="External"/><Relationship Id="rId114" Type="http://schemas.openxmlformats.org/officeDocument/2006/relationships/hyperlink" Target="https://github.com/ggerganov/llama.cpp/pull/3843" TargetMode="External"/><Relationship Id="rId119" Type="http://schemas.openxmlformats.org/officeDocument/2006/relationships/hyperlink" Target="https://github.com/ggerganov/llama.cpp/issues/3821" TargetMode="External"/><Relationship Id="rId44" Type="http://schemas.openxmlformats.org/officeDocument/2006/relationships/hyperlink" Target="https://github.com/ggerganov/llama.cpp/issues/6604" TargetMode="External"/><Relationship Id="rId60" Type="http://schemas.openxmlformats.org/officeDocument/2006/relationships/hyperlink" Target="https://github.com/ggerganov/llama.cpp/commit/ee35600b9061b1ea0c4ea87fce6844297632b2a8" TargetMode="External"/><Relationship Id="rId65" Type="http://schemas.openxmlformats.org/officeDocument/2006/relationships/hyperlink" Target="https://github.com/ggerganov/llama.cpp/issues/5655" TargetMode="External"/><Relationship Id="rId81" Type="http://schemas.openxmlformats.org/officeDocument/2006/relationships/hyperlink" Target="https://github.com/ggerganov/llama.cpp/issues/5137" TargetMode="External"/><Relationship Id="rId86" Type="http://schemas.openxmlformats.org/officeDocument/2006/relationships/hyperlink" Target="https://github.com/ggerganov/llama.cpp/pull/4970" TargetMode="External"/><Relationship Id="rId130" Type="http://schemas.openxmlformats.org/officeDocument/2006/relationships/hyperlink" Target="https://github.com/ggerganov/llama.cpp/issues/3801" TargetMode="External"/><Relationship Id="rId135" Type="http://schemas.openxmlformats.org/officeDocument/2006/relationships/hyperlink" Target="https://github.com/ggerganov/llama.cpp/issues/3789" TargetMode="External"/><Relationship Id="rId13" Type="http://schemas.openxmlformats.org/officeDocument/2006/relationships/hyperlink" Target="https://github.com/ggerganov/llama.cpp/pull/8311" TargetMode="External"/><Relationship Id="rId18" Type="http://schemas.openxmlformats.org/officeDocument/2006/relationships/hyperlink" Target="https://github.com/ggerganov/llama.cpp/pull/8597" TargetMode="External"/><Relationship Id="rId39" Type="http://schemas.openxmlformats.org/officeDocument/2006/relationships/hyperlink" Target="https://github.com/ggerganov/llama.cpp/issues/6671" TargetMode="External"/><Relationship Id="rId109" Type="http://schemas.openxmlformats.org/officeDocument/2006/relationships/hyperlink" Target="https://github.com/ggerganov/llama.cpp/pull/4446" TargetMode="External"/><Relationship Id="rId34" Type="http://schemas.openxmlformats.org/officeDocument/2006/relationships/hyperlink" Target="https://github.com/ggerganov/llama.cpp/issues/6679" TargetMode="External"/><Relationship Id="rId50" Type="http://schemas.openxmlformats.org/officeDocument/2006/relationships/hyperlink" Target="https://github.com/ggerganov/llama.cpp/pull/9690" TargetMode="External"/><Relationship Id="rId55" Type="http://schemas.openxmlformats.org/officeDocument/2006/relationships/hyperlink" Target="https://github.com/ggerganov/llama.cpp/issues/5876" TargetMode="External"/><Relationship Id="rId76" Type="http://schemas.openxmlformats.org/officeDocument/2006/relationships/hyperlink" Target="https://github.com/ggerganov/llama.cpp/issues/5203" TargetMode="External"/><Relationship Id="rId97" Type="http://schemas.openxmlformats.org/officeDocument/2006/relationships/hyperlink" Target="https://github.com/ggerganov/llama.cpp/issues/4048" TargetMode="External"/><Relationship Id="rId104" Type="http://schemas.openxmlformats.org/officeDocument/2006/relationships/hyperlink" Target="https://github.com/ggerganov/llama.cpp/issues/9337" TargetMode="External"/><Relationship Id="rId120" Type="http://schemas.openxmlformats.org/officeDocument/2006/relationships/hyperlink" Target="https://github.com/ggerganov/llama.cpp/issues/3820" TargetMode="External"/><Relationship Id="rId125" Type="http://schemas.openxmlformats.org/officeDocument/2006/relationships/hyperlink" Target="https://github.com/ggerganov/llama.cpp/issues/3809" TargetMode="External"/><Relationship Id="rId141" Type="http://schemas.openxmlformats.org/officeDocument/2006/relationships/hyperlink" Target="https://github.com/ggerganov/llama.cpp/issues/3771" TargetMode="External"/><Relationship Id="rId7" Type="http://schemas.openxmlformats.org/officeDocument/2006/relationships/hyperlink" Target="https://github.com/ggerganov/llama.cpp/pull/9397" TargetMode="External"/><Relationship Id="rId71" Type="http://schemas.openxmlformats.org/officeDocument/2006/relationships/hyperlink" Target="https://github.com/ggerganov/llama.cpp/issues/5243" TargetMode="External"/><Relationship Id="rId92" Type="http://schemas.openxmlformats.org/officeDocument/2006/relationships/hyperlink" Target="https://github.com/ggerganov/llama.cpp/pull/4307" TargetMode="External"/><Relationship Id="rId2" Type="http://schemas.openxmlformats.org/officeDocument/2006/relationships/hyperlink" Target="https://github.com/ggerganov/llama.cpp/issues/8798" TargetMode="External"/><Relationship Id="rId29" Type="http://schemas.openxmlformats.org/officeDocument/2006/relationships/hyperlink" Target="https://github.com/ggerganov/llama.cpp/pull/7143" TargetMode="External"/><Relationship Id="rId24" Type="http://schemas.openxmlformats.org/officeDocument/2006/relationships/hyperlink" Target="https://github.com/ggerganov/llama.cpp/issues/7217" TargetMode="External"/><Relationship Id="rId40" Type="http://schemas.openxmlformats.org/officeDocument/2006/relationships/hyperlink" Target="https://github.com/ggerganov/llama.cpp/pull/6673" TargetMode="External"/><Relationship Id="rId45" Type="http://schemas.openxmlformats.org/officeDocument/2006/relationships/hyperlink" Target="https://github.com/ggerganov/llama.cpp/issues/6548" TargetMode="External"/><Relationship Id="rId66" Type="http://schemas.openxmlformats.org/officeDocument/2006/relationships/hyperlink" Target="https://github.com/ggerganov/llama.cpp/pull/5796" TargetMode="External"/><Relationship Id="rId87" Type="http://schemas.openxmlformats.org/officeDocument/2006/relationships/hyperlink" Target="https://github.com/ggerganov/llama.cpp/issues/4831" TargetMode="External"/><Relationship Id="rId110" Type="http://schemas.openxmlformats.org/officeDocument/2006/relationships/hyperlink" Target="https://github.com/ggerganov/llama.cpp/issues/4005" TargetMode="External"/><Relationship Id="rId115" Type="http://schemas.openxmlformats.org/officeDocument/2006/relationships/hyperlink" Target="https://github.com/ggerganov/llama.cpp/pull/3861" TargetMode="External"/><Relationship Id="rId131" Type="http://schemas.openxmlformats.org/officeDocument/2006/relationships/hyperlink" Target="https://github.com/ggerganov/llama.cpp/issues/3799" TargetMode="External"/><Relationship Id="rId136" Type="http://schemas.openxmlformats.org/officeDocument/2006/relationships/hyperlink" Target="https://github.com/ggerganov/llama.cpp/issues/3783" TargetMode="External"/><Relationship Id="rId61" Type="http://schemas.openxmlformats.org/officeDocument/2006/relationships/hyperlink" Target="https://github.com/ggerganov/llama.cpp/issues/5817" TargetMode="External"/><Relationship Id="rId82" Type="http://schemas.openxmlformats.org/officeDocument/2006/relationships/hyperlink" Target="https://github.com/ggerganov/llama.cpp/pull/5145" TargetMode="External"/><Relationship Id="rId19" Type="http://schemas.openxmlformats.org/officeDocument/2006/relationships/hyperlink" Target="https://github.com/ggerganov/llama.cpp/issues/7897" TargetMode="External"/><Relationship Id="rId14" Type="http://schemas.openxmlformats.org/officeDocument/2006/relationships/hyperlink" Target="https://github.com/ggerganov/llama.cpp/pull/8899" TargetMode="External"/><Relationship Id="rId30" Type="http://schemas.openxmlformats.org/officeDocument/2006/relationships/hyperlink" Target="https://github.com/ggerganov/llama.cpp/issues/7048" TargetMode="External"/><Relationship Id="rId35" Type="http://schemas.openxmlformats.org/officeDocument/2006/relationships/hyperlink" Target="https://github.com/ggerganov/llama.cpp/pull/6687/files" TargetMode="External"/><Relationship Id="rId56" Type="http://schemas.openxmlformats.org/officeDocument/2006/relationships/hyperlink" Target="https://github.com/ggerganov/llama.cpp/pull/5988" TargetMode="External"/><Relationship Id="rId77" Type="http://schemas.openxmlformats.org/officeDocument/2006/relationships/hyperlink" Target="https://github.com/ggerganov/llama.cpp/issues/5179" TargetMode="External"/><Relationship Id="rId100" Type="http://schemas.openxmlformats.org/officeDocument/2006/relationships/hyperlink" Target="https://github.com/ggerganov/llama.cpp/pull/4041" TargetMode="External"/><Relationship Id="rId105" Type="http://schemas.openxmlformats.org/officeDocument/2006/relationships/hyperlink" Target="https://github.com/ggerganov/llama.cpp/issues/9245" TargetMode="External"/><Relationship Id="rId126" Type="http://schemas.openxmlformats.org/officeDocument/2006/relationships/hyperlink" Target="https://github.com/ggerganov/llama.cpp/issues/3807" TargetMode="External"/><Relationship Id="rId8" Type="http://schemas.openxmlformats.org/officeDocument/2006/relationships/hyperlink" Target="https://github.com/ggerganov/llama.cpp/pull/8981" TargetMode="External"/><Relationship Id="rId51" Type="http://schemas.openxmlformats.org/officeDocument/2006/relationships/hyperlink" Target="https://github.com/ggerganov/llama.cpp/issues/6251" TargetMode="External"/><Relationship Id="rId72" Type="http://schemas.openxmlformats.org/officeDocument/2006/relationships/hyperlink" Target="https://github.com/ggerganov/llama.cpp/pull/5260" TargetMode="External"/><Relationship Id="rId93" Type="http://schemas.openxmlformats.org/officeDocument/2006/relationships/hyperlink" Target="https://github.com/ggerganov/llama.cpp/issues/4229" TargetMode="External"/><Relationship Id="rId98" Type="http://schemas.openxmlformats.org/officeDocument/2006/relationships/hyperlink" Target="https://github.com/ggerganov/llama.cpp/pull/4056" TargetMode="External"/><Relationship Id="rId121" Type="http://schemas.openxmlformats.org/officeDocument/2006/relationships/hyperlink" Target="https://github.com/ggerganov/llama.cpp/issues/2422" TargetMode="External"/><Relationship Id="rId142" Type="http://schemas.openxmlformats.org/officeDocument/2006/relationships/hyperlink" Target="https://github.com/ggerganov/llama.cpp/pull/3776" TargetMode="External"/><Relationship Id="rId3" Type="http://schemas.openxmlformats.org/officeDocument/2006/relationships/hyperlink" Target="https://github.com/ggerganov/llama.cpp/issues/8254" TargetMode="External"/><Relationship Id="rId25" Type="http://schemas.openxmlformats.org/officeDocument/2006/relationships/hyperlink" Target="https://github.com/ggerganov/llama.cpp/pull/7265" TargetMode="External"/><Relationship Id="rId46" Type="http://schemas.openxmlformats.org/officeDocument/2006/relationships/hyperlink" Target="https://github.com/ggerganov/llama.cpp/pull/6688" TargetMode="External"/><Relationship Id="rId67" Type="http://schemas.openxmlformats.org/officeDocument/2006/relationships/hyperlink" Target="https://github.com/ggerganov/llama.cpp/issues/5496" TargetMode="External"/><Relationship Id="rId116" Type="http://schemas.openxmlformats.org/officeDocument/2006/relationships/hyperlink" Target="https://github.com/ggerganov/llama.cpp/pull/3974" TargetMode="External"/><Relationship Id="rId137" Type="http://schemas.openxmlformats.org/officeDocument/2006/relationships/hyperlink" Target="https://github.com/ggerganov/llama.cpp/issues/3782" TargetMode="External"/><Relationship Id="rId20" Type="http://schemas.openxmlformats.org/officeDocument/2006/relationships/hyperlink" Target="https://github.com/ggerganov/llama.cpp/issues/7855" TargetMode="External"/><Relationship Id="rId41" Type="http://schemas.openxmlformats.org/officeDocument/2006/relationships/hyperlink" Target="https://github.com/ggerganov/llama.cpp/issues/6654" TargetMode="External"/><Relationship Id="rId62" Type="http://schemas.openxmlformats.org/officeDocument/2006/relationships/hyperlink" Target="https://github.com/ggerganov/llama.cpp/pull/5853" TargetMode="External"/><Relationship Id="rId83" Type="http://schemas.openxmlformats.org/officeDocument/2006/relationships/hyperlink" Target="https://github.com/ggerganov/llama.cpp/issues/4991" TargetMode="External"/><Relationship Id="rId88" Type="http://schemas.openxmlformats.org/officeDocument/2006/relationships/hyperlink" Target="https://github.com/ggerganov/llama.cpp/issues/4493" TargetMode="External"/><Relationship Id="rId111" Type="http://schemas.openxmlformats.org/officeDocument/2006/relationships/hyperlink" Target="https://github.com/ggerganov/llama.cpp/issues/3940" TargetMode="External"/><Relationship Id="rId132" Type="http://schemas.openxmlformats.org/officeDocument/2006/relationships/hyperlink" Target="https://github.com/ggerganov/llama.cpp/issues/3798" TargetMode="External"/><Relationship Id="rId15" Type="http://schemas.openxmlformats.org/officeDocument/2006/relationships/hyperlink" Target="https://github.com/ggerganov/llama.cpp/issues/8029" TargetMode="External"/><Relationship Id="rId36" Type="http://schemas.openxmlformats.org/officeDocument/2006/relationships/hyperlink" Target="https://github.com/ggerganov/llama.cpp/issues/6705" TargetMode="External"/><Relationship Id="rId57" Type="http://schemas.openxmlformats.org/officeDocument/2006/relationships/hyperlink" Target="https://github.com/ggerganov/llama.cpp/issues/5850" TargetMode="External"/><Relationship Id="rId106" Type="http://schemas.openxmlformats.org/officeDocument/2006/relationships/hyperlink" Target="https://github.com/ggerganov/llama.cpp/issues/8956" TargetMode="External"/><Relationship Id="rId127" Type="http://schemas.openxmlformats.org/officeDocument/2006/relationships/hyperlink" Target="https://github.com/ggerganov/llama.cpp/issues/3806" TargetMode="External"/><Relationship Id="rId10" Type="http://schemas.openxmlformats.org/officeDocument/2006/relationships/hyperlink" Target="https://github.com/ggerganov/llama.cpp/pull/9657" TargetMode="External"/><Relationship Id="rId31" Type="http://schemas.openxmlformats.org/officeDocument/2006/relationships/hyperlink" Target="https://github.com/ggerganov/llama.cpp/issues/6836" TargetMode="External"/><Relationship Id="rId52" Type="http://schemas.openxmlformats.org/officeDocument/2006/relationships/hyperlink" Target="https://github.com/ggerganov/llama.cpp/pull/6253" TargetMode="External"/><Relationship Id="rId73" Type="http://schemas.openxmlformats.org/officeDocument/2006/relationships/hyperlink" Target="https://github.com/ggerganov/llama.cpp/issues/5241" TargetMode="External"/><Relationship Id="rId78" Type="http://schemas.openxmlformats.org/officeDocument/2006/relationships/hyperlink" Target="https://github.com/ggerganov/llama.cpp/issues/5156" TargetMode="External"/><Relationship Id="rId94" Type="http://schemas.openxmlformats.org/officeDocument/2006/relationships/hyperlink" Target="https://github.com/ggerganov/llama.cpp/pull/4594" TargetMode="External"/><Relationship Id="rId99" Type="http://schemas.openxmlformats.org/officeDocument/2006/relationships/hyperlink" Target="https://github.com/ggerganov/llama.cpp/issues/4038" TargetMode="External"/><Relationship Id="rId101" Type="http://schemas.openxmlformats.org/officeDocument/2006/relationships/hyperlink" Target="https://github.com/ggerganov/llama.cpp/issues/9727" TargetMode="External"/><Relationship Id="rId122" Type="http://schemas.openxmlformats.org/officeDocument/2006/relationships/hyperlink" Target="https://github.com/ggerganov/llama.cpp/pull/3982" TargetMode="External"/><Relationship Id="rId143" Type="http://schemas.openxmlformats.org/officeDocument/2006/relationships/hyperlink" Target="https://github.com/ggerganov/llama.cpp/pull/3838" TargetMode="External"/><Relationship Id="rId4" Type="http://schemas.openxmlformats.org/officeDocument/2006/relationships/hyperlink" Target="https://github.com/ggerganov/llama.cpp/pull/9696" TargetMode="External"/><Relationship Id="rId9" Type="http://schemas.openxmlformats.org/officeDocument/2006/relationships/hyperlink" Target="https://github.com/ggerganov/llama.cpp/issues/8956" TargetMode="External"/><Relationship Id="rId26" Type="http://schemas.openxmlformats.org/officeDocument/2006/relationships/hyperlink" Target="https://github.com/ggerganov/llama.cpp/issues/7197" TargetMode="External"/><Relationship Id="rId47" Type="http://schemas.openxmlformats.org/officeDocument/2006/relationships/hyperlink" Target="https://github.com/ggerganov/llama.cpp/issues/6492" TargetMode="External"/><Relationship Id="rId68" Type="http://schemas.openxmlformats.org/officeDocument/2006/relationships/hyperlink" Target="https://github.com/ggerganov/llama.cpp/issues/5383" TargetMode="External"/><Relationship Id="rId89" Type="http://schemas.openxmlformats.org/officeDocument/2006/relationships/hyperlink" Target="https://github.com/ggerganov/llama.cpp/pull/4818" TargetMode="External"/><Relationship Id="rId112" Type="http://schemas.openxmlformats.org/officeDocument/2006/relationships/hyperlink" Target="https://github.com/ggerganov/llama.cpp/issues/3858" TargetMode="External"/><Relationship Id="rId133" Type="http://schemas.openxmlformats.org/officeDocument/2006/relationships/hyperlink" Target="https://github.com/ggerganov/llama.cpp/commit/34b2a5e1ee4fe6295fb4420eb91131d743694c65" TargetMode="External"/><Relationship Id="rId16" Type="http://schemas.openxmlformats.org/officeDocument/2006/relationships/hyperlink" Target="https://github.com/ggerganov/llama.cpp/pull/8034" TargetMode="External"/><Relationship Id="rId37" Type="http://schemas.openxmlformats.org/officeDocument/2006/relationships/hyperlink" Target="https://github.com/ggerganov/llama.cpp/issues/6672" TargetMode="External"/><Relationship Id="rId58" Type="http://schemas.openxmlformats.org/officeDocument/2006/relationships/hyperlink" Target="https://github.com/ggerganov/llama.cpp/pull/5937" TargetMode="External"/><Relationship Id="rId79" Type="http://schemas.openxmlformats.org/officeDocument/2006/relationships/hyperlink" Target="https://github.com/ggerganov/llama.cpp/issues/5140" TargetMode="External"/><Relationship Id="rId102" Type="http://schemas.openxmlformats.org/officeDocument/2006/relationships/hyperlink" Target="https://github.com/ggerganov/llama.cpp/issues/9692" TargetMode="External"/><Relationship Id="rId123" Type="http://schemas.openxmlformats.org/officeDocument/2006/relationships/hyperlink" Target="https://github.com/ggerganov/llama.cpp/issues/3817" TargetMode="External"/><Relationship Id="rId144" Type="http://schemas.openxmlformats.org/officeDocument/2006/relationships/hyperlink" Target="https://github.com/ggerganov/llama.cpp/issues/386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github.com/mudler/LocalAI/issues/2054" TargetMode="External"/><Relationship Id="rId21" Type="http://schemas.openxmlformats.org/officeDocument/2006/relationships/hyperlink" Target="https://github.com/mudler/LocalAI/pull/2640" TargetMode="External"/><Relationship Id="rId42" Type="http://schemas.openxmlformats.org/officeDocument/2006/relationships/hyperlink" Target="https://github.com/mudler/LocalAI/pull/3084" TargetMode="External"/><Relationship Id="rId63" Type="http://schemas.openxmlformats.org/officeDocument/2006/relationships/hyperlink" Target="https://github.com/mudler/LocalAI/issues/2526" TargetMode="External"/><Relationship Id="rId84" Type="http://schemas.openxmlformats.org/officeDocument/2006/relationships/hyperlink" Target="https://github.com/mudler/LocalAI/issues/2276" TargetMode="External"/><Relationship Id="rId138" Type="http://schemas.openxmlformats.org/officeDocument/2006/relationships/hyperlink" Target="https://github.com/gfx-rs/gfx/issues/2309" TargetMode="External"/><Relationship Id="rId107" Type="http://schemas.openxmlformats.org/officeDocument/2006/relationships/hyperlink" Target="https://github.com/mudler/LocalAI/issues/2208" TargetMode="External"/><Relationship Id="rId11" Type="http://schemas.openxmlformats.org/officeDocument/2006/relationships/hyperlink" Target="https://github.com/mudler/LocalAI/issues/3100" TargetMode="External"/><Relationship Id="rId32" Type="http://schemas.openxmlformats.org/officeDocument/2006/relationships/hyperlink" Target="https://github.com/mudler/LocalAI/pull/3428" TargetMode="External"/><Relationship Id="rId53" Type="http://schemas.openxmlformats.org/officeDocument/2006/relationships/hyperlink" Target="https://github.com/mudler/LocalAI/issues/2706" TargetMode="External"/><Relationship Id="rId74" Type="http://schemas.openxmlformats.org/officeDocument/2006/relationships/hyperlink" Target="https://github.com/mudler/LocalAI/pull/2994" TargetMode="External"/><Relationship Id="rId128" Type="http://schemas.openxmlformats.org/officeDocument/2006/relationships/hyperlink" Target="https://github.com/mudler/LocalAI/issues/1965" TargetMode="External"/><Relationship Id="rId149" Type="http://schemas.openxmlformats.org/officeDocument/2006/relationships/hyperlink" Target="https://github.com/mudler/LocalAI/pull/1884" TargetMode="External"/><Relationship Id="rId5" Type="http://schemas.openxmlformats.org/officeDocument/2006/relationships/hyperlink" Target="https://github.com/mudler/LocalAI/pull/3552" TargetMode="External"/><Relationship Id="rId95" Type="http://schemas.openxmlformats.org/officeDocument/2006/relationships/hyperlink" Target="https://github.com/mudler/LocalAI/issues/715" TargetMode="External"/><Relationship Id="rId22" Type="http://schemas.openxmlformats.org/officeDocument/2006/relationships/hyperlink" Target="https://github.com/mudler/LocalAI/issues/2609" TargetMode="External"/><Relationship Id="rId27" Type="http://schemas.openxmlformats.org/officeDocument/2006/relationships/hyperlink" Target="https://github.com/mudler/LocalAI/issues/3655" TargetMode="External"/><Relationship Id="rId43" Type="http://schemas.openxmlformats.org/officeDocument/2006/relationships/hyperlink" Target="https://github.com/mudler/LocalAI/issues/3037" TargetMode="External"/><Relationship Id="rId48" Type="http://schemas.openxmlformats.org/officeDocument/2006/relationships/hyperlink" Target="https://github.com/mudler/LocalAI/issues/1592" TargetMode="External"/><Relationship Id="rId64" Type="http://schemas.openxmlformats.org/officeDocument/2006/relationships/hyperlink" Target="https://github.com/mudler/LocalAI/pull/2517" TargetMode="External"/><Relationship Id="rId69" Type="http://schemas.openxmlformats.org/officeDocument/2006/relationships/hyperlink" Target="https://github.com/mudler/LocalAI/issues/2406" TargetMode="External"/><Relationship Id="rId113" Type="http://schemas.openxmlformats.org/officeDocument/2006/relationships/hyperlink" Target="https://github.com/mudler/LocalAI/issues/2118" TargetMode="External"/><Relationship Id="rId118" Type="http://schemas.openxmlformats.org/officeDocument/2006/relationships/hyperlink" Target="https://github.com/mudler/LocalAI/pull/2087" TargetMode="External"/><Relationship Id="rId134" Type="http://schemas.openxmlformats.org/officeDocument/2006/relationships/hyperlink" Target="https://github.com/mudler/LocalAI/issues/2642" TargetMode="External"/><Relationship Id="rId139" Type="http://schemas.openxmlformats.org/officeDocument/2006/relationships/hyperlink" Target="https://github.com/mudler/LocalAI/issues/1861" TargetMode="External"/><Relationship Id="rId80" Type="http://schemas.openxmlformats.org/officeDocument/2006/relationships/hyperlink" Target="https://github.com/mudler/LocalAI/issues/2289" TargetMode="External"/><Relationship Id="rId85" Type="http://schemas.openxmlformats.org/officeDocument/2006/relationships/hyperlink" Target="https://github.com/mudler/LocalAI/issues/2257" TargetMode="External"/><Relationship Id="rId150" Type="http://schemas.openxmlformats.org/officeDocument/2006/relationships/hyperlink" Target="https://github.com/mudler/LocalAI/pull/1853" TargetMode="External"/><Relationship Id="rId155" Type="http://schemas.openxmlformats.org/officeDocument/2006/relationships/hyperlink" Target="https://github.com/mudler/LocalAI/pull/1860" TargetMode="External"/><Relationship Id="rId12" Type="http://schemas.openxmlformats.org/officeDocument/2006/relationships/hyperlink" Target="https://github.com/mudler/LocalAI/issues/3041" TargetMode="External"/><Relationship Id="rId17" Type="http://schemas.openxmlformats.org/officeDocument/2006/relationships/hyperlink" Target="https://github.com/mudler/LocalAI/issues/2735" TargetMode="External"/><Relationship Id="rId33" Type="http://schemas.openxmlformats.org/officeDocument/2006/relationships/hyperlink" Target="https://github.com/mudler/LocalAI/issues/3414" TargetMode="External"/><Relationship Id="rId38" Type="http://schemas.openxmlformats.org/officeDocument/2006/relationships/hyperlink" Target="https://github.com/mudler/LocalAI/pull/3108" TargetMode="External"/><Relationship Id="rId59" Type="http://schemas.openxmlformats.org/officeDocument/2006/relationships/hyperlink" Target="https://github.com/mudler/LocalAI/pull/2646" TargetMode="External"/><Relationship Id="rId103" Type="http://schemas.openxmlformats.org/officeDocument/2006/relationships/hyperlink" Target="https://github.com/mudler/LocalAI/issues/1032" TargetMode="External"/><Relationship Id="rId108" Type="http://schemas.openxmlformats.org/officeDocument/2006/relationships/hyperlink" Target="https://github.com/mudler/LocalAI/issues/2162" TargetMode="External"/><Relationship Id="rId124" Type="http://schemas.openxmlformats.org/officeDocument/2006/relationships/hyperlink" Target="https://github.com/mudler/LocalAI/issues/1981" TargetMode="External"/><Relationship Id="rId129" Type="http://schemas.openxmlformats.org/officeDocument/2006/relationships/hyperlink" Target="https://github.com/mudler/LocalAI/issues/1950" TargetMode="External"/><Relationship Id="rId54" Type="http://schemas.openxmlformats.org/officeDocument/2006/relationships/hyperlink" Target="https://github.com/mudler/LocalAI/pull/2707" TargetMode="External"/><Relationship Id="rId70" Type="http://schemas.openxmlformats.org/officeDocument/2006/relationships/hyperlink" Target="https://github.com/mudler/LocalAI/pull/3586" TargetMode="External"/><Relationship Id="rId75" Type="http://schemas.openxmlformats.org/officeDocument/2006/relationships/hyperlink" Target="https://github.com/mudler/LocalAI/issues/2373" TargetMode="External"/><Relationship Id="rId91" Type="http://schemas.openxmlformats.org/officeDocument/2006/relationships/hyperlink" Target="https://github.com/mudler/LocalAI/issues/973" TargetMode="External"/><Relationship Id="rId96" Type="http://schemas.openxmlformats.org/officeDocument/2006/relationships/hyperlink" Target="https://github.com/mudler/LocalAI/issues/574" TargetMode="External"/><Relationship Id="rId140" Type="http://schemas.openxmlformats.org/officeDocument/2006/relationships/hyperlink" Target="https://github.com/mudler/LocalAI/issues/1868" TargetMode="External"/><Relationship Id="rId145" Type="http://schemas.openxmlformats.org/officeDocument/2006/relationships/hyperlink" Target="https://github.com/mudler/LocalAI/issues/1906" TargetMode="External"/><Relationship Id="rId1" Type="http://schemas.openxmlformats.org/officeDocument/2006/relationships/hyperlink" Target="https://github.com/mudler/LocalAI/issues?q=is%3Aissue+is%3Aclosed+label%3Abug" TargetMode="External"/><Relationship Id="rId6" Type="http://schemas.openxmlformats.org/officeDocument/2006/relationships/hyperlink" Target="https://github.com/mudler/LocalAI/pull/3368" TargetMode="External"/><Relationship Id="rId23" Type="http://schemas.openxmlformats.org/officeDocument/2006/relationships/hyperlink" Target="https://github.com/mudler/LocalAI/pull/2620" TargetMode="External"/><Relationship Id="rId28" Type="http://schemas.openxmlformats.org/officeDocument/2006/relationships/hyperlink" Target="https://github.com/mudler/LocalAI/pull/3656" TargetMode="External"/><Relationship Id="rId49" Type="http://schemas.openxmlformats.org/officeDocument/2006/relationships/hyperlink" Target="https://github.com/mudler/LocalAI/issues/2733" TargetMode="External"/><Relationship Id="rId114" Type="http://schemas.openxmlformats.org/officeDocument/2006/relationships/hyperlink" Target="https://github.com/mudler/LocalAI/issues/2079" TargetMode="External"/><Relationship Id="rId119" Type="http://schemas.openxmlformats.org/officeDocument/2006/relationships/hyperlink" Target="https://github.com/mudler/LocalAI/issues/2031" TargetMode="External"/><Relationship Id="rId44" Type="http://schemas.openxmlformats.org/officeDocument/2006/relationships/hyperlink" Target="https://github.com/mudler/LocalAI/pull/3038" TargetMode="External"/><Relationship Id="rId60" Type="http://schemas.openxmlformats.org/officeDocument/2006/relationships/hyperlink" Target="https://github.com/mudler/LocalAI/issues/2604" TargetMode="External"/><Relationship Id="rId65" Type="http://schemas.openxmlformats.org/officeDocument/2006/relationships/hyperlink" Target="https://github.com/mudler/LocalAI/pull/2515" TargetMode="External"/><Relationship Id="rId81" Type="http://schemas.openxmlformats.org/officeDocument/2006/relationships/hyperlink" Target="https://github.com/mudler/LocalAI/pull/2292" TargetMode="External"/><Relationship Id="rId86" Type="http://schemas.openxmlformats.org/officeDocument/2006/relationships/hyperlink" Target="https://github.com/mudler/LocalAI/pull/2259" TargetMode="External"/><Relationship Id="rId130" Type="http://schemas.openxmlformats.org/officeDocument/2006/relationships/hyperlink" Target="https://github.com/mudler/LocalAI/issues/1936" TargetMode="External"/><Relationship Id="rId135" Type="http://schemas.openxmlformats.org/officeDocument/2006/relationships/hyperlink" Target="https://github.com/mudler/LocalAI/issues/2502" TargetMode="External"/><Relationship Id="rId151" Type="http://schemas.openxmlformats.org/officeDocument/2006/relationships/hyperlink" Target="https://github.com/mudler/LocalAI/pull/1830" TargetMode="External"/><Relationship Id="rId156" Type="http://schemas.openxmlformats.org/officeDocument/2006/relationships/drawing" Target="../drawings/drawing2.xml"/><Relationship Id="rId13" Type="http://schemas.openxmlformats.org/officeDocument/2006/relationships/hyperlink" Target="https://github.com/mudler/LocalAI/pull/3107" TargetMode="External"/><Relationship Id="rId18" Type="http://schemas.openxmlformats.org/officeDocument/2006/relationships/hyperlink" Target="https://github.com/mudler/LocalAI/issues/2650" TargetMode="External"/><Relationship Id="rId39" Type="http://schemas.openxmlformats.org/officeDocument/2006/relationships/hyperlink" Target="https://github.com/mudler/LocalAI/issues/3076" TargetMode="External"/><Relationship Id="rId109" Type="http://schemas.openxmlformats.org/officeDocument/2006/relationships/hyperlink" Target="https://github.com/mudler/LocalAI/commit/3179c019af17a7fdede8089eaa410359ca151d74" TargetMode="External"/><Relationship Id="rId34" Type="http://schemas.openxmlformats.org/officeDocument/2006/relationships/hyperlink" Target="https://github.com/mudler/LocalAI/issues/3411" TargetMode="External"/><Relationship Id="rId50" Type="http://schemas.openxmlformats.org/officeDocument/2006/relationships/hyperlink" Target="https://github.com/mudler/LocalAI/pull/2723/commits/a63c1faddc94eec27ec51fb0a7fe4d47d2c35dd5" TargetMode="External"/><Relationship Id="rId55" Type="http://schemas.openxmlformats.org/officeDocument/2006/relationships/hyperlink" Target="https://github.com/mudler/LocalAI/issues/2692" TargetMode="External"/><Relationship Id="rId76" Type="http://schemas.openxmlformats.org/officeDocument/2006/relationships/hyperlink" Target="https://github.com/mudler/LocalAI/issues/2364" TargetMode="External"/><Relationship Id="rId97" Type="http://schemas.openxmlformats.org/officeDocument/2006/relationships/hyperlink" Target="https://github.com/mudler/LocalAI/issues/973" TargetMode="External"/><Relationship Id="rId104" Type="http://schemas.openxmlformats.org/officeDocument/2006/relationships/hyperlink" Target="https://github.com/mudler/LocalAI/issues/1019" TargetMode="External"/><Relationship Id="rId120" Type="http://schemas.openxmlformats.org/officeDocument/2006/relationships/hyperlink" Target="https://github.com/mudler/LocalAI/issues/2022" TargetMode="External"/><Relationship Id="rId125" Type="http://schemas.openxmlformats.org/officeDocument/2006/relationships/hyperlink" Target="https://github.com/mudler/LocalAI/issues/1976" TargetMode="External"/><Relationship Id="rId141" Type="http://schemas.openxmlformats.org/officeDocument/2006/relationships/hyperlink" Target="https://github.com/mudler/LocalAI/issues/1893" TargetMode="External"/><Relationship Id="rId146" Type="http://schemas.openxmlformats.org/officeDocument/2006/relationships/hyperlink" Target="https://github.com/mudler/LocalAI/issues/1829" TargetMode="External"/><Relationship Id="rId7" Type="http://schemas.openxmlformats.org/officeDocument/2006/relationships/hyperlink" Target="https://github.com/mudler/LocalAI/issues/3364" TargetMode="External"/><Relationship Id="rId71" Type="http://schemas.openxmlformats.org/officeDocument/2006/relationships/hyperlink" Target="https://github.com/mudler/LocalAI/issues/2401" TargetMode="External"/><Relationship Id="rId92" Type="http://schemas.openxmlformats.org/officeDocument/2006/relationships/hyperlink" Target="https://github.com/mudler/LocalAI/issues/288" TargetMode="External"/><Relationship Id="rId2" Type="http://schemas.openxmlformats.org/officeDocument/2006/relationships/hyperlink" Target="https://github.com/mudler/LocalAI/issues/3747" TargetMode="External"/><Relationship Id="rId29" Type="http://schemas.openxmlformats.org/officeDocument/2006/relationships/hyperlink" Target="https://github.com/mudler/LocalAI/issues/3593" TargetMode="External"/><Relationship Id="rId24" Type="http://schemas.openxmlformats.org/officeDocument/2006/relationships/hyperlink" Target="https://github.com/mudler/LocalAI/issues/3727" TargetMode="External"/><Relationship Id="rId40" Type="http://schemas.openxmlformats.org/officeDocument/2006/relationships/hyperlink" Target="https://github.com/mudler/LocalAI/issues/3382" TargetMode="External"/><Relationship Id="rId45" Type="http://schemas.openxmlformats.org/officeDocument/2006/relationships/hyperlink" Target="https://github.com/mudler/LocalAI/issues/2948" TargetMode="External"/><Relationship Id="rId66" Type="http://schemas.openxmlformats.org/officeDocument/2006/relationships/hyperlink" Target="https://github.com/mudler/LocalAI/issues/2491" TargetMode="External"/><Relationship Id="rId87" Type="http://schemas.openxmlformats.org/officeDocument/2006/relationships/hyperlink" Target="https://github.com/mudler/LocalAI/issues/2250" TargetMode="External"/><Relationship Id="rId110" Type="http://schemas.openxmlformats.org/officeDocument/2006/relationships/hyperlink" Target="https://github.com/mudler/LocalAI/pull/2179" TargetMode="External"/><Relationship Id="rId115" Type="http://schemas.openxmlformats.org/officeDocument/2006/relationships/hyperlink" Target="https://github.com/mudler/LocalAI/pull/2036" TargetMode="External"/><Relationship Id="rId131" Type="http://schemas.openxmlformats.org/officeDocument/2006/relationships/hyperlink" Target="https://huggingface.co/meta-llama/Llama-3.1-8B-Instruct/discussions/22" TargetMode="External"/><Relationship Id="rId136" Type="http://schemas.openxmlformats.org/officeDocument/2006/relationships/hyperlink" Target="https://github.com/mudler/LocalAI/issues/2430" TargetMode="External"/><Relationship Id="rId61" Type="http://schemas.openxmlformats.org/officeDocument/2006/relationships/hyperlink" Target="https://github.com/mudler/chatgpt_telegram_bot/pull/3" TargetMode="External"/><Relationship Id="rId82" Type="http://schemas.openxmlformats.org/officeDocument/2006/relationships/hyperlink" Target="https://github.com/mudler/LocalAI/pull/2301" TargetMode="External"/><Relationship Id="rId152" Type="http://schemas.openxmlformats.org/officeDocument/2006/relationships/hyperlink" Target="https://github.com/mudler/LocalAI/issues/1815" TargetMode="External"/><Relationship Id="rId19" Type="http://schemas.openxmlformats.org/officeDocument/2006/relationships/hyperlink" Target="https://github.com/mudler/LocalAI/pull/2695" TargetMode="External"/><Relationship Id="rId14" Type="http://schemas.openxmlformats.org/officeDocument/2006/relationships/hyperlink" Target="https://github.com/mudler/LocalAI/issues/3011" TargetMode="External"/><Relationship Id="rId30" Type="http://schemas.openxmlformats.org/officeDocument/2006/relationships/hyperlink" Target="https://github.com/mudler/LocalAI/discussions/3496" TargetMode="External"/><Relationship Id="rId35" Type="http://schemas.openxmlformats.org/officeDocument/2006/relationships/hyperlink" Target="https://github.com/mudler/LocalAI/issues/3277" TargetMode="External"/><Relationship Id="rId56" Type="http://schemas.openxmlformats.org/officeDocument/2006/relationships/hyperlink" Target="https://github.com/mudler/LocalAI/issues/2691" TargetMode="External"/><Relationship Id="rId77" Type="http://schemas.openxmlformats.org/officeDocument/2006/relationships/hyperlink" Target="https://github.com/mudler/LocalAI/issues/2332" TargetMode="External"/><Relationship Id="rId100" Type="http://schemas.openxmlformats.org/officeDocument/2006/relationships/hyperlink" Target="https://github.com/mudler/LocalAI/issues/1721" TargetMode="External"/><Relationship Id="rId105" Type="http://schemas.openxmlformats.org/officeDocument/2006/relationships/hyperlink" Target="https://github.com/mudler/LocalAI/issues/2217" TargetMode="External"/><Relationship Id="rId126" Type="http://schemas.openxmlformats.org/officeDocument/2006/relationships/hyperlink" Target="https://github.com/mudler/LocalAI/issues/1971" TargetMode="External"/><Relationship Id="rId147" Type="http://schemas.openxmlformats.org/officeDocument/2006/relationships/hyperlink" Target="https://github.com/mudler/LocalAI/issues/1826" TargetMode="External"/><Relationship Id="rId8" Type="http://schemas.openxmlformats.org/officeDocument/2006/relationships/hyperlink" Target="https://github.com/mudler/LocalAI/issues/3190" TargetMode="External"/><Relationship Id="rId51" Type="http://schemas.openxmlformats.org/officeDocument/2006/relationships/hyperlink" Target="https://github.com/mudler/LocalAI/issues/2724" TargetMode="External"/><Relationship Id="rId72" Type="http://schemas.openxmlformats.org/officeDocument/2006/relationships/hyperlink" Target="https://github.com/mudler/LocalAI/pull/2403" TargetMode="External"/><Relationship Id="rId93" Type="http://schemas.openxmlformats.org/officeDocument/2006/relationships/hyperlink" Target="https://github.com/mudler/LocalAI/issues/1447" TargetMode="External"/><Relationship Id="rId98" Type="http://schemas.openxmlformats.org/officeDocument/2006/relationships/hyperlink" Target="https://github.com/mudler/LocalAI/issues/2098" TargetMode="External"/><Relationship Id="rId121" Type="http://schemas.openxmlformats.org/officeDocument/2006/relationships/hyperlink" Target="https://github.com/mudler/LocalAI/issues/1986" TargetMode="External"/><Relationship Id="rId142" Type="http://schemas.openxmlformats.org/officeDocument/2006/relationships/hyperlink" Target="https://github.com/mudler/LocalAI/issues/1898" TargetMode="External"/><Relationship Id="rId3" Type="http://schemas.openxmlformats.org/officeDocument/2006/relationships/hyperlink" Target="https://github.com/mudler/LocalAI/issues/3709" TargetMode="External"/><Relationship Id="rId25" Type="http://schemas.openxmlformats.org/officeDocument/2006/relationships/hyperlink" Target="https://github.com/mudler/LocalAI/pull/3789" TargetMode="External"/><Relationship Id="rId46" Type="http://schemas.openxmlformats.org/officeDocument/2006/relationships/hyperlink" Target="https://github.com/mudler/LocalAI/issues/2737" TargetMode="External"/><Relationship Id="rId67" Type="http://schemas.openxmlformats.org/officeDocument/2006/relationships/hyperlink" Target="https://github.com/mudler/LocalAI/issues/2469" TargetMode="External"/><Relationship Id="rId116" Type="http://schemas.openxmlformats.org/officeDocument/2006/relationships/hyperlink" Target="https://github.com/mudler/LocalAI/pull/1974" TargetMode="External"/><Relationship Id="rId137" Type="http://schemas.openxmlformats.org/officeDocument/2006/relationships/hyperlink" Target="https://github.com/mudler/LocalAI/issues/2402" TargetMode="External"/><Relationship Id="rId20" Type="http://schemas.openxmlformats.org/officeDocument/2006/relationships/hyperlink" Target="https://github.com/mudler/LocalAI/issues/2638" TargetMode="External"/><Relationship Id="rId41" Type="http://schemas.openxmlformats.org/officeDocument/2006/relationships/hyperlink" Target="https://github.com/mudler/LocalAI/issues/3042" TargetMode="External"/><Relationship Id="rId62" Type="http://schemas.openxmlformats.org/officeDocument/2006/relationships/hyperlink" Target="https://github.com/mudler/LocalAI/issues/2598" TargetMode="External"/><Relationship Id="rId83" Type="http://schemas.openxmlformats.org/officeDocument/2006/relationships/hyperlink" Target="https://github.com/mudler/LocalAI/issues/2279" TargetMode="External"/><Relationship Id="rId88" Type="http://schemas.openxmlformats.org/officeDocument/2006/relationships/hyperlink" Target="https://github.com/mudler/LocalAI/pull/2253" TargetMode="External"/><Relationship Id="rId111" Type="http://schemas.openxmlformats.org/officeDocument/2006/relationships/hyperlink" Target="https://github.com/mudler/LocalAI/issues/2153" TargetMode="External"/><Relationship Id="rId132" Type="http://schemas.openxmlformats.org/officeDocument/2006/relationships/hyperlink" Target="https://github.com/mudler/LocalAI/issues/2996" TargetMode="External"/><Relationship Id="rId153" Type="http://schemas.openxmlformats.org/officeDocument/2006/relationships/hyperlink" Target="https://github.com/mudler/LocalAI/issues/1812" TargetMode="External"/><Relationship Id="rId15" Type="http://schemas.openxmlformats.org/officeDocument/2006/relationships/hyperlink" Target="https://github.com/mudler/LocalAI/issues/2780" TargetMode="External"/><Relationship Id="rId36" Type="http://schemas.openxmlformats.org/officeDocument/2006/relationships/hyperlink" Target="https://github.com/mudler/LocalAI/issues/3223" TargetMode="External"/><Relationship Id="rId57" Type="http://schemas.openxmlformats.org/officeDocument/2006/relationships/hyperlink" Target="https://github.com/mudler/LocalAI/pull/2685" TargetMode="External"/><Relationship Id="rId106" Type="http://schemas.openxmlformats.org/officeDocument/2006/relationships/hyperlink" Target="https://github.com/mudler/LocalAI/issues/2210" TargetMode="External"/><Relationship Id="rId127" Type="http://schemas.openxmlformats.org/officeDocument/2006/relationships/hyperlink" Target="https://github.com/mudler/LocalAI/pull/1972" TargetMode="External"/><Relationship Id="rId10" Type="http://schemas.openxmlformats.org/officeDocument/2006/relationships/hyperlink" Target="https://github.com/mudler/LocalAI/issues/3184" TargetMode="External"/><Relationship Id="rId31" Type="http://schemas.openxmlformats.org/officeDocument/2006/relationships/hyperlink" Target="https://github.com/mudler/LocalAI/issues/3427" TargetMode="External"/><Relationship Id="rId52" Type="http://schemas.openxmlformats.org/officeDocument/2006/relationships/hyperlink" Target="https://github.com/mudler/LocalAI/pull/2720" TargetMode="External"/><Relationship Id="rId73" Type="http://schemas.openxmlformats.org/officeDocument/2006/relationships/hyperlink" Target="https://github.com/mudler/LocalAI/issues/2394" TargetMode="External"/><Relationship Id="rId78" Type="http://schemas.openxmlformats.org/officeDocument/2006/relationships/hyperlink" Target="https://github.com/mudler/LocalAI/pull/2333" TargetMode="External"/><Relationship Id="rId94" Type="http://schemas.openxmlformats.org/officeDocument/2006/relationships/hyperlink" Target="https://github.com/mudler/LocalAI/issues/1968" TargetMode="External"/><Relationship Id="rId99" Type="http://schemas.openxmlformats.org/officeDocument/2006/relationships/hyperlink" Target="https://github.com/mudler/LocalAI/issues/1886" TargetMode="External"/><Relationship Id="rId101" Type="http://schemas.openxmlformats.org/officeDocument/2006/relationships/hyperlink" Target="https://github.com/mudler/LocalAI/issues/1270" TargetMode="External"/><Relationship Id="rId122" Type="http://schemas.openxmlformats.org/officeDocument/2006/relationships/hyperlink" Target="https://github.com/mudler/LocalAI/issues/1983" TargetMode="External"/><Relationship Id="rId143" Type="http://schemas.openxmlformats.org/officeDocument/2006/relationships/hyperlink" Target="https://github.com/mudler/LocalAI/issues/1910" TargetMode="External"/><Relationship Id="rId148" Type="http://schemas.openxmlformats.org/officeDocument/2006/relationships/hyperlink" Target="https://github.com/mudler/LocalAI/pull/1894" TargetMode="External"/><Relationship Id="rId4" Type="http://schemas.openxmlformats.org/officeDocument/2006/relationships/hyperlink" Target="https://github.com/mudler/LocalAI/issues/3544" TargetMode="External"/><Relationship Id="rId9" Type="http://schemas.openxmlformats.org/officeDocument/2006/relationships/hyperlink" Target="https://github.com/mudler/LocalAI/issues/3186" TargetMode="External"/><Relationship Id="rId26" Type="http://schemas.openxmlformats.org/officeDocument/2006/relationships/hyperlink" Target="https://github.com/mudler/LocalAI/issues/3673" TargetMode="External"/><Relationship Id="rId47" Type="http://schemas.openxmlformats.org/officeDocument/2006/relationships/hyperlink" Target="https://github.com/mudler/LocalAI/issues/1592" TargetMode="External"/><Relationship Id="rId68" Type="http://schemas.openxmlformats.org/officeDocument/2006/relationships/hyperlink" Target="https://github.com/mudler/LocalAI/pull/2472" TargetMode="External"/><Relationship Id="rId89" Type="http://schemas.openxmlformats.org/officeDocument/2006/relationships/hyperlink" Target="https://github.com/mudler/LocalAI/issues/2220" TargetMode="External"/><Relationship Id="rId112" Type="http://schemas.openxmlformats.org/officeDocument/2006/relationships/hyperlink" Target="https://github.com/mudler/LocalAI/issues/2135" TargetMode="External"/><Relationship Id="rId133" Type="http://schemas.openxmlformats.org/officeDocument/2006/relationships/hyperlink" Target="https://github.com/mudler/LocalAI/issues/2702" TargetMode="External"/><Relationship Id="rId154" Type="http://schemas.openxmlformats.org/officeDocument/2006/relationships/hyperlink" Target="https://github.com/QwenLM/Qwen-VL/issues/106" TargetMode="External"/><Relationship Id="rId16" Type="http://schemas.openxmlformats.org/officeDocument/2006/relationships/hyperlink" Target="https://github.com/mudler/LocalAI/pull/2857" TargetMode="External"/><Relationship Id="rId37" Type="http://schemas.openxmlformats.org/officeDocument/2006/relationships/hyperlink" Target="https://github.com/mudler/LocalAI/issues/3114" TargetMode="External"/><Relationship Id="rId58" Type="http://schemas.openxmlformats.org/officeDocument/2006/relationships/hyperlink" Target="https://github.com/mudler/LocalAI/issues/2644" TargetMode="External"/><Relationship Id="rId79" Type="http://schemas.openxmlformats.org/officeDocument/2006/relationships/hyperlink" Target="https://github.com/mudler/LocalAI/issues/2293" TargetMode="External"/><Relationship Id="rId102" Type="http://schemas.openxmlformats.org/officeDocument/2006/relationships/hyperlink" Target="https://github.com/mudler/LocalAI/issues/1281" TargetMode="External"/><Relationship Id="rId123" Type="http://schemas.openxmlformats.org/officeDocument/2006/relationships/hyperlink" Target="https://github.com/mudler/LocalAI/pull/1984/commits/9a9da8702a111b67598e6d9f4994349fe3e5352c" TargetMode="External"/><Relationship Id="rId144" Type="http://schemas.openxmlformats.org/officeDocument/2006/relationships/hyperlink" Target="https://github.com/mudler/LocalAI/pull/2347" TargetMode="External"/><Relationship Id="rId90" Type="http://schemas.openxmlformats.org/officeDocument/2006/relationships/hyperlink" Target="https://github.com/mudler/LocalAI/pull/2232"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github.com/LAION-AI/Open-Assistant/pull/1719" TargetMode="External"/><Relationship Id="rId21" Type="http://schemas.openxmlformats.org/officeDocument/2006/relationships/hyperlink" Target="https://github.com/LAION-AI/Open-Assistant/pull/3296" TargetMode="External"/><Relationship Id="rId42" Type="http://schemas.openxmlformats.org/officeDocument/2006/relationships/hyperlink" Target="https://github.com/LAION-AI/Open-Assistant/issues/2875" TargetMode="External"/><Relationship Id="rId63" Type="http://schemas.openxmlformats.org/officeDocument/2006/relationships/hyperlink" Target="https://github.com/LAION-AI/Open-Assistant/issues/2406" TargetMode="External"/><Relationship Id="rId84" Type="http://schemas.openxmlformats.org/officeDocument/2006/relationships/hyperlink" Target="https://github.com/LAION-AI/Open-Assistant/issues/2101" TargetMode="External"/><Relationship Id="rId138" Type="http://schemas.openxmlformats.org/officeDocument/2006/relationships/hyperlink" Target="https://github.com/LAION-AI/Open-Assistant/pull/1633" TargetMode="External"/><Relationship Id="rId159" Type="http://schemas.openxmlformats.org/officeDocument/2006/relationships/hyperlink" Target="https://github.com/LAION-AI/Open-Assistant/pull/1267" TargetMode="External"/><Relationship Id="rId170" Type="http://schemas.openxmlformats.org/officeDocument/2006/relationships/hyperlink" Target="https://github.com/LAION-AI/Open-Assistant/pull/1386" TargetMode="External"/><Relationship Id="rId107" Type="http://schemas.openxmlformats.org/officeDocument/2006/relationships/hyperlink" Target="https://github.com/LAION-AI/Open-Assistant/pull/1829" TargetMode="External"/><Relationship Id="rId11" Type="http://schemas.openxmlformats.org/officeDocument/2006/relationships/hyperlink" Target="https://github.com/LAION-AI/Open-Assistant/issues/3331" TargetMode="External"/><Relationship Id="rId32" Type="http://schemas.openxmlformats.org/officeDocument/2006/relationships/hyperlink" Target="https://github.com/LAION-AI/Open-Assistant/pull/3158" TargetMode="External"/><Relationship Id="rId53" Type="http://schemas.openxmlformats.org/officeDocument/2006/relationships/hyperlink" Target="https://github.com/LAION-AI/Open-Assistant/pull/2578" TargetMode="External"/><Relationship Id="rId74" Type="http://schemas.openxmlformats.org/officeDocument/2006/relationships/hyperlink" Target="https://github.com/LAION-AI/Open-Assistant/pull/2458" TargetMode="External"/><Relationship Id="rId128" Type="http://schemas.openxmlformats.org/officeDocument/2006/relationships/hyperlink" Target="https://github.com/LAION-AI/Open-Assistant/issues/1365" TargetMode="External"/><Relationship Id="rId149" Type="http://schemas.openxmlformats.org/officeDocument/2006/relationships/hyperlink" Target="https://github.com/LAION-AI/Open-Assistant/issues/1485" TargetMode="External"/><Relationship Id="rId5" Type="http://schemas.openxmlformats.org/officeDocument/2006/relationships/hyperlink" Target="https://github.com/LAION-AI/Open-Assistant/pull/3516" TargetMode="External"/><Relationship Id="rId95" Type="http://schemas.openxmlformats.org/officeDocument/2006/relationships/hyperlink" Target="https://github.com/LAION-AI/Open-Assistant/pull/1999" TargetMode="External"/><Relationship Id="rId160" Type="http://schemas.openxmlformats.org/officeDocument/2006/relationships/hyperlink" Target="https://github.com/LAION-AI/Open-Assistant/issues/1208" TargetMode="External"/><Relationship Id="rId181" Type="http://schemas.openxmlformats.org/officeDocument/2006/relationships/hyperlink" Target="https://github.com/LAION-AI/Open-Assistant/issues/1208" TargetMode="External"/><Relationship Id="rId22" Type="http://schemas.openxmlformats.org/officeDocument/2006/relationships/hyperlink" Target="https://github.com/LAION-AI/Open-Assistant/issues/3267" TargetMode="External"/><Relationship Id="rId43" Type="http://schemas.openxmlformats.org/officeDocument/2006/relationships/hyperlink" Target="https://github.com/LAION-AI/Open-Assistant/pull/3163" TargetMode="External"/><Relationship Id="rId64" Type="http://schemas.openxmlformats.org/officeDocument/2006/relationships/hyperlink" Target="https://github.com/LAION-AI/Open-Assistant/issues/2399" TargetMode="External"/><Relationship Id="rId118" Type="http://schemas.openxmlformats.org/officeDocument/2006/relationships/hyperlink" Target="https://github.com/LAION-AI/Open-Assistant/issues/1698" TargetMode="External"/><Relationship Id="rId139" Type="http://schemas.openxmlformats.org/officeDocument/2006/relationships/hyperlink" Target="https://github.com/LAION-AI/Open-Assistant/issues/1564" TargetMode="External"/><Relationship Id="rId85" Type="http://schemas.openxmlformats.org/officeDocument/2006/relationships/hyperlink" Target="https://github.com/LAION-AI/Open-Assistant/pull/2121" TargetMode="External"/><Relationship Id="rId150" Type="http://schemas.openxmlformats.org/officeDocument/2006/relationships/hyperlink" Target="https://github.com/LAION-AI/Open-Assistant/issues/1411" TargetMode="External"/><Relationship Id="rId171" Type="http://schemas.openxmlformats.org/officeDocument/2006/relationships/hyperlink" Target="https://github.com/LAION-AI/Open-Assistant/issues/1251" TargetMode="External"/><Relationship Id="rId12" Type="http://schemas.openxmlformats.org/officeDocument/2006/relationships/hyperlink" Target="https://github.com/LAION-AI/Open-Assistant/pull/3375" TargetMode="External"/><Relationship Id="rId33" Type="http://schemas.openxmlformats.org/officeDocument/2006/relationships/hyperlink" Target="https://github.com/LAION-AI/Open-Assistant/issues/3139" TargetMode="External"/><Relationship Id="rId108" Type="http://schemas.openxmlformats.org/officeDocument/2006/relationships/hyperlink" Target="https://github.com/LAION-AI/Open-Assistant/issues/1795" TargetMode="External"/><Relationship Id="rId129" Type="http://schemas.openxmlformats.org/officeDocument/2006/relationships/hyperlink" Target="https://github.com/LAION-AI/Open-Assistant/issues/1530" TargetMode="External"/><Relationship Id="rId54" Type="http://schemas.openxmlformats.org/officeDocument/2006/relationships/hyperlink" Target="https://github.com/LAION-AI/Open-Assistant/issues/2544" TargetMode="External"/><Relationship Id="rId75" Type="http://schemas.openxmlformats.org/officeDocument/2006/relationships/hyperlink" Target="https://github.com/LAION-AI/Open-Assistant/issues/2374" TargetMode="External"/><Relationship Id="rId96" Type="http://schemas.openxmlformats.org/officeDocument/2006/relationships/hyperlink" Target="https://github.com/LAION-AI/Open-Assistant/pull/1945" TargetMode="External"/><Relationship Id="rId140" Type="http://schemas.openxmlformats.org/officeDocument/2006/relationships/hyperlink" Target="https://github.com/LAION-AI/Open-Assistant/issues/1756" TargetMode="External"/><Relationship Id="rId161" Type="http://schemas.openxmlformats.org/officeDocument/2006/relationships/hyperlink" Target="https://github.com/LAION-AI/Open-Assistant/issues/1206" TargetMode="External"/><Relationship Id="rId6" Type="http://schemas.openxmlformats.org/officeDocument/2006/relationships/hyperlink" Target="https://github.com/LAION-AI/Open-Assistant/pull/3480" TargetMode="External"/><Relationship Id="rId23" Type="http://schemas.openxmlformats.org/officeDocument/2006/relationships/hyperlink" Target="https://github.com/LAION-AI/Open-Assistant/issues/3199" TargetMode="External"/><Relationship Id="rId119" Type="http://schemas.openxmlformats.org/officeDocument/2006/relationships/hyperlink" Target="https://github.com/LAION-AI/Open-Assistant/pull/1715" TargetMode="External"/><Relationship Id="rId44" Type="http://schemas.openxmlformats.org/officeDocument/2006/relationships/hyperlink" Target="https://github.com/LAION-AI/Open-Assistant/issues/2865" TargetMode="External"/><Relationship Id="rId60" Type="http://schemas.openxmlformats.org/officeDocument/2006/relationships/hyperlink" Target="https://github.com/LAION-AI/Open-Assistant/issues/2451" TargetMode="External"/><Relationship Id="rId65" Type="http://schemas.openxmlformats.org/officeDocument/2006/relationships/hyperlink" Target="https://github.com/LAION-AI/Open-Assistant/issues/2385" TargetMode="External"/><Relationship Id="rId81" Type="http://schemas.openxmlformats.org/officeDocument/2006/relationships/hyperlink" Target="https://github.com/LAION-AI/Open-Assistant/issues/2183" TargetMode="External"/><Relationship Id="rId86" Type="http://schemas.openxmlformats.org/officeDocument/2006/relationships/hyperlink" Target="https://github.com/LAION-AI/Open-Assistant/issues/2081" TargetMode="External"/><Relationship Id="rId130" Type="http://schemas.openxmlformats.org/officeDocument/2006/relationships/hyperlink" Target="https://github.com/LAION-AI/Open-Assistant/pull/1662" TargetMode="External"/><Relationship Id="rId135" Type="http://schemas.openxmlformats.org/officeDocument/2006/relationships/hyperlink" Target="https://github.com/LAION-AI/Open-Assistant/issues/1578" TargetMode="External"/><Relationship Id="rId151" Type="http://schemas.openxmlformats.org/officeDocument/2006/relationships/hyperlink" Target="https://github.com/LAION-AI/Open-Assistant/pull/1593" TargetMode="External"/><Relationship Id="rId156" Type="http://schemas.openxmlformats.org/officeDocument/2006/relationships/hyperlink" Target="https://github.com/LAION-AI/Open-Assistant/pull/1351" TargetMode="External"/><Relationship Id="rId177" Type="http://schemas.openxmlformats.org/officeDocument/2006/relationships/hyperlink" Target="https://github.com/LAION-AI/Open-Assistant/issues/1187" TargetMode="External"/><Relationship Id="rId172" Type="http://schemas.openxmlformats.org/officeDocument/2006/relationships/hyperlink" Target="https://github.com/LAION-AI/Open-Assistant/issues/1255" TargetMode="External"/><Relationship Id="rId13" Type="http://schemas.openxmlformats.org/officeDocument/2006/relationships/hyperlink" Target="https://github.com/LAION-AI/Open-Assistant/issues/3267" TargetMode="External"/><Relationship Id="rId18" Type="http://schemas.openxmlformats.org/officeDocument/2006/relationships/hyperlink" Target="https://github.com/LAION-AI/Open-Assistant/issues/3305" TargetMode="External"/><Relationship Id="rId39" Type="http://schemas.openxmlformats.org/officeDocument/2006/relationships/hyperlink" Target="https://github.com/LAION-AI/Open-Assistant/pull/2989" TargetMode="External"/><Relationship Id="rId109" Type="http://schemas.openxmlformats.org/officeDocument/2006/relationships/hyperlink" Target="https://github.com/LAION-AI/Open-Assistant/pull/1796" TargetMode="External"/><Relationship Id="rId34" Type="http://schemas.openxmlformats.org/officeDocument/2006/relationships/hyperlink" Target="https://github.com/LAION-AI/Open-Assistant/pull/3148" TargetMode="External"/><Relationship Id="rId50" Type="http://schemas.openxmlformats.org/officeDocument/2006/relationships/hyperlink" Target="https://github.com/LAION-AI/Open-Assistant/issues/2615" TargetMode="External"/><Relationship Id="rId55" Type="http://schemas.openxmlformats.org/officeDocument/2006/relationships/hyperlink" Target="https://github.com/LAION-AI/Open-Assistant/pull/2562" TargetMode="External"/><Relationship Id="rId76" Type="http://schemas.openxmlformats.org/officeDocument/2006/relationships/hyperlink" Target="https://github.com/LAION-AI/Open-Assistant/issues/2517" TargetMode="External"/><Relationship Id="rId97" Type="http://schemas.openxmlformats.org/officeDocument/2006/relationships/hyperlink" Target="https://github.com/LAION-AI/Open-Assistant/issues/1943" TargetMode="External"/><Relationship Id="rId104" Type="http://schemas.openxmlformats.org/officeDocument/2006/relationships/hyperlink" Target="https://github.com/LAION-AI/Open-Assistant/issues/1818" TargetMode="External"/><Relationship Id="rId120" Type="http://schemas.openxmlformats.org/officeDocument/2006/relationships/hyperlink" Target="https://github.com/LAION-AI/Open-Assistant/pull/1833" TargetMode="External"/><Relationship Id="rId125" Type="http://schemas.openxmlformats.org/officeDocument/2006/relationships/hyperlink" Target="https://github.com/LAION-AI/Open-Assistant/issues/1736" TargetMode="External"/><Relationship Id="rId141" Type="http://schemas.openxmlformats.org/officeDocument/2006/relationships/hyperlink" Target="https://github.com/LAION-AI/Open-Assistant/pull/1766" TargetMode="External"/><Relationship Id="rId146" Type="http://schemas.openxmlformats.org/officeDocument/2006/relationships/hyperlink" Target="https://github.com/LAION-AI/Open-Assistant/issues/1493" TargetMode="External"/><Relationship Id="rId167" Type="http://schemas.openxmlformats.org/officeDocument/2006/relationships/hyperlink" Target="https://github.com/LAION-AI/Open-Assistant/issues/1248" TargetMode="External"/><Relationship Id="rId7" Type="http://schemas.openxmlformats.org/officeDocument/2006/relationships/hyperlink" Target="https://github.com/LAION-AI/Open-Assistant/issues/3428" TargetMode="External"/><Relationship Id="rId71" Type="http://schemas.openxmlformats.org/officeDocument/2006/relationships/hyperlink" Target="https://github.com/LAION-AI/Open-Assistant/issues/2456" TargetMode="External"/><Relationship Id="rId92" Type="http://schemas.openxmlformats.org/officeDocument/2006/relationships/hyperlink" Target="https://github.com/LAION-AI/Open-Assistant/issues/1974" TargetMode="External"/><Relationship Id="rId162" Type="http://schemas.openxmlformats.org/officeDocument/2006/relationships/hyperlink" Target="https://github.com/LAION-AI/Open-Assistant/issues/1205" TargetMode="External"/><Relationship Id="rId2" Type="http://schemas.openxmlformats.org/officeDocument/2006/relationships/hyperlink" Target="https://github.com/LAION-AI/Open-Assistant/issues/3537" TargetMode="External"/><Relationship Id="rId29" Type="http://schemas.openxmlformats.org/officeDocument/2006/relationships/hyperlink" Target="https://github.com/LAION-AI/Open-Assistant/issues/3146" TargetMode="External"/><Relationship Id="rId24" Type="http://schemas.openxmlformats.org/officeDocument/2006/relationships/hyperlink" Target="https://github.com/LAION-AI/Open-Assistant/issues/2987" TargetMode="External"/><Relationship Id="rId40" Type="http://schemas.openxmlformats.org/officeDocument/2006/relationships/hyperlink" Target="https://github.com/LAION-AI/Open-Assistant/issues/2878" TargetMode="External"/><Relationship Id="rId45" Type="http://schemas.openxmlformats.org/officeDocument/2006/relationships/hyperlink" Target="https://github.com/LAION-AI/Open-Assistant/issues/2851" TargetMode="External"/><Relationship Id="rId66" Type="http://schemas.openxmlformats.org/officeDocument/2006/relationships/hyperlink" Target="https://github.com/LAION-AI/Open-Assistant/issues/2378" TargetMode="External"/><Relationship Id="rId87" Type="http://schemas.openxmlformats.org/officeDocument/2006/relationships/hyperlink" Target="https://github.com/LAION-AI/Open-Assistant/pull/2151" TargetMode="External"/><Relationship Id="rId110" Type="http://schemas.openxmlformats.org/officeDocument/2006/relationships/hyperlink" Target="https://github.com/LAION-AI/Open-Assistant/issues/1745" TargetMode="External"/><Relationship Id="rId115" Type="http://schemas.openxmlformats.org/officeDocument/2006/relationships/hyperlink" Target="https://github.com/LAION-AI/Open-Assistant/pull/1715" TargetMode="External"/><Relationship Id="rId131" Type="http://schemas.openxmlformats.org/officeDocument/2006/relationships/hyperlink" Target="https://github.com/LAION-AI/Open-Assistant/issues/1685" TargetMode="External"/><Relationship Id="rId136" Type="http://schemas.openxmlformats.org/officeDocument/2006/relationships/hyperlink" Target="https://github.com/LAION-AI/Open-Assistant/pull/1640" TargetMode="External"/><Relationship Id="rId157" Type="http://schemas.openxmlformats.org/officeDocument/2006/relationships/hyperlink" Target="https://github.com/LAION-AI/Open-Assistant/issues/1279" TargetMode="External"/><Relationship Id="rId178" Type="http://schemas.openxmlformats.org/officeDocument/2006/relationships/hyperlink" Target="https://github.com/LAION-AI/Open-Assistant/pull/1196" TargetMode="External"/><Relationship Id="rId61" Type="http://schemas.openxmlformats.org/officeDocument/2006/relationships/hyperlink" Target="https://github.com/LAION-AI/Open-Assistant/pull/2539" TargetMode="External"/><Relationship Id="rId82" Type="http://schemas.openxmlformats.org/officeDocument/2006/relationships/hyperlink" Target="https://github.com/LAION-AI/Open-Assistant/pull/2185" TargetMode="External"/><Relationship Id="rId152" Type="http://schemas.openxmlformats.org/officeDocument/2006/relationships/hyperlink" Target="https://github.com/LAION-AI/Open-Assistant/issues/1365" TargetMode="External"/><Relationship Id="rId173" Type="http://schemas.openxmlformats.org/officeDocument/2006/relationships/hyperlink" Target="https://github.com/LAION-AI/Open-Assistant/pull/1386" TargetMode="External"/><Relationship Id="rId19" Type="http://schemas.openxmlformats.org/officeDocument/2006/relationships/hyperlink" Target="https://github.com/LAION-AI/Open-Assistant/pull/3319" TargetMode="External"/><Relationship Id="rId14" Type="http://schemas.openxmlformats.org/officeDocument/2006/relationships/hyperlink" Target="https://github.com/LAION-AI/Open-Assistant/issues/3306" TargetMode="External"/><Relationship Id="rId30" Type="http://schemas.openxmlformats.org/officeDocument/2006/relationships/hyperlink" Target="https://github.com/LAION-AI/Open-Assistant/pull/3120" TargetMode="External"/><Relationship Id="rId35" Type="http://schemas.openxmlformats.org/officeDocument/2006/relationships/hyperlink" Target="https://github.com/LAION-AI/Open-Assistant/issues/3131" TargetMode="External"/><Relationship Id="rId56" Type="http://schemas.openxmlformats.org/officeDocument/2006/relationships/hyperlink" Target="https://github.com/LAION-AI/Open-Assistant/issues/2459" TargetMode="External"/><Relationship Id="rId77" Type="http://schemas.openxmlformats.org/officeDocument/2006/relationships/hyperlink" Target="https://github.com/LAION-AI/Open-Assistant/issues/2282" TargetMode="External"/><Relationship Id="rId100" Type="http://schemas.openxmlformats.org/officeDocument/2006/relationships/hyperlink" Target="https://github.com/LAION-AI/Open-Assistant/issues/1847" TargetMode="External"/><Relationship Id="rId105" Type="http://schemas.openxmlformats.org/officeDocument/2006/relationships/hyperlink" Target="https://github.com/LAION-AI/Open-Assistant/pull/1833" TargetMode="External"/><Relationship Id="rId126" Type="http://schemas.openxmlformats.org/officeDocument/2006/relationships/hyperlink" Target="https://github.com/LAION-AI/Open-Assistant/issues/1692" TargetMode="External"/><Relationship Id="rId147" Type="http://schemas.openxmlformats.org/officeDocument/2006/relationships/hyperlink" Target="https://github.com/LAION-AI/Open-Assistant/pull/1500" TargetMode="External"/><Relationship Id="rId168" Type="http://schemas.openxmlformats.org/officeDocument/2006/relationships/hyperlink" Target="https://github.com/LAION-AI/Open-Assistant/issues/1251" TargetMode="External"/><Relationship Id="rId8" Type="http://schemas.openxmlformats.org/officeDocument/2006/relationships/hyperlink" Target="https://github.com/LAION-AI/Open-Assistant/pull/3474/files" TargetMode="External"/><Relationship Id="rId51" Type="http://schemas.openxmlformats.org/officeDocument/2006/relationships/hyperlink" Target="https://github.com/LAION-AI/Open-Assistant/issues/2597" TargetMode="External"/><Relationship Id="rId72" Type="http://schemas.openxmlformats.org/officeDocument/2006/relationships/hyperlink" Target="https://github.com/LAION-AI/Open-Assistant/pull/2483" TargetMode="External"/><Relationship Id="rId93" Type="http://schemas.openxmlformats.org/officeDocument/2006/relationships/hyperlink" Target="https://github.com/LAION-AI/Open-Assistant/pull/1975" TargetMode="External"/><Relationship Id="rId98" Type="http://schemas.openxmlformats.org/officeDocument/2006/relationships/hyperlink" Target="https://github.com/LAION-AI/Open-Assistant/issues/1928" TargetMode="External"/><Relationship Id="rId121" Type="http://schemas.openxmlformats.org/officeDocument/2006/relationships/hyperlink" Target="https://github.com/LAION-AI/Open-Assistant/pull/1684" TargetMode="External"/><Relationship Id="rId142" Type="http://schemas.openxmlformats.org/officeDocument/2006/relationships/hyperlink" Target="https://github.com/LAION-AI/Open-Assistant/issues/1556" TargetMode="External"/><Relationship Id="rId163" Type="http://schemas.openxmlformats.org/officeDocument/2006/relationships/hyperlink" Target="https://github.com/LAION-AI/Open-Assistant/pull/1210" TargetMode="External"/><Relationship Id="rId3" Type="http://schemas.openxmlformats.org/officeDocument/2006/relationships/hyperlink" Target="https://github.com/LAION-AI/Open-Assistant/issues/3504" TargetMode="External"/><Relationship Id="rId25" Type="http://schemas.openxmlformats.org/officeDocument/2006/relationships/hyperlink" Target="https://github.com/LAION-AI/Open-Assistant/issues/3252" TargetMode="External"/><Relationship Id="rId46" Type="http://schemas.openxmlformats.org/officeDocument/2006/relationships/hyperlink" Target="https://github.com/LAION-AI/Open-Assistant/pull/2863" TargetMode="External"/><Relationship Id="rId67" Type="http://schemas.openxmlformats.org/officeDocument/2006/relationships/hyperlink" Target="https://github.com/LAION-AI/Open-Assistant/issues/916" TargetMode="External"/><Relationship Id="rId116" Type="http://schemas.openxmlformats.org/officeDocument/2006/relationships/hyperlink" Target="https://github.com/LAION-AI/Open-Assistant/issues/1716" TargetMode="External"/><Relationship Id="rId137" Type="http://schemas.openxmlformats.org/officeDocument/2006/relationships/hyperlink" Target="https://github.com/LAION-AI/Open-Assistant/issues/1565" TargetMode="External"/><Relationship Id="rId158" Type="http://schemas.openxmlformats.org/officeDocument/2006/relationships/hyperlink" Target="https://github.com/LAION-AI/Open-Assistant/issues/1256" TargetMode="External"/><Relationship Id="rId20" Type="http://schemas.openxmlformats.org/officeDocument/2006/relationships/hyperlink" Target="https://github.com/LAION-AI/Open-Assistant/issues/3293" TargetMode="External"/><Relationship Id="rId41" Type="http://schemas.openxmlformats.org/officeDocument/2006/relationships/hyperlink" Target="https://github.com/CarperAI/trlx/pull/455" TargetMode="External"/><Relationship Id="rId62" Type="http://schemas.openxmlformats.org/officeDocument/2006/relationships/hyperlink" Target="https://github.com/LAION-AI/Open-Assistant/issues/2419" TargetMode="External"/><Relationship Id="rId83" Type="http://schemas.openxmlformats.org/officeDocument/2006/relationships/hyperlink" Target="https://github.com/LAION-AI/Open-Assistant/issues/2119" TargetMode="External"/><Relationship Id="rId88" Type="http://schemas.openxmlformats.org/officeDocument/2006/relationships/hyperlink" Target="https://github.com/LAION-AI/Open-Assistant/pull/1763" TargetMode="External"/><Relationship Id="rId111" Type="http://schemas.openxmlformats.org/officeDocument/2006/relationships/hyperlink" Target="https://github.com/LAION-AI/Open-Assistant/pull/1746" TargetMode="External"/><Relationship Id="rId132" Type="http://schemas.openxmlformats.org/officeDocument/2006/relationships/hyperlink" Target="https://github.com/LAION-AI/Open-Assistant/pull/1771" TargetMode="External"/><Relationship Id="rId153" Type="http://schemas.openxmlformats.org/officeDocument/2006/relationships/hyperlink" Target="https://github.com/LAION-AI/Open-Assistant/issues/1340" TargetMode="External"/><Relationship Id="rId174" Type="http://schemas.openxmlformats.org/officeDocument/2006/relationships/hyperlink" Target="https://github.com/LAION-AI/Open-Assistant/issues/1208" TargetMode="External"/><Relationship Id="rId179" Type="http://schemas.openxmlformats.org/officeDocument/2006/relationships/hyperlink" Target="https://github.com/LAION-AI/Open-Assistant/pull/1986" TargetMode="External"/><Relationship Id="rId15" Type="http://schemas.openxmlformats.org/officeDocument/2006/relationships/hyperlink" Target="https://github.com/LAION-AI/Open-Assistant/issues/3306" TargetMode="External"/><Relationship Id="rId36" Type="http://schemas.openxmlformats.org/officeDocument/2006/relationships/hyperlink" Target="https://github.com/LAION-AI/Open-Assistant/pull/3161" TargetMode="External"/><Relationship Id="rId57" Type="http://schemas.openxmlformats.org/officeDocument/2006/relationships/hyperlink" Target="https://github.com/LAION-AI/Open-Assistant/issues/2384" TargetMode="External"/><Relationship Id="rId106" Type="http://schemas.openxmlformats.org/officeDocument/2006/relationships/hyperlink" Target="https://github.com/LAION-AI/Open-Assistant/issues/1801" TargetMode="External"/><Relationship Id="rId127" Type="http://schemas.openxmlformats.org/officeDocument/2006/relationships/hyperlink" Target="https://github.com/LAION-AI/Open-Assistant/pull/1785" TargetMode="External"/><Relationship Id="rId10" Type="http://schemas.openxmlformats.org/officeDocument/2006/relationships/hyperlink" Target="https://github.com/LAION-AI/Open-Assistant/pull/3382" TargetMode="External"/><Relationship Id="rId31" Type="http://schemas.openxmlformats.org/officeDocument/2006/relationships/hyperlink" Target="https://github.com/LAION-AI/Open-Assistant/issues/3142" TargetMode="External"/><Relationship Id="rId52" Type="http://schemas.openxmlformats.org/officeDocument/2006/relationships/hyperlink" Target="https://github.com/LAION-AI/Open-Assistant/issues/2569" TargetMode="External"/><Relationship Id="rId73" Type="http://schemas.openxmlformats.org/officeDocument/2006/relationships/hyperlink" Target="https://github.com/LAION-AI/Open-Assistant/issues/2354" TargetMode="External"/><Relationship Id="rId78" Type="http://schemas.openxmlformats.org/officeDocument/2006/relationships/hyperlink" Target="https://github.com/LAION-AI/Open-Assistant/issues/2267" TargetMode="External"/><Relationship Id="rId94" Type="http://schemas.openxmlformats.org/officeDocument/2006/relationships/hyperlink" Target="https://github.com/LAION-AI/Open-Assistant/issues/1968" TargetMode="External"/><Relationship Id="rId99" Type="http://schemas.openxmlformats.org/officeDocument/2006/relationships/hyperlink" Target="https://github.com/LAION-AI/Open-Assistant/pull/1929" TargetMode="External"/><Relationship Id="rId101" Type="http://schemas.openxmlformats.org/officeDocument/2006/relationships/hyperlink" Target="https://github.com/LAION-AI/Open-Assistant/pull/3383" TargetMode="External"/><Relationship Id="rId122" Type="http://schemas.openxmlformats.org/officeDocument/2006/relationships/hyperlink" Target="https://github.com/LAION-AI/Open-Assistant/issues/1704" TargetMode="External"/><Relationship Id="rId143" Type="http://schemas.openxmlformats.org/officeDocument/2006/relationships/hyperlink" Target="https://github.com/LAION-AI/Open-Assistant/issues/1517" TargetMode="External"/><Relationship Id="rId148" Type="http://schemas.openxmlformats.org/officeDocument/2006/relationships/hyperlink" Target="https://github.com/LAION-AI/Open-Assistant/pull/1802" TargetMode="External"/><Relationship Id="rId164" Type="http://schemas.openxmlformats.org/officeDocument/2006/relationships/hyperlink" Target="https://github.com/LAION-AI/Open-Assistant/issues/1205" TargetMode="External"/><Relationship Id="rId169" Type="http://schemas.openxmlformats.org/officeDocument/2006/relationships/hyperlink" Target="https://github.com/LAION-AI/Open-Assistant/issues/1255" TargetMode="External"/><Relationship Id="rId4" Type="http://schemas.openxmlformats.org/officeDocument/2006/relationships/hyperlink" Target="https://github.com/LAION-AI/Open-Assistant/issues/3478" TargetMode="External"/><Relationship Id="rId9" Type="http://schemas.openxmlformats.org/officeDocument/2006/relationships/hyperlink" Target="https://github.com/LAION-AI/Open-Assistant/issues/3377" TargetMode="External"/><Relationship Id="rId180" Type="http://schemas.openxmlformats.org/officeDocument/2006/relationships/hyperlink" Target="https://github.com/LAION-AI/Open-Assistant/issues/1183" TargetMode="External"/><Relationship Id="rId26" Type="http://schemas.openxmlformats.org/officeDocument/2006/relationships/hyperlink" Target="https://github.com/LAION-AI/Open-Assistant/pull/3385" TargetMode="External"/><Relationship Id="rId47" Type="http://schemas.openxmlformats.org/officeDocument/2006/relationships/hyperlink" Target="https://github.com/LAION-AI/Open-Assistant/issues/2719" TargetMode="External"/><Relationship Id="rId68" Type="http://schemas.openxmlformats.org/officeDocument/2006/relationships/hyperlink" Target="https://github.com/LAION-AI/Open-Assistant/issues/3307" TargetMode="External"/><Relationship Id="rId89" Type="http://schemas.openxmlformats.org/officeDocument/2006/relationships/hyperlink" Target="https://github.com/LAION-AI/Open-Assistant/issues/1991" TargetMode="External"/><Relationship Id="rId112" Type="http://schemas.openxmlformats.org/officeDocument/2006/relationships/hyperlink" Target="https://github.com/LAION-AI/Open-Assistant/issues/1735" TargetMode="External"/><Relationship Id="rId133" Type="http://schemas.openxmlformats.org/officeDocument/2006/relationships/hyperlink" Target="https://github.com/LAION-AI/Open-Assistant/issues/1657" TargetMode="External"/><Relationship Id="rId154" Type="http://schemas.openxmlformats.org/officeDocument/2006/relationships/hyperlink" Target="https://github.com/LAION-AI/Open-Assistant/issues/1339" TargetMode="External"/><Relationship Id="rId175" Type="http://schemas.openxmlformats.org/officeDocument/2006/relationships/hyperlink" Target="https://github.com/LAION-AI/Open-Assistant/issues/1251" TargetMode="External"/><Relationship Id="rId16" Type="http://schemas.openxmlformats.org/officeDocument/2006/relationships/hyperlink" Target="https://github.com/LAION-AI/Open-Assistant/pull/3383" TargetMode="External"/><Relationship Id="rId37" Type="http://schemas.openxmlformats.org/officeDocument/2006/relationships/hyperlink" Target="https://github.com/LAION-AI/Open-Assistant/issues/3072" TargetMode="External"/><Relationship Id="rId58" Type="http://schemas.openxmlformats.org/officeDocument/2006/relationships/hyperlink" Target="https://github.com/LAION-AI/Open-Assistant/issues/2457" TargetMode="External"/><Relationship Id="rId79" Type="http://schemas.openxmlformats.org/officeDocument/2006/relationships/hyperlink" Target="https://github.com/LAION-AI/Open-Assistant/issues/2196" TargetMode="External"/><Relationship Id="rId102" Type="http://schemas.openxmlformats.org/officeDocument/2006/relationships/hyperlink" Target="https://github.com/LAION-AI/Open-Assistant/pull/1941" TargetMode="External"/><Relationship Id="rId123" Type="http://schemas.openxmlformats.org/officeDocument/2006/relationships/hyperlink" Target="https://github.com/LAION-AI/Open-Assistant/issues/1712" TargetMode="External"/><Relationship Id="rId144" Type="http://schemas.openxmlformats.org/officeDocument/2006/relationships/hyperlink" Target="https://github.com/LAION-AI/Open-Assistant/pull/1524" TargetMode="External"/><Relationship Id="rId90" Type="http://schemas.openxmlformats.org/officeDocument/2006/relationships/hyperlink" Target="https://github.com/LAION-AI/Open-Assistant/pull/2011" TargetMode="External"/><Relationship Id="rId165" Type="http://schemas.openxmlformats.org/officeDocument/2006/relationships/hyperlink" Target="https://github.com/LAION-AI/Open-Assistant/issues/1221" TargetMode="External"/><Relationship Id="rId27" Type="http://schemas.openxmlformats.org/officeDocument/2006/relationships/hyperlink" Target="https://github.com/LAION-AI/Open-Assistant/issues/3232" TargetMode="External"/><Relationship Id="rId48" Type="http://schemas.openxmlformats.org/officeDocument/2006/relationships/hyperlink" Target="https://github.com/LAION-AI/Open-Assistant/pull/3302" TargetMode="External"/><Relationship Id="rId69" Type="http://schemas.openxmlformats.org/officeDocument/2006/relationships/hyperlink" Target="https://github.com/LAION-AI/Open-Assistant/issues/3136" TargetMode="External"/><Relationship Id="rId113" Type="http://schemas.openxmlformats.org/officeDocument/2006/relationships/hyperlink" Target="https://github.com/LAION-AI/Open-Assistant/pull/1737" TargetMode="External"/><Relationship Id="rId134" Type="http://schemas.openxmlformats.org/officeDocument/2006/relationships/hyperlink" Target="https://github.com/LAION-AI/Open-Assistant/pull/1620" TargetMode="External"/><Relationship Id="rId80" Type="http://schemas.openxmlformats.org/officeDocument/2006/relationships/hyperlink" Target="https://github.com/LAION-AI/Open-Assistant/pull/3491" TargetMode="External"/><Relationship Id="rId155" Type="http://schemas.openxmlformats.org/officeDocument/2006/relationships/hyperlink" Target="https://github.com/LAION-AI/Open-Assistant/issues/1333" TargetMode="External"/><Relationship Id="rId176" Type="http://schemas.openxmlformats.org/officeDocument/2006/relationships/hyperlink" Target="https://github.com/LAION-AI/Open-Assistant/issues/1255" TargetMode="External"/><Relationship Id="rId17" Type="http://schemas.openxmlformats.org/officeDocument/2006/relationships/hyperlink" Target="https://github.com/LAION-AI/Open-Assistant/issues/3267" TargetMode="External"/><Relationship Id="rId38" Type="http://schemas.openxmlformats.org/officeDocument/2006/relationships/hyperlink" Target="https://github.com/LAION-AI/Open-Assistant/pull/3201" TargetMode="External"/><Relationship Id="rId59" Type="http://schemas.openxmlformats.org/officeDocument/2006/relationships/hyperlink" Target="https://github.com/LAION-AI/Open-Assistant/issues/2454" TargetMode="External"/><Relationship Id="rId103" Type="http://schemas.openxmlformats.org/officeDocument/2006/relationships/hyperlink" Target="https://github.com/LAION-AI/Open-Assistant/issues/1968" TargetMode="External"/><Relationship Id="rId124" Type="http://schemas.openxmlformats.org/officeDocument/2006/relationships/hyperlink" Target="https://github.com/LAION-AI/Open-Assistant/issues/1732" TargetMode="External"/><Relationship Id="rId70" Type="http://schemas.openxmlformats.org/officeDocument/2006/relationships/hyperlink" Target="https://github.com/LAION-AI/Open-Assistant/issues/3246" TargetMode="External"/><Relationship Id="rId91" Type="http://schemas.openxmlformats.org/officeDocument/2006/relationships/hyperlink" Target="https://github.com/LAION-AI/Open-Assistant/issues/1985" TargetMode="External"/><Relationship Id="rId145" Type="http://schemas.openxmlformats.org/officeDocument/2006/relationships/hyperlink" Target="https://github.com/LAION-AI/Open-Assistant/issues/1511" TargetMode="External"/><Relationship Id="rId166" Type="http://schemas.openxmlformats.org/officeDocument/2006/relationships/hyperlink" Target="https://github.com/LAION-AI/Open-Assistant/issues/1183" TargetMode="External"/><Relationship Id="rId1" Type="http://schemas.openxmlformats.org/officeDocument/2006/relationships/hyperlink" Target="https://github.com/LAION-AI/Open-Assistant/issues?q=is%3Aclosed+is%3Aissue+label%3Abug+" TargetMode="External"/><Relationship Id="rId28" Type="http://schemas.openxmlformats.org/officeDocument/2006/relationships/hyperlink" Target="https://github.com/LAION-AI/Open-Assistant/pull/3490" TargetMode="External"/><Relationship Id="rId49" Type="http://schemas.openxmlformats.org/officeDocument/2006/relationships/hyperlink" Target="https://github.com/LAION-AI/Open-Assistant/issues/2646" TargetMode="External"/><Relationship Id="rId114" Type="http://schemas.openxmlformats.org/officeDocument/2006/relationships/hyperlink" Target="https://github.com/LAION-AI/Open-Assistant/issues/1717"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github.com/Mintplex-Labs/anything-llm/pull/534" TargetMode="External"/><Relationship Id="rId21" Type="http://schemas.openxmlformats.org/officeDocument/2006/relationships/hyperlink" Target="https://github.com/Mintplex-Labs/anything-llm/issues/1773" TargetMode="External"/><Relationship Id="rId42" Type="http://schemas.openxmlformats.org/officeDocument/2006/relationships/hyperlink" Target="https://github.com/Mintplex-Labs/anything-llm/pull/1267" TargetMode="External"/><Relationship Id="rId63" Type="http://schemas.openxmlformats.org/officeDocument/2006/relationships/hyperlink" Target="https://github.com/Mintplex-Labs/anything-llm/issues/974" TargetMode="External"/><Relationship Id="rId84" Type="http://schemas.openxmlformats.org/officeDocument/2006/relationships/hyperlink" Target="https://github.com/Mintplex-Labs/anything-llm/issues/843" TargetMode="External"/><Relationship Id="rId138" Type="http://schemas.openxmlformats.org/officeDocument/2006/relationships/hyperlink" Target="https://github.com/Mintplex-Labs/anything-llm/issues/220" TargetMode="External"/><Relationship Id="rId107" Type="http://schemas.openxmlformats.org/officeDocument/2006/relationships/hyperlink" Target="https://github.com/Mintplex-Labs/anything-llm/pull/602" TargetMode="External"/><Relationship Id="rId11" Type="http://schemas.openxmlformats.org/officeDocument/2006/relationships/hyperlink" Target="https://github.com/Mintplex-Labs/anything-llm/pull/2051" TargetMode="External"/><Relationship Id="rId32" Type="http://schemas.openxmlformats.org/officeDocument/2006/relationships/hyperlink" Target="https://github.com/Mintplex-Labs/anything-llm/pull/1800" TargetMode="External"/><Relationship Id="rId53" Type="http://schemas.openxmlformats.org/officeDocument/2006/relationships/hyperlink" Target="https://github.com/Mintplex-Labs/anything-llm/issues/1077" TargetMode="External"/><Relationship Id="rId74" Type="http://schemas.openxmlformats.org/officeDocument/2006/relationships/hyperlink" Target="https://github.com/Mintplex-Labs/anything-llm/pull/888" TargetMode="External"/><Relationship Id="rId128" Type="http://schemas.openxmlformats.org/officeDocument/2006/relationships/hyperlink" Target="https://github.com/Mintplex-Labs/anything-llm/issues/417" TargetMode="External"/><Relationship Id="rId5" Type="http://schemas.openxmlformats.org/officeDocument/2006/relationships/hyperlink" Target="https://github.com/Mintplex-Labs/anything-llm/pull/2130" TargetMode="External"/><Relationship Id="rId90" Type="http://schemas.openxmlformats.org/officeDocument/2006/relationships/hyperlink" Target="https://github.com/Mintplex-Labs/anything-llm/issues/703" TargetMode="External"/><Relationship Id="rId95" Type="http://schemas.openxmlformats.org/officeDocument/2006/relationships/hyperlink" Target="https://github.com/Mintplex-Labs/anything-llm/pull/681" TargetMode="External"/><Relationship Id="rId22" Type="http://schemas.openxmlformats.org/officeDocument/2006/relationships/hyperlink" Target="https://github.com/Mintplex-Labs/anything-llm/pull/1789" TargetMode="External"/><Relationship Id="rId27" Type="http://schemas.openxmlformats.org/officeDocument/2006/relationships/hyperlink" Target="https://github.com/Mintplex-Labs/anything-llm/issues/1653" TargetMode="External"/><Relationship Id="rId43" Type="http://schemas.openxmlformats.org/officeDocument/2006/relationships/hyperlink" Target="https://github.com/Mintplex-Labs/anything-llm/issues/1230" TargetMode="External"/><Relationship Id="rId48" Type="http://schemas.openxmlformats.org/officeDocument/2006/relationships/hyperlink" Target="https://github.com/Mintplex-Labs/anything-llm/issues/1123" TargetMode="External"/><Relationship Id="rId64" Type="http://schemas.openxmlformats.org/officeDocument/2006/relationships/hyperlink" Target="https://github.com/Mintplex-Labs/anything-llm/pull/978" TargetMode="External"/><Relationship Id="rId69" Type="http://schemas.openxmlformats.org/officeDocument/2006/relationships/hyperlink" Target="https://github.com/Mintplex-Labs/anything-llm/pull/956" TargetMode="External"/><Relationship Id="rId113" Type="http://schemas.openxmlformats.org/officeDocument/2006/relationships/hyperlink" Target="https://github.com/Mintplex-Labs/anything-llm/issues/537" TargetMode="External"/><Relationship Id="rId118" Type="http://schemas.openxmlformats.org/officeDocument/2006/relationships/hyperlink" Target="https://github.com/Mintplex-Labs/anything-llm/issues/525" TargetMode="External"/><Relationship Id="rId134" Type="http://schemas.openxmlformats.org/officeDocument/2006/relationships/hyperlink" Target="https://github.com/Mintplex-Labs/anything-llm/pull/309" TargetMode="External"/><Relationship Id="rId139" Type="http://schemas.openxmlformats.org/officeDocument/2006/relationships/hyperlink" Target="https://github.com/Mintplex-Labs/anything-llm/issues/203" TargetMode="External"/><Relationship Id="rId80" Type="http://schemas.openxmlformats.org/officeDocument/2006/relationships/hyperlink" Target="https://github.com/Mintplex-Labs/anything-llm/issues/867" TargetMode="External"/><Relationship Id="rId85" Type="http://schemas.openxmlformats.org/officeDocument/2006/relationships/hyperlink" Target="https://github.com/Mintplex-Labs/anything-llm/pull/844" TargetMode="External"/><Relationship Id="rId12" Type="http://schemas.openxmlformats.org/officeDocument/2006/relationships/hyperlink" Target="https://github.com/Mintplex-Labs/anything-llm/issues/1915" TargetMode="External"/><Relationship Id="rId17" Type="http://schemas.openxmlformats.org/officeDocument/2006/relationships/hyperlink" Target="https://github.com/Mintplex-Labs/anything-llm/issues/1878" TargetMode="External"/><Relationship Id="rId33" Type="http://schemas.openxmlformats.org/officeDocument/2006/relationships/hyperlink" Target="https://github.com/Mintplex-Labs/anything-llm/issues/1439" TargetMode="External"/><Relationship Id="rId38" Type="http://schemas.openxmlformats.org/officeDocument/2006/relationships/hyperlink" Target="https://github.com/Mintplex-Labs/anything-llm/issues/1312" TargetMode="External"/><Relationship Id="rId59" Type="http://schemas.openxmlformats.org/officeDocument/2006/relationships/hyperlink" Target="https://github.com/Mintplex-Labs/anything-llm/issues/1040" TargetMode="External"/><Relationship Id="rId103" Type="http://schemas.openxmlformats.org/officeDocument/2006/relationships/hyperlink" Target="https://github.com/Mintplex-Labs/anything-llm/pull/655" TargetMode="External"/><Relationship Id="rId108" Type="http://schemas.openxmlformats.org/officeDocument/2006/relationships/hyperlink" Target="https://github.com/Mintplex-Labs/anything-llm/issues/561" TargetMode="External"/><Relationship Id="rId124" Type="http://schemas.openxmlformats.org/officeDocument/2006/relationships/hyperlink" Target="https://github.com/Mintplex-Labs/anything-llm/pull/465" TargetMode="External"/><Relationship Id="rId129" Type="http://schemas.openxmlformats.org/officeDocument/2006/relationships/hyperlink" Target="https://github.com/Mintplex-Labs/anything-llm/pull/421" TargetMode="External"/><Relationship Id="rId54" Type="http://schemas.openxmlformats.org/officeDocument/2006/relationships/hyperlink" Target="https://github.com/Mintplex-Labs/anything-llm/issues/1049" TargetMode="External"/><Relationship Id="rId70" Type="http://schemas.openxmlformats.org/officeDocument/2006/relationships/hyperlink" Target="https://github.com/Mintplex-Labs/anything-llm/issues/919" TargetMode="External"/><Relationship Id="rId75" Type="http://schemas.openxmlformats.org/officeDocument/2006/relationships/hyperlink" Target="https://github.com/Mintplex-Labs/anything-llm/issues/875" TargetMode="External"/><Relationship Id="rId91" Type="http://schemas.openxmlformats.org/officeDocument/2006/relationships/hyperlink" Target="https://github.com/Mintplex-Labs/anything-llm/pull/704" TargetMode="External"/><Relationship Id="rId96" Type="http://schemas.openxmlformats.org/officeDocument/2006/relationships/hyperlink" Target="https://github.com/Mintplex-Labs/anything-llm/issues/659" TargetMode="External"/><Relationship Id="rId140" Type="http://schemas.openxmlformats.org/officeDocument/2006/relationships/hyperlink" Target="https://github.com/Mintplex-Labs/anything-llm/issues/189" TargetMode="External"/><Relationship Id="rId145" Type="http://schemas.openxmlformats.org/officeDocument/2006/relationships/hyperlink" Target="https://github.com/Mintplex-Labs/anything-llm/pull/222" TargetMode="External"/><Relationship Id="rId1" Type="http://schemas.openxmlformats.org/officeDocument/2006/relationships/hyperlink" Target="https://github.com/Mintplex-Labs/anything-llm/issues?q=is%3Aclosed+is%3Aissue+label%3Abug" TargetMode="External"/><Relationship Id="rId6" Type="http://schemas.openxmlformats.org/officeDocument/2006/relationships/hyperlink" Target="https://github.com/Mintplex-Labs/anything-llm/issues/2123" TargetMode="External"/><Relationship Id="rId23" Type="http://schemas.openxmlformats.org/officeDocument/2006/relationships/hyperlink" Target="https://github.com/Mintplex-Labs/anything-llm/issues/1687" TargetMode="External"/><Relationship Id="rId28" Type="http://schemas.openxmlformats.org/officeDocument/2006/relationships/hyperlink" Target="https://github.com/Mintplex-Labs/anything-llm/pull/1654" TargetMode="External"/><Relationship Id="rId49" Type="http://schemas.openxmlformats.org/officeDocument/2006/relationships/hyperlink" Target="https://github.com/Mintplex-Labs/anything-llm/pull/1179" TargetMode="External"/><Relationship Id="rId114" Type="http://schemas.openxmlformats.org/officeDocument/2006/relationships/hyperlink" Target="https://github.com/Mintplex-Labs/anything-llm/issues/516" TargetMode="External"/><Relationship Id="rId119" Type="http://schemas.openxmlformats.org/officeDocument/2006/relationships/hyperlink" Target="https://github.com/Mintplex-Labs/anything-llm/issues/520" TargetMode="External"/><Relationship Id="rId44" Type="http://schemas.openxmlformats.org/officeDocument/2006/relationships/hyperlink" Target="https://github.com/Mintplex-Labs/anything-llm/pull/1238" TargetMode="External"/><Relationship Id="rId60" Type="http://schemas.openxmlformats.org/officeDocument/2006/relationships/hyperlink" Target="https://github.com/Mintplex-Labs/anything-llm/pull/1048" TargetMode="External"/><Relationship Id="rId65" Type="http://schemas.openxmlformats.org/officeDocument/2006/relationships/hyperlink" Target="https://github.com/Mintplex-Labs/anything-llm/issues/955" TargetMode="External"/><Relationship Id="rId81" Type="http://schemas.openxmlformats.org/officeDocument/2006/relationships/hyperlink" Target="https://github.com/Mintplex-Labs/anything-llm/issues/861" TargetMode="External"/><Relationship Id="rId86" Type="http://schemas.openxmlformats.org/officeDocument/2006/relationships/hyperlink" Target="https://github.com/Mintplex-Labs/anything-llm/issues/841" TargetMode="External"/><Relationship Id="rId130" Type="http://schemas.openxmlformats.org/officeDocument/2006/relationships/hyperlink" Target="https://github.com/Mintplex-Labs/anything-llm/issues/397" TargetMode="External"/><Relationship Id="rId135" Type="http://schemas.openxmlformats.org/officeDocument/2006/relationships/hyperlink" Target="https://github.com/Mintplex-Labs/anything-llm/issues/298" TargetMode="External"/><Relationship Id="rId13" Type="http://schemas.openxmlformats.org/officeDocument/2006/relationships/hyperlink" Target="https://github.com/Mintplex-Labs/anything-llm/pull/1917" TargetMode="External"/><Relationship Id="rId18" Type="http://schemas.openxmlformats.org/officeDocument/2006/relationships/hyperlink" Target="https://github.com/Mintplex-Labs/anything-llm/pull/1879" TargetMode="External"/><Relationship Id="rId39" Type="http://schemas.openxmlformats.org/officeDocument/2006/relationships/hyperlink" Target="https://github.com/Mintplex-Labs/anything-llm/issues/1289" TargetMode="External"/><Relationship Id="rId109" Type="http://schemas.openxmlformats.org/officeDocument/2006/relationships/hyperlink" Target="https://github.com/Mintplex-Labs/anything-llm/issues/541" TargetMode="External"/><Relationship Id="rId34" Type="http://schemas.openxmlformats.org/officeDocument/2006/relationships/hyperlink" Target="https://github.com/Mintplex-Labs/anything-llm/commit/3794ef8dfd7f183e072b19b4f5a8442bdce2708e" TargetMode="External"/><Relationship Id="rId50" Type="http://schemas.openxmlformats.org/officeDocument/2006/relationships/hyperlink" Target="https://github.com/Mintplex-Labs/anything-llm/issues/1114" TargetMode="External"/><Relationship Id="rId55" Type="http://schemas.openxmlformats.org/officeDocument/2006/relationships/hyperlink" Target="https://github.com/Mintplex-Labs/anything-llm/pull/1050" TargetMode="External"/><Relationship Id="rId76" Type="http://schemas.openxmlformats.org/officeDocument/2006/relationships/hyperlink" Target="https://github.com/Mintplex-Labs/anything-llm/issues/866" TargetMode="External"/><Relationship Id="rId97" Type="http://schemas.openxmlformats.org/officeDocument/2006/relationships/hyperlink" Target="https://github.com/Mintplex-Labs/anything-llm/pull/660" TargetMode="External"/><Relationship Id="rId104" Type="http://schemas.openxmlformats.org/officeDocument/2006/relationships/hyperlink" Target="https://github.com/Mintplex-Labs/anything-llm/issues/590" TargetMode="External"/><Relationship Id="rId120" Type="http://schemas.openxmlformats.org/officeDocument/2006/relationships/hyperlink" Target="https://github.com/Mintplex-Labs/anything-llm/pull/535" TargetMode="External"/><Relationship Id="rId125" Type="http://schemas.openxmlformats.org/officeDocument/2006/relationships/hyperlink" Target="https://github.com/Mintplex-Labs/anything-llm/issues/438" TargetMode="External"/><Relationship Id="rId141" Type="http://schemas.openxmlformats.org/officeDocument/2006/relationships/hyperlink" Target="https://github.com/Mintplex-Labs/anything-llm/issues/184" TargetMode="External"/><Relationship Id="rId146" Type="http://schemas.openxmlformats.org/officeDocument/2006/relationships/hyperlink" Target="https://github.com/Mintplex-Labs/anything-llm/pull/210" TargetMode="External"/><Relationship Id="rId7" Type="http://schemas.openxmlformats.org/officeDocument/2006/relationships/hyperlink" Target="https://github.com/Mintplex-Labs/anything-llm/pull/2124" TargetMode="External"/><Relationship Id="rId71" Type="http://schemas.openxmlformats.org/officeDocument/2006/relationships/hyperlink" Target="https://github.com/Mintplex-Labs/anything-llm/pull/1799" TargetMode="External"/><Relationship Id="rId92" Type="http://schemas.openxmlformats.org/officeDocument/2006/relationships/hyperlink" Target="https://github.com/Mintplex-Labs/anything-llm/issues/670" TargetMode="External"/><Relationship Id="rId2" Type="http://schemas.openxmlformats.org/officeDocument/2006/relationships/hyperlink" Target="https://github.com/Mintplex-Labs/anything-llm/issues/2503" TargetMode="External"/><Relationship Id="rId29" Type="http://schemas.openxmlformats.org/officeDocument/2006/relationships/hyperlink" Target="https://github.com/Mintplex-Labs/anything-llm/issues/1616" TargetMode="External"/><Relationship Id="rId24" Type="http://schemas.openxmlformats.org/officeDocument/2006/relationships/hyperlink" Target="https://github.com/Mintplex-Labs/anything-llm/pull/1688" TargetMode="External"/><Relationship Id="rId40" Type="http://schemas.openxmlformats.org/officeDocument/2006/relationships/hyperlink" Target="https://github.com/Mintplex-Labs/anything-llm/pull/1352" TargetMode="External"/><Relationship Id="rId45" Type="http://schemas.openxmlformats.org/officeDocument/2006/relationships/hyperlink" Target="https://github.com/Mintplex-Labs/anything-llm/issues/1182" TargetMode="External"/><Relationship Id="rId66" Type="http://schemas.openxmlformats.org/officeDocument/2006/relationships/hyperlink" Target="https://github.com/Mintplex-Labs/anything-llm/issues/947" TargetMode="External"/><Relationship Id="rId87" Type="http://schemas.openxmlformats.org/officeDocument/2006/relationships/hyperlink" Target="https://github.com/Mintplex-Labs/anything-llm/pull/842" TargetMode="External"/><Relationship Id="rId110" Type="http://schemas.openxmlformats.org/officeDocument/2006/relationships/hyperlink" Target="https://github.com/Mintplex-Labs/anything-llm/commit/3e088f22b1f87112a3263ee3c231d9937139f59e" TargetMode="External"/><Relationship Id="rId115" Type="http://schemas.openxmlformats.org/officeDocument/2006/relationships/hyperlink" Target="https://github.com/Mintplex-Labs/anything-llm/pull/567" TargetMode="External"/><Relationship Id="rId131" Type="http://schemas.openxmlformats.org/officeDocument/2006/relationships/hyperlink" Target="https://github.com/Mintplex-Labs/anything-llm/pull/398" TargetMode="External"/><Relationship Id="rId136" Type="http://schemas.openxmlformats.org/officeDocument/2006/relationships/hyperlink" Target="https://github.com/Mintplex-Labs/anything-llm/issues/285" TargetMode="External"/><Relationship Id="rId61" Type="http://schemas.openxmlformats.org/officeDocument/2006/relationships/hyperlink" Target="https://github.com/Mintplex-Labs/anything-llm/issues/1027" TargetMode="External"/><Relationship Id="rId82" Type="http://schemas.openxmlformats.org/officeDocument/2006/relationships/hyperlink" Target="https://github.com/Mintplex-Labs/anything-llm/issues/851" TargetMode="External"/><Relationship Id="rId19" Type="http://schemas.openxmlformats.org/officeDocument/2006/relationships/hyperlink" Target="https://github.com/Mintplex-Labs/anything-llm/issues/1849" TargetMode="External"/><Relationship Id="rId14" Type="http://schemas.openxmlformats.org/officeDocument/2006/relationships/hyperlink" Target="https://github.com/Mintplex-Labs/anything-llm/issues/1913" TargetMode="External"/><Relationship Id="rId30" Type="http://schemas.openxmlformats.org/officeDocument/2006/relationships/hyperlink" Target="https://github.com/Mintplex-Labs/anything-llm/pull/1635" TargetMode="External"/><Relationship Id="rId35" Type="http://schemas.openxmlformats.org/officeDocument/2006/relationships/hyperlink" Target="https://github.com/Mintplex-Labs/anything-llm/issues/1349" TargetMode="External"/><Relationship Id="rId56" Type="http://schemas.openxmlformats.org/officeDocument/2006/relationships/hyperlink" Target="https://github.com/Mintplex-Labs/anything-llm/issues/1046" TargetMode="External"/><Relationship Id="rId77" Type="http://schemas.openxmlformats.org/officeDocument/2006/relationships/hyperlink" Target="https://github.com/Mintplex-Labs/anything-llm/pull/876" TargetMode="External"/><Relationship Id="rId100" Type="http://schemas.openxmlformats.org/officeDocument/2006/relationships/hyperlink" Target="https://github.com/Mintplex-Labs/anything-llm/issues/617" TargetMode="External"/><Relationship Id="rId105" Type="http://schemas.openxmlformats.org/officeDocument/2006/relationships/hyperlink" Target="https://github.com/Mintplex-Labs/anything-llm/pull/603" TargetMode="External"/><Relationship Id="rId126" Type="http://schemas.openxmlformats.org/officeDocument/2006/relationships/hyperlink" Target="https://github.com/Mintplex-Labs/anything-llm/issues/427" TargetMode="External"/><Relationship Id="rId147" Type="http://schemas.openxmlformats.org/officeDocument/2006/relationships/hyperlink" Target="https://github.com/Mintplex-Labs/anything-llm/pull/434" TargetMode="External"/><Relationship Id="rId8" Type="http://schemas.openxmlformats.org/officeDocument/2006/relationships/hyperlink" Target="https://github.com/Mintplex-Labs/anything-llm/issues/2067" TargetMode="External"/><Relationship Id="rId51" Type="http://schemas.openxmlformats.org/officeDocument/2006/relationships/hyperlink" Target="https://github.com/Mintplex-Labs/anything-llm/pull/1115" TargetMode="External"/><Relationship Id="rId72" Type="http://schemas.openxmlformats.org/officeDocument/2006/relationships/hyperlink" Target="https://github.com/Mintplex-Labs/anything-llm/issues/887" TargetMode="External"/><Relationship Id="rId93" Type="http://schemas.openxmlformats.org/officeDocument/2006/relationships/hyperlink" Target="https://github.com/Mintplex-Labs/anything-llm/pull/693" TargetMode="External"/><Relationship Id="rId98" Type="http://schemas.openxmlformats.org/officeDocument/2006/relationships/hyperlink" Target="https://github.com/Mintplex-Labs/anything-llm/issues/646" TargetMode="External"/><Relationship Id="rId121" Type="http://schemas.openxmlformats.org/officeDocument/2006/relationships/hyperlink" Target="https://github.com/Mintplex-Labs/anything-llm/issues/511" TargetMode="External"/><Relationship Id="rId142" Type="http://schemas.openxmlformats.org/officeDocument/2006/relationships/hyperlink" Target="https://learn.microsoft.com/en-us/azure/ai-services/openai/faq" TargetMode="External"/><Relationship Id="rId3" Type="http://schemas.openxmlformats.org/officeDocument/2006/relationships/hyperlink" Target="https://github.com/Mintplex-Labs/anything-llm/pull/2506" TargetMode="External"/><Relationship Id="rId25" Type="http://schemas.openxmlformats.org/officeDocument/2006/relationships/hyperlink" Target="https://github.com/Mintplex-Labs/anything-llm/issues/1677" TargetMode="External"/><Relationship Id="rId46" Type="http://schemas.openxmlformats.org/officeDocument/2006/relationships/hyperlink" Target="https://github.com/Mintplex-Labs/anything-llm/issues/1151" TargetMode="External"/><Relationship Id="rId67" Type="http://schemas.openxmlformats.org/officeDocument/2006/relationships/hyperlink" Target="https://github.com/Mintplex-Labs/anything-llm/issues/921" TargetMode="External"/><Relationship Id="rId116" Type="http://schemas.openxmlformats.org/officeDocument/2006/relationships/hyperlink" Target="https://github.com/Mintplex-Labs/anything-llm/issues/527" TargetMode="External"/><Relationship Id="rId137" Type="http://schemas.openxmlformats.org/officeDocument/2006/relationships/hyperlink" Target="https://github.com/Mintplex-Labs/anything-llm/issues/273" TargetMode="External"/><Relationship Id="rId20" Type="http://schemas.openxmlformats.org/officeDocument/2006/relationships/hyperlink" Target="https://github.com/Mintplex-Labs/anything-llm/pull/1850" TargetMode="External"/><Relationship Id="rId41" Type="http://schemas.openxmlformats.org/officeDocument/2006/relationships/hyperlink" Target="https://github.com/Mintplex-Labs/anything-llm/issues/1262" TargetMode="External"/><Relationship Id="rId62" Type="http://schemas.openxmlformats.org/officeDocument/2006/relationships/hyperlink" Target="https://github.com/Mintplex-Labs/anything-llm/commit/718062d0333dff1c8266183c24e755f424f9ccd7" TargetMode="External"/><Relationship Id="rId83" Type="http://schemas.openxmlformats.org/officeDocument/2006/relationships/hyperlink" Target="https://github.com/Mintplex-Labs/anything-llm/pull/853" TargetMode="External"/><Relationship Id="rId88" Type="http://schemas.openxmlformats.org/officeDocument/2006/relationships/hyperlink" Target="https://github.com/Mintplex-Labs/anything-llm/issues/775" TargetMode="External"/><Relationship Id="rId111" Type="http://schemas.openxmlformats.org/officeDocument/2006/relationships/hyperlink" Target="https://github.com/Mintplex-Labs/anything-llm/issues/539" TargetMode="External"/><Relationship Id="rId132" Type="http://schemas.openxmlformats.org/officeDocument/2006/relationships/hyperlink" Target="https://github.com/Mintplex-Labs/anything-llm/issues/384" TargetMode="External"/><Relationship Id="rId15" Type="http://schemas.openxmlformats.org/officeDocument/2006/relationships/hyperlink" Target="https://github.com/Mintplex-Labs/anything-llm/issues/1914" TargetMode="External"/><Relationship Id="rId36" Type="http://schemas.openxmlformats.org/officeDocument/2006/relationships/hyperlink" Target="https://github.com/Mintplex-Labs/anything-llm/pull/1350" TargetMode="External"/><Relationship Id="rId57" Type="http://schemas.openxmlformats.org/officeDocument/2006/relationships/hyperlink" Target="https://github.com/Mintplex-Labs/anything-llm/issues/1045" TargetMode="External"/><Relationship Id="rId106" Type="http://schemas.openxmlformats.org/officeDocument/2006/relationships/hyperlink" Target="https://github.com/Mintplex-Labs/anything-llm/issues/586" TargetMode="External"/><Relationship Id="rId127" Type="http://schemas.openxmlformats.org/officeDocument/2006/relationships/hyperlink" Target="https://github.com/Mintplex-Labs/anything-llm/pull/432" TargetMode="External"/><Relationship Id="rId10" Type="http://schemas.openxmlformats.org/officeDocument/2006/relationships/hyperlink" Target="https://github.com/Mintplex-Labs/anything-llm/issues/2045" TargetMode="External"/><Relationship Id="rId31" Type="http://schemas.openxmlformats.org/officeDocument/2006/relationships/hyperlink" Target="https://github.com/Mintplex-Labs/anything-llm/issues/1528" TargetMode="External"/><Relationship Id="rId52" Type="http://schemas.openxmlformats.org/officeDocument/2006/relationships/hyperlink" Target="https://github.com/Mintplex-Labs/anything-llm/issues/1083" TargetMode="External"/><Relationship Id="rId73" Type="http://schemas.openxmlformats.org/officeDocument/2006/relationships/hyperlink" Target="https://github.com/Mintplex-Labs/anything-llm/issues/898" TargetMode="External"/><Relationship Id="rId78" Type="http://schemas.openxmlformats.org/officeDocument/2006/relationships/hyperlink" Target="https://github.com/Mintplex-Labs/anything-llm/issues/874" TargetMode="External"/><Relationship Id="rId94" Type="http://schemas.openxmlformats.org/officeDocument/2006/relationships/hyperlink" Target="https://github.com/Mintplex-Labs/anything-llm/issues/669" TargetMode="External"/><Relationship Id="rId99" Type="http://schemas.openxmlformats.org/officeDocument/2006/relationships/hyperlink" Target="https://github.com/Mintplex-Labs/anything-llm/pull/647" TargetMode="External"/><Relationship Id="rId101" Type="http://schemas.openxmlformats.org/officeDocument/2006/relationships/hyperlink" Target="https://github.com/Mintplex-Labs/anything-llm/pull/624" TargetMode="External"/><Relationship Id="rId122" Type="http://schemas.openxmlformats.org/officeDocument/2006/relationships/hyperlink" Target="https://github.com/Mintplex-Labs/anything-llm/pull/514" TargetMode="External"/><Relationship Id="rId143" Type="http://schemas.openxmlformats.org/officeDocument/2006/relationships/hyperlink" Target="https://github.com/Mintplex-Labs/anything-llm/pull/201" TargetMode="External"/><Relationship Id="rId4" Type="http://schemas.openxmlformats.org/officeDocument/2006/relationships/hyperlink" Target="https://github.com/Mintplex-Labs/anything-llm/issues/2129" TargetMode="External"/><Relationship Id="rId9" Type="http://schemas.openxmlformats.org/officeDocument/2006/relationships/hyperlink" Target="https://github.com/Mintplex-Labs/anything-llm/pull/2073" TargetMode="External"/><Relationship Id="rId26" Type="http://schemas.openxmlformats.org/officeDocument/2006/relationships/hyperlink" Target="https://github.com/Mintplex-Labs/anything-llm/pull/1678" TargetMode="External"/><Relationship Id="rId47" Type="http://schemas.openxmlformats.org/officeDocument/2006/relationships/hyperlink" Target="https://github.com/Mintplex-Labs/anything-llm/pull/1175" TargetMode="External"/><Relationship Id="rId68" Type="http://schemas.openxmlformats.org/officeDocument/2006/relationships/hyperlink" Target="https://github.com/Mintplex-Labs/anything-llm/pull/922" TargetMode="External"/><Relationship Id="rId89" Type="http://schemas.openxmlformats.org/officeDocument/2006/relationships/hyperlink" Target="https://github.com/Mintplex-Labs/anything-llm/issues/720" TargetMode="External"/><Relationship Id="rId112" Type="http://schemas.openxmlformats.org/officeDocument/2006/relationships/hyperlink" Target="https://github.com/Mintplex-Labs/anything-llm/pull/549" TargetMode="External"/><Relationship Id="rId133" Type="http://schemas.openxmlformats.org/officeDocument/2006/relationships/hyperlink" Target="https://github.com/Mintplex-Labs/anything-llm/issues/307" TargetMode="External"/><Relationship Id="rId16" Type="http://schemas.openxmlformats.org/officeDocument/2006/relationships/hyperlink" Target="https://github.com/Mintplex-Labs/anything-llm/pull/1918" TargetMode="External"/><Relationship Id="rId37" Type="http://schemas.openxmlformats.org/officeDocument/2006/relationships/hyperlink" Target="https://github.com/Mintplex-Labs/anything-llm/issues/1331" TargetMode="External"/><Relationship Id="rId58" Type="http://schemas.openxmlformats.org/officeDocument/2006/relationships/hyperlink" Target="https://github.com/Mintplex-Labs/anything-llm/pull/1047" TargetMode="External"/><Relationship Id="rId79" Type="http://schemas.openxmlformats.org/officeDocument/2006/relationships/hyperlink" Target="https://github.com/Mintplex-Labs/anything-llm/pull/1041" TargetMode="External"/><Relationship Id="rId102" Type="http://schemas.openxmlformats.org/officeDocument/2006/relationships/hyperlink" Target="https://github.com/Mintplex-Labs/anything-llm/issues/594" TargetMode="External"/><Relationship Id="rId123" Type="http://schemas.openxmlformats.org/officeDocument/2006/relationships/hyperlink" Target="https://github.com/Mintplex-Labs/anything-llm/issues/456" TargetMode="External"/><Relationship Id="rId144" Type="http://schemas.openxmlformats.org/officeDocument/2006/relationships/hyperlink" Target="https://github.com/Mintplex-Labs/anything-llm/pull/211"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github.com/QuivrHQ/quivr/issues/3032" TargetMode="External"/><Relationship Id="rId21" Type="http://schemas.openxmlformats.org/officeDocument/2006/relationships/hyperlink" Target="https://github.com/QuivrHQ/quivr/pull/3048" TargetMode="External"/><Relationship Id="rId42" Type="http://schemas.openxmlformats.org/officeDocument/2006/relationships/hyperlink" Target="https://github.com/QuivrHQ/quivr/issues/2794" TargetMode="External"/><Relationship Id="rId47" Type="http://schemas.openxmlformats.org/officeDocument/2006/relationships/hyperlink" Target="https://github.com/QuivrHQ/quivr/issues/2756" TargetMode="External"/><Relationship Id="rId63" Type="http://schemas.openxmlformats.org/officeDocument/2006/relationships/hyperlink" Target="https://github.com/QuivrHQ/quivr/issues/2678" TargetMode="External"/><Relationship Id="rId68" Type="http://schemas.openxmlformats.org/officeDocument/2006/relationships/hyperlink" Target="https://github.com/QuivrHQ/quivr/issues/2641" TargetMode="External"/><Relationship Id="rId2" Type="http://schemas.openxmlformats.org/officeDocument/2006/relationships/hyperlink" Target="https://github.com/QuivrHQ/quivr/issues/3378" TargetMode="External"/><Relationship Id="rId16" Type="http://schemas.openxmlformats.org/officeDocument/2006/relationships/hyperlink" Target="https://github.com/QuivrHQ/quivr/issues/952" TargetMode="External"/><Relationship Id="rId29" Type="http://schemas.openxmlformats.org/officeDocument/2006/relationships/hyperlink" Target="https://github.com/QuivrHQ/quivr/issues/3012" TargetMode="External"/><Relationship Id="rId11" Type="http://schemas.openxmlformats.org/officeDocument/2006/relationships/hyperlink" Target="https://github.com/QuivrHQ/quivr/pull/3145" TargetMode="External"/><Relationship Id="rId24" Type="http://schemas.openxmlformats.org/officeDocument/2006/relationships/hyperlink" Target="https://github.com/QuivrHQ/quivr/issues/3043" TargetMode="External"/><Relationship Id="rId32" Type="http://schemas.openxmlformats.org/officeDocument/2006/relationships/hyperlink" Target="https://github.com/QuivrHQ/quivr/issues/2953" TargetMode="External"/><Relationship Id="rId37" Type="http://schemas.openxmlformats.org/officeDocument/2006/relationships/hyperlink" Target="https://github.com/QuivrHQ/quivr/issues/3423" TargetMode="External"/><Relationship Id="rId40" Type="http://schemas.openxmlformats.org/officeDocument/2006/relationships/hyperlink" Target="https://github.com/QuivrHQ/quivr/issues/2885" TargetMode="External"/><Relationship Id="rId45" Type="http://schemas.openxmlformats.org/officeDocument/2006/relationships/hyperlink" Target="https://github.com/QuivrHQ/quivr/issues/2782" TargetMode="External"/><Relationship Id="rId53" Type="http://schemas.openxmlformats.org/officeDocument/2006/relationships/hyperlink" Target="https://github.com/QuivrHQ/quivr/issues/2718" TargetMode="External"/><Relationship Id="rId58" Type="http://schemas.openxmlformats.org/officeDocument/2006/relationships/hyperlink" Target="https://github.com/QuivrHQ/quivr/pull/1728" TargetMode="External"/><Relationship Id="rId66" Type="http://schemas.openxmlformats.org/officeDocument/2006/relationships/hyperlink" Target="https://github.com/QuivrHQ/quivr/issues/2667" TargetMode="External"/><Relationship Id="rId5" Type="http://schemas.openxmlformats.org/officeDocument/2006/relationships/hyperlink" Target="https://github.com/QuivrHQ/quivr/pull/3379" TargetMode="External"/><Relationship Id="rId61" Type="http://schemas.openxmlformats.org/officeDocument/2006/relationships/hyperlink" Target="https://github.com/QuivrHQ/quivr/issues/2694" TargetMode="External"/><Relationship Id="rId19" Type="http://schemas.openxmlformats.org/officeDocument/2006/relationships/hyperlink" Target="https://github.com/QuivrHQ/quivr/issues/3046" TargetMode="External"/><Relationship Id="rId14" Type="http://schemas.openxmlformats.org/officeDocument/2006/relationships/hyperlink" Target="https://github.com/QuivrHQ/quivr/issues/3102" TargetMode="External"/><Relationship Id="rId22" Type="http://schemas.openxmlformats.org/officeDocument/2006/relationships/hyperlink" Target="https://github.com/QuivrHQ/quivr/issues/3044" TargetMode="External"/><Relationship Id="rId27" Type="http://schemas.openxmlformats.org/officeDocument/2006/relationships/hyperlink" Target="https://github.com/QuivrHQ/quivr/issues/3031" TargetMode="External"/><Relationship Id="rId30" Type="http://schemas.openxmlformats.org/officeDocument/2006/relationships/hyperlink" Target="https://github.com/QuivrHQ/quivr/issues/2975" TargetMode="External"/><Relationship Id="rId35" Type="http://schemas.openxmlformats.org/officeDocument/2006/relationships/hyperlink" Target="https://github.com/QuivrHQ/quivr/issues/2941" TargetMode="External"/><Relationship Id="rId43" Type="http://schemas.openxmlformats.org/officeDocument/2006/relationships/hyperlink" Target="https://github.com/QuivrHQ/quivr/pull/2843" TargetMode="External"/><Relationship Id="rId48" Type="http://schemas.openxmlformats.org/officeDocument/2006/relationships/hyperlink" Target="https://github.com/QuivrHQ/quivr/pull/2757" TargetMode="External"/><Relationship Id="rId56" Type="http://schemas.openxmlformats.org/officeDocument/2006/relationships/hyperlink" Target="https://github.com/QuivrHQ/quivr/pull/2714" TargetMode="External"/><Relationship Id="rId64" Type="http://schemas.openxmlformats.org/officeDocument/2006/relationships/hyperlink" Target="https://github.com/QuivrHQ/quivr/issues/2677" TargetMode="External"/><Relationship Id="rId69" Type="http://schemas.openxmlformats.org/officeDocument/2006/relationships/hyperlink" Target="https://github.com/QuivrHQ/quivr/issues/2639" TargetMode="External"/><Relationship Id="rId8" Type="http://schemas.openxmlformats.org/officeDocument/2006/relationships/hyperlink" Target="https://github.com/QuivrHQ/quivr/pull/3252" TargetMode="External"/><Relationship Id="rId51" Type="http://schemas.openxmlformats.org/officeDocument/2006/relationships/hyperlink" Target="https://github.com/QuivrHQ/quivr/issues/2736" TargetMode="External"/><Relationship Id="rId72" Type="http://schemas.openxmlformats.org/officeDocument/2006/relationships/hyperlink" Target="https://github.com/QuivrHQ/quivr/pull/953" TargetMode="External"/><Relationship Id="rId3" Type="http://schemas.openxmlformats.org/officeDocument/2006/relationships/hyperlink" Target="https://github.com/QuivrHQ/quivr/issues/3372" TargetMode="External"/><Relationship Id="rId12" Type="http://schemas.openxmlformats.org/officeDocument/2006/relationships/hyperlink" Target="https://github.com/QuivrHQ/quivr/issues/3121" TargetMode="External"/><Relationship Id="rId17" Type="http://schemas.openxmlformats.org/officeDocument/2006/relationships/hyperlink" Target="https://github.com/QuivrHQ/quivr/issues/3082" TargetMode="External"/><Relationship Id="rId25" Type="http://schemas.openxmlformats.org/officeDocument/2006/relationships/hyperlink" Target="https://github.com/QuivrHQ/quivr/pull/3049" TargetMode="External"/><Relationship Id="rId33" Type="http://schemas.openxmlformats.org/officeDocument/2006/relationships/hyperlink" Target="https://github.com/QuivrHQ/quivr/pull/3093" TargetMode="External"/><Relationship Id="rId38" Type="http://schemas.openxmlformats.org/officeDocument/2006/relationships/hyperlink" Target="https://github.com/QuivrHQ/quivr/compare/7c88602516cf76e539bffc3885e4328c774c039c...5401c01ee2a13df006f1a3f5952e7ded6621b0c1" TargetMode="External"/><Relationship Id="rId46" Type="http://schemas.openxmlformats.org/officeDocument/2006/relationships/hyperlink" Target="https://github.com/QuivrHQ/quivr/pull/2795" TargetMode="External"/><Relationship Id="rId59" Type="http://schemas.openxmlformats.org/officeDocument/2006/relationships/hyperlink" Target="https://github.com/QuivrHQ/quivr/issues/2695" TargetMode="External"/><Relationship Id="rId67" Type="http://schemas.openxmlformats.org/officeDocument/2006/relationships/hyperlink" Target="https://github.com/QuivrHQ/quivr/issues/2657" TargetMode="External"/><Relationship Id="rId20" Type="http://schemas.openxmlformats.org/officeDocument/2006/relationships/hyperlink" Target="https://github.com/QuivrHQ/quivr/issues/3045" TargetMode="External"/><Relationship Id="rId41" Type="http://schemas.openxmlformats.org/officeDocument/2006/relationships/hyperlink" Target="https://github.com/QuivrHQ/quivr/issues/2777" TargetMode="External"/><Relationship Id="rId54" Type="http://schemas.openxmlformats.org/officeDocument/2006/relationships/hyperlink" Target="https://github.com/QuivrHQ/quivr/pull/2719" TargetMode="External"/><Relationship Id="rId62" Type="http://schemas.openxmlformats.org/officeDocument/2006/relationships/hyperlink" Target="https://github.com/QuivrHQ/quivr/issues/2686" TargetMode="External"/><Relationship Id="rId70" Type="http://schemas.openxmlformats.org/officeDocument/2006/relationships/hyperlink" Target="https://github.com/QuivrHQ/quivr/issues/2631" TargetMode="External"/><Relationship Id="rId1" Type="http://schemas.openxmlformats.org/officeDocument/2006/relationships/hyperlink" Target="https://github.com/QuivrHQ/quivr/issues?q=is%3Aissue+is%3Aclosed+label%3Abug" TargetMode="External"/><Relationship Id="rId6" Type="http://schemas.openxmlformats.org/officeDocument/2006/relationships/hyperlink" Target="https://github.com/QuivrHQ/quivr/pull/3384" TargetMode="External"/><Relationship Id="rId15" Type="http://schemas.openxmlformats.org/officeDocument/2006/relationships/hyperlink" Target="https://github.com/QuivrHQ/quivr/issues/3096" TargetMode="External"/><Relationship Id="rId23" Type="http://schemas.openxmlformats.org/officeDocument/2006/relationships/hyperlink" Target="https://github.com/QuivrHQ/quivr/pull/3049" TargetMode="External"/><Relationship Id="rId28" Type="http://schemas.openxmlformats.org/officeDocument/2006/relationships/hyperlink" Target="https://github.com/QuivrHQ/quivr/issues/3030" TargetMode="External"/><Relationship Id="rId36" Type="http://schemas.openxmlformats.org/officeDocument/2006/relationships/hyperlink" Target="https://github.com/QuivrHQ/quivr/issues/2938" TargetMode="External"/><Relationship Id="rId49" Type="http://schemas.openxmlformats.org/officeDocument/2006/relationships/hyperlink" Target="https://github.com/QuivrHQ/quivr/issues/2738" TargetMode="External"/><Relationship Id="rId57" Type="http://schemas.openxmlformats.org/officeDocument/2006/relationships/hyperlink" Target="https://github.com/QuivrHQ/quivr/issues/2703" TargetMode="External"/><Relationship Id="rId10" Type="http://schemas.openxmlformats.org/officeDocument/2006/relationships/hyperlink" Target="https://github.com/QuivrHQ/quivr/issues/3144" TargetMode="External"/><Relationship Id="rId31" Type="http://schemas.openxmlformats.org/officeDocument/2006/relationships/hyperlink" Target="https://github.com/QuivrHQ/quivr/issues/2956" TargetMode="External"/><Relationship Id="rId44" Type="http://schemas.openxmlformats.org/officeDocument/2006/relationships/hyperlink" Target="https://github.com/QuivrHQ/quivr/issues/2784" TargetMode="External"/><Relationship Id="rId52" Type="http://schemas.openxmlformats.org/officeDocument/2006/relationships/hyperlink" Target="https://github.com/QuivrHQ/quivr/issues/2735" TargetMode="External"/><Relationship Id="rId60" Type="http://schemas.openxmlformats.org/officeDocument/2006/relationships/hyperlink" Target="https://github.com/QuivrHQ/quivr/pull/2696" TargetMode="External"/><Relationship Id="rId65" Type="http://schemas.openxmlformats.org/officeDocument/2006/relationships/hyperlink" Target="https://github.com/QuivrHQ/quivr/issues/2669" TargetMode="External"/><Relationship Id="rId73" Type="http://schemas.openxmlformats.org/officeDocument/2006/relationships/hyperlink" Target="https://github.com/QuivrHQ/quivr/issues/2599" TargetMode="External"/><Relationship Id="rId4" Type="http://schemas.openxmlformats.org/officeDocument/2006/relationships/hyperlink" Target="https://github.com/QuivrHQ/quivr/issues/3345" TargetMode="External"/><Relationship Id="rId9" Type="http://schemas.openxmlformats.org/officeDocument/2006/relationships/hyperlink" Target="https://github.com/QuivrHQ/quivr/issues/3248" TargetMode="External"/><Relationship Id="rId13" Type="http://schemas.openxmlformats.org/officeDocument/2006/relationships/hyperlink" Target="https://github.com/QuivrHQ/quivr/pull/3124" TargetMode="External"/><Relationship Id="rId18" Type="http://schemas.openxmlformats.org/officeDocument/2006/relationships/hyperlink" Target="https://github.com/QuivrHQ/quivr/issues/3079" TargetMode="External"/><Relationship Id="rId39" Type="http://schemas.openxmlformats.org/officeDocument/2006/relationships/hyperlink" Target="https://github.com/QuivrHQ/quivr/issues/2936" TargetMode="External"/><Relationship Id="rId34" Type="http://schemas.openxmlformats.org/officeDocument/2006/relationships/hyperlink" Target="https://github.com/QuivrHQ/quivr/issues/2950" TargetMode="External"/><Relationship Id="rId50" Type="http://schemas.openxmlformats.org/officeDocument/2006/relationships/hyperlink" Target="https://github.com/QuivrHQ/quivr/issues/2737" TargetMode="External"/><Relationship Id="rId55" Type="http://schemas.openxmlformats.org/officeDocument/2006/relationships/hyperlink" Target="https://github.com/QuivrHQ/quivr/issues/2713" TargetMode="External"/><Relationship Id="rId7" Type="http://schemas.openxmlformats.org/officeDocument/2006/relationships/hyperlink" Target="https://github.com/QuivrHQ/quivr/pull/3346" TargetMode="External"/><Relationship Id="rId71" Type="http://schemas.openxmlformats.org/officeDocument/2006/relationships/hyperlink" Target="https://github.com/QuivrHQ/quivr/issues/2617"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danny-avila/LibreChat/issues/4393" TargetMode="External"/><Relationship Id="rId3" Type="http://schemas.openxmlformats.org/officeDocument/2006/relationships/hyperlink" Target="https://github.com/danny-avila/LibreChat/issues/4416" TargetMode="External"/><Relationship Id="rId7" Type="http://schemas.openxmlformats.org/officeDocument/2006/relationships/hyperlink" Target="https://github.com/danny-avila/LibreChat/issues/4404" TargetMode="External"/><Relationship Id="rId2" Type="http://schemas.openxmlformats.org/officeDocument/2006/relationships/hyperlink" Target="https://github.com/danny-avila/LibreChat/issues/4421" TargetMode="External"/><Relationship Id="rId1" Type="http://schemas.openxmlformats.org/officeDocument/2006/relationships/hyperlink" Target="https://github.com/danny-avila/LibreChat/issues?q=is%3Aissue+is%3Aclosed+label%3Abug" TargetMode="External"/><Relationship Id="rId6" Type="http://schemas.openxmlformats.org/officeDocument/2006/relationships/hyperlink" Target="https://github.com/danny-avila/LibreChat/issues/4410" TargetMode="External"/><Relationship Id="rId11" Type="http://schemas.openxmlformats.org/officeDocument/2006/relationships/hyperlink" Target="https://github.com/danny-avila/LibreChat/pull/4381" TargetMode="External"/><Relationship Id="rId5" Type="http://schemas.openxmlformats.org/officeDocument/2006/relationships/hyperlink" Target="https://github.com/danny-avila/LibreChat/issues/4412" TargetMode="External"/><Relationship Id="rId10" Type="http://schemas.openxmlformats.org/officeDocument/2006/relationships/hyperlink" Target="https://github.com/danny-avila/LibreChat/issues/4379" TargetMode="External"/><Relationship Id="rId4" Type="http://schemas.openxmlformats.org/officeDocument/2006/relationships/hyperlink" Target="https://github.com/danny-avila/LibreChat/issues/4414" TargetMode="External"/><Relationship Id="rId9" Type="http://schemas.openxmlformats.org/officeDocument/2006/relationships/hyperlink" Target="https://github.com/danny-avila/LibreChat/issues/4383"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github.com/mudler/LocalAI/issues/2079" TargetMode="External"/><Relationship Id="rId21" Type="http://schemas.openxmlformats.org/officeDocument/2006/relationships/hyperlink" Target="https://github.com/mudler/LocalAI/pull/2695" TargetMode="External"/><Relationship Id="rId42" Type="http://schemas.openxmlformats.org/officeDocument/2006/relationships/hyperlink" Target="https://github.com/mudler/LocalAI/issues/3382" TargetMode="External"/><Relationship Id="rId63" Type="http://schemas.openxmlformats.org/officeDocument/2006/relationships/hyperlink" Target="https://github.com/mudler/chatgpt_telegram_bot/pull/3" TargetMode="External"/><Relationship Id="rId84" Type="http://schemas.openxmlformats.org/officeDocument/2006/relationships/hyperlink" Target="https://github.com/mudler/LocalAI/pull/2292" TargetMode="External"/><Relationship Id="rId138" Type="http://schemas.openxmlformats.org/officeDocument/2006/relationships/hyperlink" Target="https://github.com/mudler/LocalAI/issues/1920" TargetMode="External"/><Relationship Id="rId107" Type="http://schemas.openxmlformats.org/officeDocument/2006/relationships/hyperlink" Target="https://github.com/mudler/LocalAI/issues/1019" TargetMode="External"/><Relationship Id="rId11" Type="http://schemas.openxmlformats.org/officeDocument/2006/relationships/hyperlink" Target="https://github.com/mudler/LocalAI/issues/3100" TargetMode="External"/><Relationship Id="rId32" Type="http://schemas.openxmlformats.org/officeDocument/2006/relationships/hyperlink" Target="https://github.com/mudler/LocalAI/discussions/3496" TargetMode="External"/><Relationship Id="rId37" Type="http://schemas.openxmlformats.org/officeDocument/2006/relationships/hyperlink" Target="https://github.com/mudler/LocalAI/issues/3277" TargetMode="External"/><Relationship Id="rId53" Type="http://schemas.openxmlformats.org/officeDocument/2006/relationships/hyperlink" Target="https://github.com/mudler/LocalAI/issues/2724" TargetMode="External"/><Relationship Id="rId58" Type="http://schemas.openxmlformats.org/officeDocument/2006/relationships/hyperlink" Target="https://github.com/mudler/LocalAI/issues/2691" TargetMode="External"/><Relationship Id="rId74" Type="http://schemas.openxmlformats.org/officeDocument/2006/relationships/hyperlink" Target="https://github.com/mudler/LocalAI/issues/2401" TargetMode="External"/><Relationship Id="rId79" Type="http://schemas.openxmlformats.org/officeDocument/2006/relationships/hyperlink" Target="https://github.com/mudler/LocalAI/issues/2364" TargetMode="External"/><Relationship Id="rId102" Type="http://schemas.openxmlformats.org/officeDocument/2006/relationships/hyperlink" Target="https://github.com/mudler/LocalAI/issues/1886" TargetMode="External"/><Relationship Id="rId123" Type="http://schemas.openxmlformats.org/officeDocument/2006/relationships/hyperlink" Target="https://github.com/mudler/LocalAI/issues/2022" TargetMode="External"/><Relationship Id="rId128" Type="http://schemas.openxmlformats.org/officeDocument/2006/relationships/hyperlink" Target="https://github.com/mudler/LocalAI/issues/1976" TargetMode="External"/><Relationship Id="rId144" Type="http://schemas.openxmlformats.org/officeDocument/2006/relationships/drawing" Target="../drawings/drawing3.xml"/><Relationship Id="rId5" Type="http://schemas.openxmlformats.org/officeDocument/2006/relationships/hyperlink" Target="https://github.com/mudler/LocalAI/pull/3552" TargetMode="External"/><Relationship Id="rId90" Type="http://schemas.openxmlformats.org/officeDocument/2006/relationships/hyperlink" Target="https://github.com/mudler/LocalAI/issues/2250" TargetMode="External"/><Relationship Id="rId95" Type="http://schemas.openxmlformats.org/officeDocument/2006/relationships/hyperlink" Target="https://github.com/mudler/LocalAI/issues/288" TargetMode="External"/><Relationship Id="rId22" Type="http://schemas.openxmlformats.org/officeDocument/2006/relationships/hyperlink" Target="https://github.com/mudler/LocalAI/issues/2638" TargetMode="External"/><Relationship Id="rId27" Type="http://schemas.openxmlformats.org/officeDocument/2006/relationships/hyperlink" Target="https://github.com/mudler/LocalAI/pull/3789" TargetMode="External"/><Relationship Id="rId43" Type="http://schemas.openxmlformats.org/officeDocument/2006/relationships/hyperlink" Target="https://github.com/mudler/LocalAI/issues/3042" TargetMode="External"/><Relationship Id="rId48" Type="http://schemas.openxmlformats.org/officeDocument/2006/relationships/hyperlink" Target="https://github.com/mudler/LocalAI/issues/2737" TargetMode="External"/><Relationship Id="rId64" Type="http://schemas.openxmlformats.org/officeDocument/2006/relationships/hyperlink" Target="https://github.com/mudler/LocalAI/issues/2598" TargetMode="External"/><Relationship Id="rId69" Type="http://schemas.openxmlformats.org/officeDocument/2006/relationships/hyperlink" Target="https://github.com/mudler/LocalAI/issues/2491" TargetMode="External"/><Relationship Id="rId113" Type="http://schemas.openxmlformats.org/officeDocument/2006/relationships/hyperlink" Target="https://github.com/mudler/LocalAI/pull/2179" TargetMode="External"/><Relationship Id="rId118" Type="http://schemas.openxmlformats.org/officeDocument/2006/relationships/hyperlink" Target="https://github.com/mudler/LocalAI/pull/2036" TargetMode="External"/><Relationship Id="rId134" Type="http://schemas.openxmlformats.org/officeDocument/2006/relationships/hyperlink" Target="https://github.com/mudler/LocalAI/issues/1955" TargetMode="External"/><Relationship Id="rId139" Type="http://schemas.openxmlformats.org/officeDocument/2006/relationships/hyperlink" Target="https://github.com/mudler/LocalAI/issues/1920" TargetMode="External"/><Relationship Id="rId80" Type="http://schemas.openxmlformats.org/officeDocument/2006/relationships/hyperlink" Target="https://github.com/mudler/LocalAI/issues/2332" TargetMode="External"/><Relationship Id="rId85" Type="http://schemas.openxmlformats.org/officeDocument/2006/relationships/hyperlink" Target="https://github.com/mudler/LocalAI/pull/2301" TargetMode="External"/><Relationship Id="rId12" Type="http://schemas.openxmlformats.org/officeDocument/2006/relationships/hyperlink" Target="https://github.com/mudler/LocalAI/issues/3041" TargetMode="External"/><Relationship Id="rId17" Type="http://schemas.openxmlformats.org/officeDocument/2006/relationships/hyperlink" Target="https://github.com/mudler/LocalAI/issues/2735" TargetMode="External"/><Relationship Id="rId33" Type="http://schemas.openxmlformats.org/officeDocument/2006/relationships/hyperlink" Target="https://github.com/mudler/LocalAI/issues/3427" TargetMode="External"/><Relationship Id="rId38" Type="http://schemas.openxmlformats.org/officeDocument/2006/relationships/hyperlink" Target="https://github.com/mudler/LocalAI/issues/3223" TargetMode="External"/><Relationship Id="rId59" Type="http://schemas.openxmlformats.org/officeDocument/2006/relationships/hyperlink" Target="https://github.com/mudler/LocalAI/pull/2685" TargetMode="External"/><Relationship Id="rId103" Type="http://schemas.openxmlformats.org/officeDocument/2006/relationships/hyperlink" Target="https://github.com/mudler/LocalAI/issues/1721" TargetMode="External"/><Relationship Id="rId108" Type="http://schemas.openxmlformats.org/officeDocument/2006/relationships/hyperlink" Target="https://github.com/mudler/LocalAI/issues/2217" TargetMode="External"/><Relationship Id="rId124" Type="http://schemas.openxmlformats.org/officeDocument/2006/relationships/hyperlink" Target="https://github.com/mudler/LocalAI/issues/1986" TargetMode="External"/><Relationship Id="rId129" Type="http://schemas.openxmlformats.org/officeDocument/2006/relationships/hyperlink" Target="https://github.com/mudler/LocalAI/issues/1971" TargetMode="External"/><Relationship Id="rId54" Type="http://schemas.openxmlformats.org/officeDocument/2006/relationships/hyperlink" Target="https://github.com/mudler/LocalAI/pull/2720" TargetMode="External"/><Relationship Id="rId70" Type="http://schemas.openxmlformats.org/officeDocument/2006/relationships/hyperlink" Target="https://github.com/mudler/LocalAI/issues/2469" TargetMode="External"/><Relationship Id="rId75" Type="http://schemas.openxmlformats.org/officeDocument/2006/relationships/hyperlink" Target="https://github.com/mudler/LocalAI/pull/2403" TargetMode="External"/><Relationship Id="rId91" Type="http://schemas.openxmlformats.org/officeDocument/2006/relationships/hyperlink" Target="https://github.com/mudler/LocalAI/pull/2253" TargetMode="External"/><Relationship Id="rId96" Type="http://schemas.openxmlformats.org/officeDocument/2006/relationships/hyperlink" Target="https://github.com/mudler/LocalAI/issues/1447" TargetMode="External"/><Relationship Id="rId140" Type="http://schemas.openxmlformats.org/officeDocument/2006/relationships/hyperlink" Target="https://github.com/mudler/LocalAI/pull/2035" TargetMode="External"/><Relationship Id="rId1" Type="http://schemas.openxmlformats.org/officeDocument/2006/relationships/hyperlink" Target="https://github.com/mudler/LocalAI/issues?q=is%3Aissue+is%3Aclosed+label%3Abug" TargetMode="External"/><Relationship Id="rId6" Type="http://schemas.openxmlformats.org/officeDocument/2006/relationships/hyperlink" Target="https://github.com/mudler/LocalAI/pull/3368" TargetMode="External"/><Relationship Id="rId23" Type="http://schemas.openxmlformats.org/officeDocument/2006/relationships/hyperlink" Target="https://github.com/mudler/LocalAI/pull/2640" TargetMode="External"/><Relationship Id="rId28" Type="http://schemas.openxmlformats.org/officeDocument/2006/relationships/hyperlink" Target="https://github.com/mudler/LocalAI/issues/3673" TargetMode="External"/><Relationship Id="rId49" Type="http://schemas.openxmlformats.org/officeDocument/2006/relationships/hyperlink" Target="https://github.com/mudler/LocalAI/issues/1592" TargetMode="External"/><Relationship Id="rId114" Type="http://schemas.openxmlformats.org/officeDocument/2006/relationships/hyperlink" Target="https://github.com/mudler/LocalAI/issues/2153" TargetMode="External"/><Relationship Id="rId119" Type="http://schemas.openxmlformats.org/officeDocument/2006/relationships/hyperlink" Target="https://github.com/mudler/LocalAI/pull/1974" TargetMode="External"/><Relationship Id="rId44" Type="http://schemas.openxmlformats.org/officeDocument/2006/relationships/hyperlink" Target="https://github.com/mudler/LocalAI/pull/3084" TargetMode="External"/><Relationship Id="rId60" Type="http://schemas.openxmlformats.org/officeDocument/2006/relationships/hyperlink" Target="https://github.com/mudler/LocalAI/issues/2644" TargetMode="External"/><Relationship Id="rId65" Type="http://schemas.openxmlformats.org/officeDocument/2006/relationships/hyperlink" Target="https://github.com/mudler/LocalAI/issues/2526" TargetMode="External"/><Relationship Id="rId81" Type="http://schemas.openxmlformats.org/officeDocument/2006/relationships/hyperlink" Target="https://github.com/mudler/LocalAI/pull/2333" TargetMode="External"/><Relationship Id="rId86" Type="http://schemas.openxmlformats.org/officeDocument/2006/relationships/hyperlink" Target="https://github.com/mudler/LocalAI/issues/2279" TargetMode="External"/><Relationship Id="rId130" Type="http://schemas.openxmlformats.org/officeDocument/2006/relationships/hyperlink" Target="https://github.com/mudler/LocalAI/pull/1972" TargetMode="External"/><Relationship Id="rId135" Type="http://schemas.openxmlformats.org/officeDocument/2006/relationships/hyperlink" Target="https://github.com/mudler/LocalAI/pull/1974" TargetMode="External"/><Relationship Id="rId13" Type="http://schemas.openxmlformats.org/officeDocument/2006/relationships/hyperlink" Target="https://github.com/mudler/LocalAI/pull/3107" TargetMode="External"/><Relationship Id="rId18" Type="http://schemas.openxmlformats.org/officeDocument/2006/relationships/hyperlink" Target="https://github.com/mudler/LocalAI/issues/2691" TargetMode="External"/><Relationship Id="rId39" Type="http://schemas.openxmlformats.org/officeDocument/2006/relationships/hyperlink" Target="https://github.com/mudler/LocalAI/issues/3114" TargetMode="External"/><Relationship Id="rId109" Type="http://schemas.openxmlformats.org/officeDocument/2006/relationships/hyperlink" Target="https://github.com/mudler/LocalAI/issues/2210" TargetMode="External"/><Relationship Id="rId34" Type="http://schemas.openxmlformats.org/officeDocument/2006/relationships/hyperlink" Target="https://github.com/mudler/LocalAI/pull/3428" TargetMode="External"/><Relationship Id="rId50" Type="http://schemas.openxmlformats.org/officeDocument/2006/relationships/hyperlink" Target="https://github.com/mudler/LocalAI/issues/1592" TargetMode="External"/><Relationship Id="rId55" Type="http://schemas.openxmlformats.org/officeDocument/2006/relationships/hyperlink" Target="https://github.com/mudler/LocalAI/issues/2706" TargetMode="External"/><Relationship Id="rId76" Type="http://schemas.openxmlformats.org/officeDocument/2006/relationships/hyperlink" Target="https://github.com/mudler/LocalAI/issues/2394" TargetMode="External"/><Relationship Id="rId97" Type="http://schemas.openxmlformats.org/officeDocument/2006/relationships/hyperlink" Target="https://github.com/mudler/LocalAI/issues/1968" TargetMode="External"/><Relationship Id="rId104" Type="http://schemas.openxmlformats.org/officeDocument/2006/relationships/hyperlink" Target="https://github.com/mudler/LocalAI/issues/1270" TargetMode="External"/><Relationship Id="rId120" Type="http://schemas.openxmlformats.org/officeDocument/2006/relationships/hyperlink" Target="https://github.com/mudler/LocalAI/issues/2054" TargetMode="External"/><Relationship Id="rId125" Type="http://schemas.openxmlformats.org/officeDocument/2006/relationships/hyperlink" Target="https://github.com/mudler/LocalAI/issues/1983" TargetMode="External"/><Relationship Id="rId141" Type="http://schemas.openxmlformats.org/officeDocument/2006/relationships/hyperlink" Target="https://github.com/mudler/LocalAI/issues/1918" TargetMode="External"/><Relationship Id="rId7" Type="http://schemas.openxmlformats.org/officeDocument/2006/relationships/hyperlink" Target="https://github.com/mudler/LocalAI/issues/3364" TargetMode="External"/><Relationship Id="rId71" Type="http://schemas.openxmlformats.org/officeDocument/2006/relationships/hyperlink" Target="https://github.com/mudler/LocalAI/pull/2472" TargetMode="External"/><Relationship Id="rId92" Type="http://schemas.openxmlformats.org/officeDocument/2006/relationships/hyperlink" Target="https://github.com/mudler/LocalAI/issues/2220" TargetMode="External"/><Relationship Id="rId2" Type="http://schemas.openxmlformats.org/officeDocument/2006/relationships/hyperlink" Target="https://github.com/mudler/LocalAI/issues/3747" TargetMode="External"/><Relationship Id="rId29" Type="http://schemas.openxmlformats.org/officeDocument/2006/relationships/hyperlink" Target="https://github.com/mudler/LocalAI/issues/3655" TargetMode="External"/><Relationship Id="rId24" Type="http://schemas.openxmlformats.org/officeDocument/2006/relationships/hyperlink" Target="https://github.com/mudler/LocalAI/issues/2609" TargetMode="External"/><Relationship Id="rId40" Type="http://schemas.openxmlformats.org/officeDocument/2006/relationships/hyperlink" Target="https://github.com/mudler/LocalAI/pull/3108" TargetMode="External"/><Relationship Id="rId45" Type="http://schemas.openxmlformats.org/officeDocument/2006/relationships/hyperlink" Target="https://github.com/mudler/LocalAI/issues/3037" TargetMode="External"/><Relationship Id="rId66" Type="http://schemas.openxmlformats.org/officeDocument/2006/relationships/hyperlink" Target="https://github.com/mudler/LocalAI/pull/2517" TargetMode="External"/><Relationship Id="rId87" Type="http://schemas.openxmlformats.org/officeDocument/2006/relationships/hyperlink" Target="https://github.com/mudler/LocalAI/issues/2276" TargetMode="External"/><Relationship Id="rId110" Type="http://schemas.openxmlformats.org/officeDocument/2006/relationships/hyperlink" Target="https://github.com/mudler/LocalAI/issues/2208" TargetMode="External"/><Relationship Id="rId115" Type="http://schemas.openxmlformats.org/officeDocument/2006/relationships/hyperlink" Target="https://github.com/mudler/LocalAI/issues/2135" TargetMode="External"/><Relationship Id="rId131" Type="http://schemas.openxmlformats.org/officeDocument/2006/relationships/hyperlink" Target="https://github.com/mudler/LocalAI/issues/1968" TargetMode="External"/><Relationship Id="rId136" Type="http://schemas.openxmlformats.org/officeDocument/2006/relationships/hyperlink" Target="https://github.com/mudler/LocalAI/issues/1950" TargetMode="External"/><Relationship Id="rId61" Type="http://schemas.openxmlformats.org/officeDocument/2006/relationships/hyperlink" Target="https://github.com/mudler/LocalAI/pull/2646" TargetMode="External"/><Relationship Id="rId82" Type="http://schemas.openxmlformats.org/officeDocument/2006/relationships/hyperlink" Target="https://github.com/mudler/LocalAI/issues/2293" TargetMode="External"/><Relationship Id="rId19" Type="http://schemas.openxmlformats.org/officeDocument/2006/relationships/hyperlink" Target="https://github.com/mudler/LocalAI/pull/2685" TargetMode="External"/><Relationship Id="rId14" Type="http://schemas.openxmlformats.org/officeDocument/2006/relationships/hyperlink" Target="https://github.com/mudler/LocalAI/issues/3011" TargetMode="External"/><Relationship Id="rId30" Type="http://schemas.openxmlformats.org/officeDocument/2006/relationships/hyperlink" Target="https://github.com/mudler/LocalAI/pull/3656" TargetMode="External"/><Relationship Id="rId35" Type="http://schemas.openxmlformats.org/officeDocument/2006/relationships/hyperlink" Target="https://github.com/mudler/LocalAI/issues/3414" TargetMode="External"/><Relationship Id="rId56" Type="http://schemas.openxmlformats.org/officeDocument/2006/relationships/hyperlink" Target="https://github.com/mudler/LocalAI/pull/2707" TargetMode="External"/><Relationship Id="rId77" Type="http://schemas.openxmlformats.org/officeDocument/2006/relationships/hyperlink" Target="https://github.com/mudler/LocalAI/pull/2994" TargetMode="External"/><Relationship Id="rId100" Type="http://schemas.openxmlformats.org/officeDocument/2006/relationships/hyperlink" Target="https://github.com/mudler/LocalAI/issues/973" TargetMode="External"/><Relationship Id="rId105" Type="http://schemas.openxmlformats.org/officeDocument/2006/relationships/hyperlink" Target="https://github.com/mudler/LocalAI/issues/1281" TargetMode="External"/><Relationship Id="rId126" Type="http://schemas.openxmlformats.org/officeDocument/2006/relationships/hyperlink" Target="https://github.com/mudler/LocalAI/pull/1984/commits/9a9da8702a111b67598e6d9f4994349fe3e5352c" TargetMode="External"/><Relationship Id="rId8" Type="http://schemas.openxmlformats.org/officeDocument/2006/relationships/hyperlink" Target="https://github.com/mudler/LocalAI/issues/3190" TargetMode="External"/><Relationship Id="rId51" Type="http://schemas.openxmlformats.org/officeDocument/2006/relationships/hyperlink" Target="https://github.com/mudler/LocalAI/issues/2733" TargetMode="External"/><Relationship Id="rId72" Type="http://schemas.openxmlformats.org/officeDocument/2006/relationships/hyperlink" Target="https://github.com/mudler/LocalAI/issues/2406" TargetMode="External"/><Relationship Id="rId93" Type="http://schemas.openxmlformats.org/officeDocument/2006/relationships/hyperlink" Target="https://github.com/mudler/LocalAI/pull/2232" TargetMode="External"/><Relationship Id="rId98" Type="http://schemas.openxmlformats.org/officeDocument/2006/relationships/hyperlink" Target="https://github.com/mudler/LocalAI/issues/715" TargetMode="External"/><Relationship Id="rId121" Type="http://schemas.openxmlformats.org/officeDocument/2006/relationships/hyperlink" Target="https://github.com/mudler/LocalAI/pull/2087" TargetMode="External"/><Relationship Id="rId142" Type="http://schemas.openxmlformats.org/officeDocument/2006/relationships/hyperlink" Target="https://github.com/mudler/LocalAI/issues/1916" TargetMode="External"/><Relationship Id="rId3" Type="http://schemas.openxmlformats.org/officeDocument/2006/relationships/hyperlink" Target="https://github.com/mudler/LocalAI/issues/3709" TargetMode="External"/><Relationship Id="rId25" Type="http://schemas.openxmlformats.org/officeDocument/2006/relationships/hyperlink" Target="https://github.com/mudler/LocalAI/pull/2620" TargetMode="External"/><Relationship Id="rId46" Type="http://schemas.openxmlformats.org/officeDocument/2006/relationships/hyperlink" Target="https://github.com/mudler/LocalAI/pull/3038" TargetMode="External"/><Relationship Id="rId67" Type="http://schemas.openxmlformats.org/officeDocument/2006/relationships/hyperlink" Target="https://github.com/mudler/LocalAI/issues/2502" TargetMode="External"/><Relationship Id="rId116" Type="http://schemas.openxmlformats.org/officeDocument/2006/relationships/hyperlink" Target="https://github.com/mudler/LocalAI/issues/2118" TargetMode="External"/><Relationship Id="rId137" Type="http://schemas.openxmlformats.org/officeDocument/2006/relationships/hyperlink" Target="https://github.com/mudler/LocalAI/issues/1936" TargetMode="External"/><Relationship Id="rId20" Type="http://schemas.openxmlformats.org/officeDocument/2006/relationships/hyperlink" Target="https://github.com/mudler/LocalAI/issues/2650" TargetMode="External"/><Relationship Id="rId41" Type="http://schemas.openxmlformats.org/officeDocument/2006/relationships/hyperlink" Target="https://github.com/mudler/LocalAI/issues/3076" TargetMode="External"/><Relationship Id="rId62" Type="http://schemas.openxmlformats.org/officeDocument/2006/relationships/hyperlink" Target="https://github.com/mudler/LocalAI/issues/2604" TargetMode="External"/><Relationship Id="rId83" Type="http://schemas.openxmlformats.org/officeDocument/2006/relationships/hyperlink" Target="https://github.com/mudler/LocalAI/issues/2289" TargetMode="External"/><Relationship Id="rId88" Type="http://schemas.openxmlformats.org/officeDocument/2006/relationships/hyperlink" Target="https://github.com/mudler/LocalAI/issues/2257" TargetMode="External"/><Relationship Id="rId111" Type="http://schemas.openxmlformats.org/officeDocument/2006/relationships/hyperlink" Target="https://github.com/mudler/LocalAI/issues/2162" TargetMode="External"/><Relationship Id="rId132" Type="http://schemas.openxmlformats.org/officeDocument/2006/relationships/hyperlink" Target="https://github.com/mudler/LocalAI/pull/2232" TargetMode="External"/><Relationship Id="rId15" Type="http://schemas.openxmlformats.org/officeDocument/2006/relationships/hyperlink" Target="https://github.com/mudler/LocalAI/issues/2780" TargetMode="External"/><Relationship Id="rId36" Type="http://schemas.openxmlformats.org/officeDocument/2006/relationships/hyperlink" Target="https://github.com/mudler/LocalAI/issues/3411" TargetMode="External"/><Relationship Id="rId57" Type="http://schemas.openxmlformats.org/officeDocument/2006/relationships/hyperlink" Target="https://github.com/mudler/LocalAI/issues/2692" TargetMode="External"/><Relationship Id="rId106" Type="http://schemas.openxmlformats.org/officeDocument/2006/relationships/hyperlink" Target="https://github.com/mudler/LocalAI/issues/1032" TargetMode="External"/><Relationship Id="rId127" Type="http://schemas.openxmlformats.org/officeDocument/2006/relationships/hyperlink" Target="https://github.com/mudler/LocalAI/issues/1981" TargetMode="External"/><Relationship Id="rId10" Type="http://schemas.openxmlformats.org/officeDocument/2006/relationships/hyperlink" Target="https://github.com/mudler/LocalAI/issues/3184" TargetMode="External"/><Relationship Id="rId31" Type="http://schemas.openxmlformats.org/officeDocument/2006/relationships/hyperlink" Target="https://github.com/mudler/LocalAI/issues/3593" TargetMode="External"/><Relationship Id="rId52" Type="http://schemas.openxmlformats.org/officeDocument/2006/relationships/hyperlink" Target="https://github.com/mudler/LocalAI/pull/2723" TargetMode="External"/><Relationship Id="rId73" Type="http://schemas.openxmlformats.org/officeDocument/2006/relationships/hyperlink" Target="https://github.com/mudler/LocalAI/pull/3586" TargetMode="External"/><Relationship Id="rId78" Type="http://schemas.openxmlformats.org/officeDocument/2006/relationships/hyperlink" Target="https://github.com/mudler/LocalAI/issues/2373" TargetMode="External"/><Relationship Id="rId94" Type="http://schemas.openxmlformats.org/officeDocument/2006/relationships/hyperlink" Target="https://github.com/mudler/LocalAI/issues/973" TargetMode="External"/><Relationship Id="rId99" Type="http://schemas.openxmlformats.org/officeDocument/2006/relationships/hyperlink" Target="https://github.com/mudler/LocalAI/issues/574" TargetMode="External"/><Relationship Id="rId101" Type="http://schemas.openxmlformats.org/officeDocument/2006/relationships/hyperlink" Target="https://github.com/mudler/LocalAI/issues/2098" TargetMode="External"/><Relationship Id="rId122" Type="http://schemas.openxmlformats.org/officeDocument/2006/relationships/hyperlink" Target="https://github.com/mudler/LocalAI/issues/2031" TargetMode="External"/><Relationship Id="rId143" Type="http://schemas.openxmlformats.org/officeDocument/2006/relationships/hyperlink" Target="https://github.com/mudler/LocalAI/pull/2232" TargetMode="External"/><Relationship Id="rId4" Type="http://schemas.openxmlformats.org/officeDocument/2006/relationships/hyperlink" Target="https://github.com/mudler/LocalAI/issues/3544" TargetMode="External"/><Relationship Id="rId9" Type="http://schemas.openxmlformats.org/officeDocument/2006/relationships/hyperlink" Target="https://github.com/mudler/LocalAI/issues/3186" TargetMode="External"/><Relationship Id="rId26" Type="http://schemas.openxmlformats.org/officeDocument/2006/relationships/hyperlink" Target="https://github.com/mudler/LocalAI/issues/3727" TargetMode="External"/><Relationship Id="rId47" Type="http://schemas.openxmlformats.org/officeDocument/2006/relationships/hyperlink" Target="https://github.com/mudler/LocalAI/issues/2948" TargetMode="External"/><Relationship Id="rId68" Type="http://schemas.openxmlformats.org/officeDocument/2006/relationships/hyperlink" Target="https://github.com/mudler/LocalAI/pull/2515" TargetMode="External"/><Relationship Id="rId89" Type="http://schemas.openxmlformats.org/officeDocument/2006/relationships/hyperlink" Target="https://github.com/mudler/LocalAI/pull/2259" TargetMode="External"/><Relationship Id="rId112" Type="http://schemas.openxmlformats.org/officeDocument/2006/relationships/hyperlink" Target="https://github.com/mudler/LocalAI/commit/3179c019af17a7fdede8089eaa410359ca151d74" TargetMode="External"/><Relationship Id="rId133" Type="http://schemas.openxmlformats.org/officeDocument/2006/relationships/hyperlink" Target="https://github.com/mudler/LocalAI/issues/1965" TargetMode="External"/><Relationship Id="rId16" Type="http://schemas.openxmlformats.org/officeDocument/2006/relationships/hyperlink" Target="https://github.com/mudler/LocalAI/pull/28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4"/>
  <sheetViews>
    <sheetView topLeftCell="C1" zoomScaleNormal="100" workbookViewId="0">
      <pane ySplit="4" topLeftCell="A5" activePane="bottomLeft" state="frozen"/>
      <selection pane="bottomLeft" activeCell="M93" sqref="M93"/>
    </sheetView>
  </sheetViews>
  <sheetFormatPr defaultColWidth="9.109375" defaultRowHeight="14.4"/>
  <cols>
    <col min="1" max="1" width="46.5546875" style="3" customWidth="1"/>
    <col min="2" max="2" width="8.109375" style="3" customWidth="1"/>
    <col min="3" max="3" width="42.44140625" style="4" customWidth="1"/>
    <col min="4" max="4" width="32.44140625" style="4" customWidth="1"/>
    <col min="5" max="5" width="22" style="3" customWidth="1"/>
    <col min="6" max="6" width="33.6640625" style="4" customWidth="1"/>
    <col min="7" max="7" width="15.5546875" style="4" customWidth="1"/>
    <col min="8" max="8" width="22.109375" style="3" customWidth="1"/>
    <col min="9" max="9" width="13.33203125" style="4" customWidth="1"/>
    <col min="10" max="10" width="17.33203125" style="4" customWidth="1"/>
    <col min="11" max="11" width="12.21875" style="3" customWidth="1"/>
    <col min="12" max="13" width="12.5546875" style="3" customWidth="1"/>
    <col min="14" max="14" width="11.77734375" customWidth="1"/>
    <col min="16" max="16" width="169" style="4" customWidth="1"/>
    <col min="17" max="16384" width="9.109375" style="3"/>
  </cols>
  <sheetData>
    <row r="1" spans="1:16">
      <c r="A1" s="1" t="s">
        <v>0</v>
      </c>
      <c r="B1" s="2" t="s">
        <v>1</v>
      </c>
    </row>
    <row r="2" spans="1:16">
      <c r="A2" s="1" t="s">
        <v>2</v>
      </c>
      <c r="B2" s="2">
        <v>175</v>
      </c>
    </row>
    <row r="4" spans="1:16" s="1" customFormat="1" ht="28.8">
      <c r="A4" s="22" t="s">
        <v>3</v>
      </c>
      <c r="B4" s="1" t="s">
        <v>4</v>
      </c>
      <c r="C4" s="7" t="s">
        <v>5</v>
      </c>
      <c r="D4" s="7" t="s">
        <v>6</v>
      </c>
      <c r="E4" s="1" t="s">
        <v>7</v>
      </c>
      <c r="F4" s="7" t="s">
        <v>8</v>
      </c>
      <c r="G4" s="7" t="s">
        <v>9</v>
      </c>
      <c r="H4" s="1" t="s">
        <v>10</v>
      </c>
      <c r="I4" s="7" t="s">
        <v>11</v>
      </c>
      <c r="J4" s="7" t="s">
        <v>12</v>
      </c>
      <c r="K4" s="1" t="s">
        <v>13</v>
      </c>
      <c r="L4" s="1" t="s">
        <v>14</v>
      </c>
      <c r="M4" s="1" t="s">
        <v>2196</v>
      </c>
      <c r="N4" s="34" t="s">
        <v>2194</v>
      </c>
      <c r="O4" s="34" t="s">
        <v>2195</v>
      </c>
      <c r="P4" s="7" t="s">
        <v>15</v>
      </c>
    </row>
    <row r="5" spans="1:16">
      <c r="A5" s="9" t="s">
        <v>16</v>
      </c>
      <c r="C5" s="4" t="s">
        <v>17</v>
      </c>
      <c r="D5" s="4" t="s">
        <v>18</v>
      </c>
      <c r="E5" s="3" t="s">
        <v>404</v>
      </c>
      <c r="I5" s="4" t="s">
        <v>19</v>
      </c>
      <c r="K5" s="50">
        <v>45568</v>
      </c>
      <c r="L5" s="50">
        <v>45568</v>
      </c>
      <c r="M5" s="50"/>
      <c r="N5" s="57">
        <f t="shared" ref="N5:N16" si="0">L5-K5</f>
        <v>0</v>
      </c>
      <c r="O5" s="57"/>
    </row>
    <row r="6" spans="1:16" ht="72">
      <c r="A6" s="2" t="s">
        <v>20</v>
      </c>
      <c r="B6" s="2" t="s">
        <v>21</v>
      </c>
      <c r="C6" s="4" t="s">
        <v>22</v>
      </c>
      <c r="D6" s="4" t="s">
        <v>23</v>
      </c>
      <c r="E6" s="3" t="s">
        <v>24</v>
      </c>
      <c r="F6" s="10" t="s">
        <v>25</v>
      </c>
      <c r="H6" s="3" t="s">
        <v>26</v>
      </c>
      <c r="K6" s="50">
        <v>45564</v>
      </c>
      <c r="L6" s="50">
        <v>45572</v>
      </c>
      <c r="M6" s="50">
        <v>45568</v>
      </c>
      <c r="N6" s="57">
        <f t="shared" si="0"/>
        <v>8</v>
      </c>
      <c r="O6" s="57">
        <f>M6-K6</f>
        <v>4</v>
      </c>
    </row>
    <row r="7" spans="1:16" ht="28.8">
      <c r="A7" s="9" t="s">
        <v>27</v>
      </c>
      <c r="B7" s="2" t="s">
        <v>28</v>
      </c>
      <c r="C7" s="4" t="s">
        <v>29</v>
      </c>
      <c r="D7" s="4" t="s">
        <v>30</v>
      </c>
      <c r="E7" s="4" t="s">
        <v>31</v>
      </c>
      <c r="F7" s="4" t="s">
        <v>32</v>
      </c>
      <c r="I7" s="4" t="s">
        <v>33</v>
      </c>
      <c r="K7" s="50">
        <v>45542</v>
      </c>
      <c r="L7" s="50">
        <v>45542</v>
      </c>
      <c r="M7" s="50">
        <v>45542</v>
      </c>
      <c r="N7" s="57">
        <f t="shared" si="0"/>
        <v>0</v>
      </c>
      <c r="O7" s="57">
        <f t="shared" ref="O7:O22" si="1">M7-K7</f>
        <v>0</v>
      </c>
    </row>
    <row r="8" spans="1:16" ht="72">
      <c r="A8" s="2" t="s">
        <v>34</v>
      </c>
      <c r="B8" s="2" t="s">
        <v>35</v>
      </c>
      <c r="C8" s="4" t="s">
        <v>36</v>
      </c>
      <c r="D8" s="4" t="s">
        <v>37</v>
      </c>
      <c r="E8" s="4" t="s">
        <v>31</v>
      </c>
      <c r="F8" s="4" t="s">
        <v>38</v>
      </c>
      <c r="H8" s="3" t="s">
        <v>39</v>
      </c>
      <c r="I8" s="4" t="s">
        <v>40</v>
      </c>
      <c r="K8" s="50">
        <v>45541</v>
      </c>
      <c r="L8" s="50">
        <v>45545</v>
      </c>
      <c r="M8" s="50">
        <v>45544</v>
      </c>
      <c r="N8" s="57">
        <f t="shared" si="0"/>
        <v>4</v>
      </c>
      <c r="O8" s="57">
        <f t="shared" si="1"/>
        <v>3</v>
      </c>
    </row>
    <row r="9" spans="1:16" ht="36">
      <c r="A9" s="9" t="s">
        <v>41</v>
      </c>
      <c r="B9" s="2" t="s">
        <v>42</v>
      </c>
      <c r="C9" s="4" t="s">
        <v>43</v>
      </c>
      <c r="D9" s="4" t="s">
        <v>44</v>
      </c>
      <c r="E9" s="3" t="s">
        <v>45</v>
      </c>
      <c r="F9" s="11" t="s">
        <v>46</v>
      </c>
      <c r="I9" s="4" t="s">
        <v>19</v>
      </c>
      <c r="K9" s="50">
        <v>45533</v>
      </c>
      <c r="L9" s="50">
        <v>45551</v>
      </c>
      <c r="M9" s="50">
        <v>45551</v>
      </c>
      <c r="N9" s="57">
        <f t="shared" si="0"/>
        <v>18</v>
      </c>
      <c r="O9" s="57">
        <f t="shared" si="1"/>
        <v>18</v>
      </c>
      <c r="P9" s="14" t="s">
        <v>47</v>
      </c>
    </row>
    <row r="10" spans="1:16" ht="100.8">
      <c r="A10" s="2" t="s">
        <v>48</v>
      </c>
      <c r="B10" s="2" t="s">
        <v>49</v>
      </c>
      <c r="C10" s="4" t="s">
        <v>50</v>
      </c>
      <c r="D10" s="4" t="s">
        <v>51</v>
      </c>
      <c r="E10" s="3" t="s">
        <v>24</v>
      </c>
      <c r="F10" s="4" t="s">
        <v>52</v>
      </c>
      <c r="G10" s="4" t="s">
        <v>53</v>
      </c>
      <c r="K10" s="50">
        <v>45513</v>
      </c>
      <c r="L10" s="50">
        <v>45515</v>
      </c>
      <c r="M10" s="50">
        <v>45515</v>
      </c>
      <c r="N10" s="57">
        <f t="shared" si="0"/>
        <v>2</v>
      </c>
      <c r="O10" s="57">
        <f t="shared" si="1"/>
        <v>2</v>
      </c>
      <c r="P10" s="9" t="s">
        <v>54</v>
      </c>
    </row>
    <row r="11" spans="1:16" ht="43.2">
      <c r="A11" s="9" t="s">
        <v>55</v>
      </c>
      <c r="B11" s="2" t="s">
        <v>56</v>
      </c>
      <c r="C11" s="4" t="s">
        <v>57</v>
      </c>
      <c r="D11" s="4" t="s">
        <v>58</v>
      </c>
      <c r="E11" s="3" t="s">
        <v>24</v>
      </c>
      <c r="F11" s="4" t="s">
        <v>59</v>
      </c>
      <c r="H11" s="3" t="s">
        <v>60</v>
      </c>
      <c r="K11" s="50">
        <v>45510</v>
      </c>
      <c r="L11" s="50">
        <v>45563</v>
      </c>
      <c r="M11" s="50">
        <v>45563</v>
      </c>
      <c r="N11" s="57">
        <f t="shared" si="0"/>
        <v>53</v>
      </c>
      <c r="O11" s="57">
        <f t="shared" si="1"/>
        <v>53</v>
      </c>
    </row>
    <row r="12" spans="1:16" ht="100.8">
      <c r="A12" s="2" t="s">
        <v>61</v>
      </c>
      <c r="B12" s="2" t="s">
        <v>62</v>
      </c>
      <c r="C12" s="4" t="s">
        <v>63</v>
      </c>
      <c r="D12" s="4" t="s">
        <v>64</v>
      </c>
      <c r="E12" s="4" t="s">
        <v>65</v>
      </c>
      <c r="F12" s="4" t="s">
        <v>66</v>
      </c>
      <c r="H12" s="3" t="s">
        <v>67</v>
      </c>
      <c r="K12" s="50">
        <v>45504</v>
      </c>
      <c r="L12" s="50">
        <v>45505</v>
      </c>
      <c r="M12" s="50">
        <v>45505</v>
      </c>
      <c r="N12" s="57">
        <f t="shared" si="0"/>
        <v>1</v>
      </c>
      <c r="O12" s="57">
        <f t="shared" si="1"/>
        <v>1</v>
      </c>
      <c r="P12" s="14" t="s">
        <v>68</v>
      </c>
    </row>
    <row r="13" spans="1:16" ht="81.75" customHeight="1">
      <c r="A13" s="2" t="s">
        <v>69</v>
      </c>
      <c r="B13" s="2" t="s">
        <v>70</v>
      </c>
      <c r="C13" s="4" t="s">
        <v>71</v>
      </c>
      <c r="D13" s="4" t="s">
        <v>72</v>
      </c>
      <c r="E13" s="4" t="s">
        <v>65</v>
      </c>
      <c r="F13" s="4" t="s">
        <v>73</v>
      </c>
      <c r="G13" s="4" t="s">
        <v>74</v>
      </c>
      <c r="H13" s="3" t="s">
        <v>67</v>
      </c>
      <c r="I13" s="4" t="s">
        <v>75</v>
      </c>
      <c r="K13" s="50">
        <v>45475</v>
      </c>
      <c r="L13" s="50">
        <v>45478</v>
      </c>
      <c r="M13" s="50">
        <v>45478</v>
      </c>
      <c r="N13" s="57">
        <f t="shared" si="0"/>
        <v>3</v>
      </c>
      <c r="O13" s="57">
        <f t="shared" si="1"/>
        <v>3</v>
      </c>
      <c r="P13" s="4" t="s">
        <v>76</v>
      </c>
    </row>
    <row r="14" spans="1:16" ht="28.8">
      <c r="A14" s="2" t="s">
        <v>77</v>
      </c>
      <c r="B14" s="2" t="s">
        <v>78</v>
      </c>
      <c r="C14" s="4" t="s">
        <v>79</v>
      </c>
      <c r="D14" s="4" t="s">
        <v>80</v>
      </c>
      <c r="E14" s="4" t="s">
        <v>65</v>
      </c>
      <c r="F14" s="4" t="s">
        <v>81</v>
      </c>
      <c r="H14" s="3" t="s">
        <v>82</v>
      </c>
      <c r="I14" s="3" t="s">
        <v>83</v>
      </c>
      <c r="J14" s="3"/>
      <c r="K14" s="50">
        <v>45472</v>
      </c>
      <c r="L14" s="50">
        <v>45511</v>
      </c>
      <c r="M14" s="50">
        <v>45511</v>
      </c>
      <c r="N14" s="57">
        <f t="shared" si="0"/>
        <v>39</v>
      </c>
      <c r="O14" s="57">
        <f t="shared" si="1"/>
        <v>39</v>
      </c>
    </row>
    <row r="15" spans="1:16" ht="43.2">
      <c r="A15" s="2" t="s">
        <v>84</v>
      </c>
      <c r="B15" s="2" t="s">
        <v>85</v>
      </c>
      <c r="C15" s="4" t="s">
        <v>86</v>
      </c>
      <c r="D15" s="4" t="s">
        <v>87</v>
      </c>
      <c r="E15" s="3" t="s">
        <v>88</v>
      </c>
      <c r="K15" s="50">
        <v>45463</v>
      </c>
      <c r="L15" s="50">
        <v>45464</v>
      </c>
      <c r="M15" s="50">
        <v>45464</v>
      </c>
      <c r="N15" s="57">
        <f t="shared" si="0"/>
        <v>1</v>
      </c>
      <c r="O15" s="57">
        <f t="shared" si="1"/>
        <v>1</v>
      </c>
    </row>
    <row r="16" spans="1:16" ht="57.6">
      <c r="A16" s="2" t="s">
        <v>89</v>
      </c>
      <c r="B16" s="2" t="s">
        <v>90</v>
      </c>
      <c r="C16" s="4" t="s">
        <v>91</v>
      </c>
      <c r="D16" s="4" t="s">
        <v>92</v>
      </c>
      <c r="E16" s="4" t="s">
        <v>24</v>
      </c>
      <c r="F16" s="4" t="s">
        <v>52</v>
      </c>
      <c r="G16" s="4" t="s">
        <v>93</v>
      </c>
      <c r="I16" s="4" t="s">
        <v>40</v>
      </c>
      <c r="K16" s="50">
        <v>45456</v>
      </c>
      <c r="L16" s="50">
        <v>45493</v>
      </c>
      <c r="M16" s="50">
        <v>45493</v>
      </c>
      <c r="N16" s="57">
        <f t="shared" si="0"/>
        <v>37</v>
      </c>
      <c r="O16" s="57">
        <f t="shared" si="1"/>
        <v>37</v>
      </c>
    </row>
    <row r="17" spans="1:15" ht="28.8">
      <c r="B17" s="3" t="s">
        <v>94</v>
      </c>
      <c r="C17" s="9" t="s">
        <v>95</v>
      </c>
      <c r="N17" s="57"/>
      <c r="O17" s="57">
        <f t="shared" si="1"/>
        <v>0</v>
      </c>
    </row>
    <row r="18" spans="1:15" ht="28.8">
      <c r="A18" s="2" t="s">
        <v>96</v>
      </c>
      <c r="B18" s="2" t="s">
        <v>97</v>
      </c>
      <c r="C18" s="4" t="s">
        <v>98</v>
      </c>
      <c r="D18" s="4" t="s">
        <v>99</v>
      </c>
      <c r="E18" s="3" t="s">
        <v>100</v>
      </c>
      <c r="K18" s="50">
        <v>45453</v>
      </c>
      <c r="L18" s="50">
        <v>45455</v>
      </c>
      <c r="M18" s="50">
        <v>45455</v>
      </c>
      <c r="N18" s="57">
        <f t="shared" ref="N18:N26" si="2">L18-K18</f>
        <v>2</v>
      </c>
      <c r="O18" s="57">
        <f t="shared" si="1"/>
        <v>2</v>
      </c>
    </row>
    <row r="19" spans="1:15" ht="128.25" customHeight="1">
      <c r="A19" s="2" t="s">
        <v>101</v>
      </c>
      <c r="B19" s="2" t="s">
        <v>102</v>
      </c>
      <c r="D19" s="4" t="s">
        <v>103</v>
      </c>
      <c r="E19" s="3" t="s">
        <v>104</v>
      </c>
      <c r="F19" s="4" t="s">
        <v>105</v>
      </c>
      <c r="K19" s="50">
        <v>45435</v>
      </c>
      <c r="L19" s="50">
        <v>45439</v>
      </c>
      <c r="M19" s="50">
        <v>45439</v>
      </c>
      <c r="N19" s="57">
        <f t="shared" si="2"/>
        <v>4</v>
      </c>
      <c r="O19" s="57">
        <f t="shared" si="1"/>
        <v>4</v>
      </c>
    </row>
    <row r="20" spans="1:15" ht="57.6">
      <c r="A20" s="2" t="s">
        <v>106</v>
      </c>
      <c r="B20" s="2" t="s">
        <v>107</v>
      </c>
      <c r="C20" s="4" t="s">
        <v>108</v>
      </c>
      <c r="D20" s="4" t="s">
        <v>109</v>
      </c>
      <c r="E20" s="3" t="s">
        <v>31</v>
      </c>
      <c r="F20" s="4" t="s">
        <v>110</v>
      </c>
      <c r="H20" s="3" t="s">
        <v>111</v>
      </c>
      <c r="K20" s="50">
        <v>45423</v>
      </c>
      <c r="L20" s="50">
        <v>45426</v>
      </c>
      <c r="M20" s="50">
        <v>45426</v>
      </c>
      <c r="N20" s="57">
        <f t="shared" si="2"/>
        <v>3</v>
      </c>
      <c r="O20" s="57">
        <f t="shared" si="1"/>
        <v>3</v>
      </c>
    </row>
    <row r="21" spans="1:15" ht="115.2">
      <c r="A21" s="2" t="s">
        <v>112</v>
      </c>
      <c r="B21" s="2" t="s">
        <v>113</v>
      </c>
      <c r="C21" s="4" t="s">
        <v>114</v>
      </c>
      <c r="D21" s="4" t="s">
        <v>115</v>
      </c>
      <c r="E21" s="4" t="s">
        <v>116</v>
      </c>
      <c r="F21" s="4" t="s">
        <v>117</v>
      </c>
      <c r="K21" s="50">
        <v>45422</v>
      </c>
      <c r="L21" s="50">
        <v>45423</v>
      </c>
      <c r="M21" s="50">
        <v>45423</v>
      </c>
      <c r="N21" s="57">
        <f t="shared" si="2"/>
        <v>1</v>
      </c>
      <c r="O21" s="57">
        <f t="shared" si="1"/>
        <v>1</v>
      </c>
    </row>
    <row r="22" spans="1:15" ht="28.8">
      <c r="A22" s="2" t="s">
        <v>118</v>
      </c>
      <c r="B22" s="2" t="s">
        <v>119</v>
      </c>
      <c r="C22" s="4" t="s">
        <v>120</v>
      </c>
      <c r="D22" s="4" t="s">
        <v>121</v>
      </c>
      <c r="E22" s="3" t="s">
        <v>31</v>
      </c>
      <c r="F22" s="4" t="s">
        <v>122</v>
      </c>
      <c r="K22" s="50">
        <v>45419</v>
      </c>
      <c r="L22" s="50">
        <v>45420</v>
      </c>
      <c r="M22" s="50">
        <v>45420</v>
      </c>
      <c r="N22" s="57">
        <f t="shared" si="2"/>
        <v>1</v>
      </c>
      <c r="O22" s="57">
        <f t="shared" si="1"/>
        <v>1</v>
      </c>
    </row>
    <row r="23" spans="1:15" ht="28.8">
      <c r="A23" s="2" t="s">
        <v>123</v>
      </c>
      <c r="C23" s="4" t="s">
        <v>124</v>
      </c>
      <c r="D23" s="4" t="s">
        <v>125</v>
      </c>
      <c r="E23" s="3" t="s">
        <v>404</v>
      </c>
      <c r="F23" s="4" t="s">
        <v>125</v>
      </c>
      <c r="H23" s="3" t="s">
        <v>111</v>
      </c>
      <c r="I23" s="4" t="s">
        <v>126</v>
      </c>
      <c r="K23" s="50">
        <v>45414</v>
      </c>
      <c r="L23" s="50">
        <v>45429</v>
      </c>
      <c r="M23" s="50"/>
      <c r="N23" s="57">
        <f t="shared" si="2"/>
        <v>15</v>
      </c>
      <c r="O23" s="57"/>
    </row>
    <row r="24" spans="1:15" ht="28.8">
      <c r="A24" s="2" t="s">
        <v>127</v>
      </c>
      <c r="C24" s="4" t="s">
        <v>128</v>
      </c>
      <c r="D24" s="4" t="s">
        <v>129</v>
      </c>
      <c r="E24" s="3" t="s">
        <v>45</v>
      </c>
      <c r="F24" s="4" t="s">
        <v>130</v>
      </c>
      <c r="H24" s="3" t="s">
        <v>131</v>
      </c>
      <c r="K24" s="50">
        <v>45404</v>
      </c>
      <c r="L24" s="50">
        <v>45410</v>
      </c>
      <c r="M24" s="50"/>
      <c r="N24" s="57">
        <f t="shared" si="2"/>
        <v>6</v>
      </c>
      <c r="O24" s="57"/>
    </row>
    <row r="25" spans="1:15" ht="43.2">
      <c r="A25" s="2" t="s">
        <v>132</v>
      </c>
      <c r="B25" s="2" t="s">
        <v>133</v>
      </c>
      <c r="C25" s="4" t="s">
        <v>134</v>
      </c>
      <c r="D25" s="4" t="s">
        <v>135</v>
      </c>
      <c r="E25" s="3" t="s">
        <v>45</v>
      </c>
      <c r="F25" s="4" t="s">
        <v>46</v>
      </c>
      <c r="K25" s="50">
        <v>45401</v>
      </c>
      <c r="L25" s="50">
        <v>45407</v>
      </c>
      <c r="M25" s="50">
        <v>45407</v>
      </c>
      <c r="N25" s="57">
        <f t="shared" si="2"/>
        <v>6</v>
      </c>
      <c r="O25" s="57">
        <f>M25-K25</f>
        <v>6</v>
      </c>
    </row>
    <row r="26" spans="1:15" ht="43.2">
      <c r="A26" s="2" t="s">
        <v>136</v>
      </c>
      <c r="B26" s="2" t="s">
        <v>137</v>
      </c>
      <c r="C26" s="4" t="s">
        <v>138</v>
      </c>
      <c r="D26" s="4" t="s">
        <v>139</v>
      </c>
      <c r="E26" s="3" t="s">
        <v>100</v>
      </c>
      <c r="K26" s="50">
        <v>45396</v>
      </c>
      <c r="L26" s="50">
        <v>45397</v>
      </c>
      <c r="M26" s="50">
        <v>45397</v>
      </c>
      <c r="N26" s="57">
        <f t="shared" si="2"/>
        <v>1</v>
      </c>
      <c r="O26" s="57">
        <f>M26-K26</f>
        <v>1</v>
      </c>
    </row>
    <row r="27" spans="1:15" ht="28.8">
      <c r="B27" s="3" t="s">
        <v>94</v>
      </c>
      <c r="C27" s="9" t="s">
        <v>140</v>
      </c>
      <c r="N27" s="57"/>
      <c r="O27" s="57"/>
    </row>
    <row r="28" spans="1:15" ht="57.6">
      <c r="A28" s="2" t="s">
        <v>141</v>
      </c>
      <c r="B28" s="2" t="s">
        <v>142</v>
      </c>
      <c r="C28" s="4" t="s">
        <v>143</v>
      </c>
      <c r="D28" s="4" t="s">
        <v>144</v>
      </c>
      <c r="E28" s="4" t="s">
        <v>116</v>
      </c>
      <c r="F28" s="4" t="s">
        <v>145</v>
      </c>
      <c r="G28" s="4" t="s">
        <v>146</v>
      </c>
      <c r="H28" s="3" t="s">
        <v>147</v>
      </c>
      <c r="I28" s="4" t="s">
        <v>19</v>
      </c>
      <c r="K28" s="50">
        <v>45396</v>
      </c>
      <c r="L28" s="50">
        <v>45418</v>
      </c>
      <c r="M28" s="50">
        <v>45398</v>
      </c>
      <c r="N28" s="57">
        <f>L28-K28</f>
        <v>22</v>
      </c>
      <c r="O28" s="57">
        <f>M28-K28</f>
        <v>2</v>
      </c>
    </row>
    <row r="29" spans="1:15" ht="43.2">
      <c r="A29" s="2" t="s">
        <v>148</v>
      </c>
      <c r="B29" s="2" t="s">
        <v>149</v>
      </c>
      <c r="C29" s="4" t="s">
        <v>150</v>
      </c>
      <c r="D29" s="4" t="s">
        <v>151</v>
      </c>
      <c r="E29" s="3" t="s">
        <v>31</v>
      </c>
      <c r="F29" s="4" t="s">
        <v>152</v>
      </c>
      <c r="K29" s="50">
        <v>45396</v>
      </c>
      <c r="L29" s="50">
        <v>45396</v>
      </c>
      <c r="M29" s="50">
        <v>45396</v>
      </c>
      <c r="N29" s="57">
        <f>L29-K29</f>
        <v>0</v>
      </c>
      <c r="O29" s="57"/>
    </row>
    <row r="30" spans="1:15" ht="28.8">
      <c r="A30" s="2" t="s">
        <v>153</v>
      </c>
      <c r="B30" s="2" t="s">
        <v>154</v>
      </c>
      <c r="C30" s="4" t="s">
        <v>155</v>
      </c>
      <c r="D30" s="4" t="s">
        <v>156</v>
      </c>
      <c r="E30" s="3" t="s">
        <v>31</v>
      </c>
      <c r="F30" s="7" t="s">
        <v>157</v>
      </c>
      <c r="K30" s="50">
        <v>45395</v>
      </c>
      <c r="L30" s="50">
        <v>45396</v>
      </c>
      <c r="M30" s="50">
        <v>45396</v>
      </c>
      <c r="N30" s="57">
        <f>L30-K30</f>
        <v>1</v>
      </c>
      <c r="O30" s="57"/>
    </row>
    <row r="31" spans="1:15" ht="28.8">
      <c r="B31" s="3" t="s">
        <v>94</v>
      </c>
      <c r="C31" s="9" t="s">
        <v>158</v>
      </c>
      <c r="N31" s="57"/>
      <c r="O31" s="57"/>
    </row>
    <row r="32" spans="1:15" ht="43.2">
      <c r="A32" s="2" t="s">
        <v>159</v>
      </c>
      <c r="C32" s="4" t="s">
        <v>160</v>
      </c>
      <c r="D32" s="4" t="s">
        <v>161</v>
      </c>
      <c r="E32" s="4" t="s">
        <v>65</v>
      </c>
      <c r="F32" s="4" t="s">
        <v>162</v>
      </c>
      <c r="H32" s="3" t="s">
        <v>163</v>
      </c>
      <c r="K32" s="50">
        <v>45393</v>
      </c>
      <c r="L32" s="50">
        <v>45393</v>
      </c>
      <c r="M32" s="50"/>
      <c r="N32" s="57">
        <f t="shared" ref="N32:N49" si="3">L32-K32</f>
        <v>0</v>
      </c>
      <c r="O32" s="57"/>
    </row>
    <row r="33" spans="1:15" ht="28.8">
      <c r="A33" s="2" t="s">
        <v>164</v>
      </c>
      <c r="B33" s="2" t="s">
        <v>165</v>
      </c>
      <c r="C33" s="4" t="s">
        <v>166</v>
      </c>
      <c r="D33" s="4" t="s">
        <v>167</v>
      </c>
      <c r="E33" s="4" t="s">
        <v>116</v>
      </c>
      <c r="F33" s="4" t="s">
        <v>168</v>
      </c>
      <c r="K33" s="50">
        <v>45390</v>
      </c>
      <c r="L33" s="50">
        <v>45407</v>
      </c>
      <c r="M33" s="50">
        <v>45407</v>
      </c>
      <c r="N33" s="57">
        <f t="shared" si="3"/>
        <v>17</v>
      </c>
      <c r="O33" s="57">
        <f>M33-K33</f>
        <v>17</v>
      </c>
    </row>
    <row r="34" spans="1:15" ht="28.8">
      <c r="A34" s="2" t="s">
        <v>169</v>
      </c>
      <c r="B34" s="2" t="s">
        <v>170</v>
      </c>
      <c r="C34" s="4" t="s">
        <v>171</v>
      </c>
      <c r="D34" s="4" t="s">
        <v>172</v>
      </c>
      <c r="E34" s="3" t="s">
        <v>45</v>
      </c>
      <c r="F34" s="4" t="s">
        <v>172</v>
      </c>
      <c r="I34" s="4" t="s">
        <v>83</v>
      </c>
      <c r="K34" s="50">
        <v>45386</v>
      </c>
      <c r="L34" s="50">
        <v>45426</v>
      </c>
      <c r="M34" s="50">
        <v>45426</v>
      </c>
      <c r="N34" s="57">
        <f t="shared" si="3"/>
        <v>40</v>
      </c>
      <c r="O34" s="57">
        <f t="shared" ref="O34:O49" si="4">M34-K34</f>
        <v>40</v>
      </c>
    </row>
    <row r="35" spans="1:15" ht="43.2">
      <c r="A35" s="2" t="s">
        <v>173</v>
      </c>
      <c r="B35" s="2" t="s">
        <v>174</v>
      </c>
      <c r="C35" s="4" t="s">
        <v>175</v>
      </c>
      <c r="D35" s="4" t="s">
        <v>176</v>
      </c>
      <c r="E35" s="4" t="s">
        <v>24</v>
      </c>
      <c r="F35" s="4" t="s">
        <v>177</v>
      </c>
      <c r="I35" s="4" t="s">
        <v>33</v>
      </c>
      <c r="K35" s="50">
        <v>45376</v>
      </c>
      <c r="L35" s="50">
        <v>45565</v>
      </c>
      <c r="M35" s="50">
        <v>45565</v>
      </c>
      <c r="N35" s="57">
        <f t="shared" si="3"/>
        <v>189</v>
      </c>
      <c r="O35" s="57">
        <f t="shared" si="4"/>
        <v>189</v>
      </c>
    </row>
    <row r="36" spans="1:15">
      <c r="A36" s="2" t="s">
        <v>178</v>
      </c>
      <c r="B36" s="2" t="s">
        <v>179</v>
      </c>
      <c r="C36" s="4" t="s">
        <v>180</v>
      </c>
      <c r="D36" s="4" t="s">
        <v>181</v>
      </c>
      <c r="E36" s="3" t="s">
        <v>31</v>
      </c>
      <c r="F36" s="4" t="s">
        <v>182</v>
      </c>
      <c r="K36" s="50">
        <v>45374</v>
      </c>
      <c r="L36" s="50">
        <v>45374</v>
      </c>
      <c r="M36" s="50">
        <v>45374</v>
      </c>
      <c r="N36" s="57">
        <f t="shared" si="3"/>
        <v>0</v>
      </c>
      <c r="O36" s="57">
        <f t="shared" si="4"/>
        <v>0</v>
      </c>
    </row>
    <row r="37" spans="1:15" ht="28.8">
      <c r="A37" s="2" t="s">
        <v>183</v>
      </c>
      <c r="B37" s="2" t="s">
        <v>184</v>
      </c>
      <c r="C37" s="4" t="s">
        <v>185</v>
      </c>
      <c r="D37" s="4" t="s">
        <v>186</v>
      </c>
      <c r="E37" s="4" t="s">
        <v>116</v>
      </c>
      <c r="F37" s="5" t="s">
        <v>187</v>
      </c>
      <c r="K37" s="50">
        <v>45369</v>
      </c>
      <c r="L37" s="50">
        <v>45440</v>
      </c>
      <c r="M37" s="50">
        <v>45440</v>
      </c>
      <c r="N37" s="57">
        <f t="shared" si="3"/>
        <v>71</v>
      </c>
      <c r="O37" s="57">
        <f t="shared" si="4"/>
        <v>71</v>
      </c>
    </row>
    <row r="38" spans="1:15" ht="43.2">
      <c r="A38" s="2" t="s">
        <v>188</v>
      </c>
      <c r="B38" s="2" t="s">
        <v>189</v>
      </c>
      <c r="C38" s="4" t="s">
        <v>190</v>
      </c>
      <c r="D38" s="4" t="s">
        <v>191</v>
      </c>
      <c r="E38" s="3" t="s">
        <v>192</v>
      </c>
      <c r="H38" s="3" t="s">
        <v>193</v>
      </c>
      <c r="K38" s="50">
        <v>45362</v>
      </c>
      <c r="L38" s="50">
        <v>45365</v>
      </c>
      <c r="M38" s="50">
        <v>45362</v>
      </c>
      <c r="N38" s="57">
        <f t="shared" si="3"/>
        <v>3</v>
      </c>
      <c r="O38" s="57">
        <f t="shared" si="4"/>
        <v>0</v>
      </c>
    </row>
    <row r="39" spans="1:15">
      <c r="A39" s="2" t="s">
        <v>194</v>
      </c>
      <c r="B39" s="2" t="s">
        <v>195</v>
      </c>
      <c r="C39" s="4" t="s">
        <v>196</v>
      </c>
      <c r="D39" s="4" t="s">
        <v>197</v>
      </c>
      <c r="E39" s="3" t="s">
        <v>31</v>
      </c>
      <c r="F39" s="4" t="s">
        <v>198</v>
      </c>
      <c r="K39" s="50">
        <v>45354</v>
      </c>
      <c r="L39" s="50">
        <v>45359</v>
      </c>
      <c r="M39" s="50">
        <v>45359</v>
      </c>
      <c r="N39" s="57">
        <f t="shared" si="3"/>
        <v>5</v>
      </c>
      <c r="O39" s="57">
        <f t="shared" si="4"/>
        <v>5</v>
      </c>
    </row>
    <row r="40" spans="1:15" ht="28.8">
      <c r="A40" s="2" t="s">
        <v>199</v>
      </c>
      <c r="B40" s="2" t="s">
        <v>200</v>
      </c>
      <c r="C40" s="4" t="s">
        <v>201</v>
      </c>
      <c r="D40" s="4" t="s">
        <v>202</v>
      </c>
      <c r="E40" s="4" t="s">
        <v>116</v>
      </c>
      <c r="F40" s="4" t="s">
        <v>203</v>
      </c>
      <c r="G40" s="4" t="s">
        <v>204</v>
      </c>
      <c r="K40" s="50">
        <v>45352</v>
      </c>
      <c r="L40" s="50">
        <v>45362</v>
      </c>
      <c r="M40" s="50">
        <v>45362</v>
      </c>
      <c r="N40" s="57">
        <f t="shared" si="3"/>
        <v>10</v>
      </c>
      <c r="O40" s="57">
        <f t="shared" si="4"/>
        <v>10</v>
      </c>
    </row>
    <row r="41" spans="1:15" ht="28.8">
      <c r="A41" s="2" t="s">
        <v>205</v>
      </c>
      <c r="B41" s="2" t="s">
        <v>206</v>
      </c>
      <c r="C41" s="4" t="s">
        <v>207</v>
      </c>
      <c r="D41" s="4" t="s">
        <v>208</v>
      </c>
      <c r="E41" s="3" t="s">
        <v>31</v>
      </c>
      <c r="F41" s="4" t="s">
        <v>209</v>
      </c>
      <c r="G41" s="4" t="s">
        <v>210</v>
      </c>
      <c r="H41" s="3" t="s">
        <v>211</v>
      </c>
      <c r="K41" s="50">
        <v>45352</v>
      </c>
      <c r="L41" s="50">
        <v>45354</v>
      </c>
      <c r="M41" s="50">
        <v>45354</v>
      </c>
      <c r="N41" s="57">
        <f t="shared" si="3"/>
        <v>2</v>
      </c>
      <c r="O41" s="57">
        <f t="shared" si="4"/>
        <v>2</v>
      </c>
    </row>
    <row r="42" spans="1:15" ht="28.8">
      <c r="A42" s="2" t="s">
        <v>212</v>
      </c>
      <c r="B42" s="2" t="s">
        <v>213</v>
      </c>
      <c r="C42" s="4" t="s">
        <v>214</v>
      </c>
      <c r="D42" s="4" t="s">
        <v>215</v>
      </c>
      <c r="E42" s="4" t="s">
        <v>116</v>
      </c>
      <c r="F42" s="4" t="s">
        <v>216</v>
      </c>
      <c r="K42" s="50">
        <v>45348</v>
      </c>
      <c r="L42" s="50">
        <v>45348</v>
      </c>
      <c r="M42" s="50">
        <v>45348</v>
      </c>
      <c r="N42" s="57">
        <f t="shared" si="3"/>
        <v>0</v>
      </c>
      <c r="O42" s="57">
        <f t="shared" si="4"/>
        <v>0</v>
      </c>
    </row>
    <row r="43" spans="1:15" ht="35.25" customHeight="1">
      <c r="A43" s="2" t="s">
        <v>217</v>
      </c>
      <c r="B43" s="2" t="s">
        <v>218</v>
      </c>
      <c r="C43" s="4" t="s">
        <v>219</v>
      </c>
      <c r="D43" s="4" t="s">
        <v>220</v>
      </c>
      <c r="E43" s="4" t="s">
        <v>116</v>
      </c>
      <c r="F43" s="4" t="s">
        <v>221</v>
      </c>
      <c r="K43" s="50">
        <v>45343</v>
      </c>
      <c r="L43" s="50">
        <v>45351</v>
      </c>
      <c r="M43" s="50">
        <v>45355</v>
      </c>
      <c r="N43" s="57">
        <f t="shared" si="3"/>
        <v>8</v>
      </c>
      <c r="O43" s="57">
        <f t="shared" si="4"/>
        <v>12</v>
      </c>
    </row>
    <row r="44" spans="1:15" ht="28.8">
      <c r="A44" s="2" t="s">
        <v>222</v>
      </c>
      <c r="C44" s="4" t="s">
        <v>223</v>
      </c>
      <c r="D44" s="4" t="s">
        <v>224</v>
      </c>
      <c r="E44" s="4" t="s">
        <v>116</v>
      </c>
      <c r="F44" s="4" t="s">
        <v>225</v>
      </c>
      <c r="K44" s="50">
        <v>45336</v>
      </c>
      <c r="L44" s="50">
        <v>45351</v>
      </c>
      <c r="M44" s="50"/>
      <c r="N44" s="57">
        <f t="shared" si="3"/>
        <v>15</v>
      </c>
      <c r="O44" s="57"/>
    </row>
    <row r="45" spans="1:15" ht="57.6">
      <c r="A45" s="2" t="s">
        <v>226</v>
      </c>
      <c r="B45" s="2" t="s">
        <v>227</v>
      </c>
      <c r="C45" s="4" t="s">
        <v>228</v>
      </c>
      <c r="D45" s="4" t="s">
        <v>229</v>
      </c>
      <c r="E45" s="3" t="s">
        <v>100</v>
      </c>
      <c r="F45" s="4" t="s">
        <v>230</v>
      </c>
      <c r="K45" s="50">
        <v>45329</v>
      </c>
      <c r="L45" s="50">
        <v>45329</v>
      </c>
      <c r="M45" s="50">
        <v>45329</v>
      </c>
      <c r="N45" s="57">
        <f t="shared" si="3"/>
        <v>0</v>
      </c>
      <c r="O45" s="57">
        <f t="shared" si="4"/>
        <v>0</v>
      </c>
    </row>
    <row r="46" spans="1:15" ht="43.2">
      <c r="A46" s="2" t="s">
        <v>231</v>
      </c>
      <c r="C46" s="4" t="s">
        <v>232</v>
      </c>
      <c r="D46" s="4" t="s">
        <v>233</v>
      </c>
      <c r="E46" s="3" t="s">
        <v>234</v>
      </c>
      <c r="H46" s="3" t="s">
        <v>235</v>
      </c>
      <c r="K46" s="50">
        <v>45322</v>
      </c>
      <c r="L46" s="50">
        <v>45401</v>
      </c>
      <c r="M46" s="50"/>
      <c r="N46" s="57">
        <f t="shared" si="3"/>
        <v>79</v>
      </c>
      <c r="O46" s="57"/>
    </row>
    <row r="47" spans="1:15" ht="43.2">
      <c r="A47" s="2" t="s">
        <v>236</v>
      </c>
      <c r="B47" s="2" t="s">
        <v>237</v>
      </c>
      <c r="C47" s="4" t="s">
        <v>238</v>
      </c>
      <c r="D47" s="4" t="s">
        <v>239</v>
      </c>
      <c r="E47" s="3" t="s">
        <v>240</v>
      </c>
      <c r="G47" s="4" t="s">
        <v>241</v>
      </c>
      <c r="H47" s="4" t="s">
        <v>242</v>
      </c>
      <c r="K47" s="50">
        <v>45322</v>
      </c>
      <c r="L47" s="50">
        <v>45323</v>
      </c>
      <c r="M47" s="50">
        <v>45323</v>
      </c>
      <c r="N47" s="57">
        <f t="shared" si="3"/>
        <v>1</v>
      </c>
      <c r="O47" s="57">
        <f t="shared" si="4"/>
        <v>1</v>
      </c>
    </row>
    <row r="48" spans="1:15" ht="28.8">
      <c r="A48" s="2" t="s">
        <v>243</v>
      </c>
      <c r="C48" s="4" t="s">
        <v>244</v>
      </c>
      <c r="D48" s="4" t="s">
        <v>245</v>
      </c>
      <c r="K48" s="50">
        <v>45322</v>
      </c>
      <c r="L48" s="50">
        <v>45329</v>
      </c>
      <c r="M48" s="50"/>
      <c r="N48" s="57">
        <f t="shared" si="3"/>
        <v>7</v>
      </c>
      <c r="O48" s="57"/>
    </row>
    <row r="49" spans="1:16" ht="28.8">
      <c r="A49" s="2" t="s">
        <v>246</v>
      </c>
      <c r="B49" s="2" t="s">
        <v>247</v>
      </c>
      <c r="C49" s="4" t="s">
        <v>248</v>
      </c>
      <c r="D49" s="4" t="s">
        <v>249</v>
      </c>
      <c r="E49" s="3" t="s">
        <v>31</v>
      </c>
      <c r="F49" s="4" t="s">
        <v>250</v>
      </c>
      <c r="H49" s="3" t="s">
        <v>251</v>
      </c>
      <c r="K49" s="50">
        <v>45321</v>
      </c>
      <c r="L49" s="50">
        <v>45322</v>
      </c>
      <c r="M49" s="50">
        <v>45322</v>
      </c>
      <c r="N49" s="57">
        <f t="shared" si="3"/>
        <v>1</v>
      </c>
      <c r="O49" s="57">
        <f t="shared" si="4"/>
        <v>1</v>
      </c>
    </row>
    <row r="50" spans="1:16" ht="28.8">
      <c r="B50" s="3" t="s">
        <v>252</v>
      </c>
      <c r="C50" s="9" t="s">
        <v>253</v>
      </c>
      <c r="N50" s="57"/>
      <c r="O50" s="57"/>
    </row>
    <row r="51" spans="1:16" ht="28.8">
      <c r="C51" s="9" t="s">
        <v>254</v>
      </c>
      <c r="N51" s="57"/>
      <c r="O51" s="57"/>
    </row>
    <row r="52" spans="1:16" ht="28.8">
      <c r="A52" s="2" t="s">
        <v>255</v>
      </c>
      <c r="C52" s="4" t="s">
        <v>256</v>
      </c>
      <c r="D52" s="4" t="s">
        <v>257</v>
      </c>
      <c r="E52" s="3" t="s">
        <v>404</v>
      </c>
      <c r="K52" s="50">
        <v>45317</v>
      </c>
      <c r="L52" s="50">
        <v>45383</v>
      </c>
      <c r="M52" s="50"/>
      <c r="N52" s="57">
        <f t="shared" ref="N52:N73" si="5">L52-K52</f>
        <v>66</v>
      </c>
      <c r="O52" s="57"/>
    </row>
    <row r="53" spans="1:16" ht="57.6">
      <c r="A53" s="2" t="s">
        <v>258</v>
      </c>
      <c r="B53" s="2" t="s">
        <v>259</v>
      </c>
      <c r="C53" s="4" t="s">
        <v>260</v>
      </c>
      <c r="D53" s="4" t="s">
        <v>261</v>
      </c>
      <c r="E53" s="4" t="s">
        <v>104</v>
      </c>
      <c r="F53" s="4" t="s">
        <v>262</v>
      </c>
      <c r="G53" s="4" t="s">
        <v>263</v>
      </c>
      <c r="K53" s="50">
        <v>45317</v>
      </c>
      <c r="L53" s="50">
        <v>45371</v>
      </c>
      <c r="M53" s="50">
        <v>45317</v>
      </c>
      <c r="N53" s="57">
        <f t="shared" si="5"/>
        <v>54</v>
      </c>
      <c r="O53" s="57">
        <f>M53-K53</f>
        <v>0</v>
      </c>
      <c r="P53" s="4" t="s">
        <v>264</v>
      </c>
    </row>
    <row r="54" spans="1:16" ht="72">
      <c r="A54" s="2" t="s">
        <v>265</v>
      </c>
      <c r="B54" s="2" t="s">
        <v>266</v>
      </c>
      <c r="C54" s="4" t="s">
        <v>267</v>
      </c>
      <c r="D54" s="15" t="s">
        <v>268</v>
      </c>
      <c r="E54" s="4" t="s">
        <v>104</v>
      </c>
      <c r="F54" s="15" t="s">
        <v>269</v>
      </c>
      <c r="G54" s="4" t="s">
        <v>270</v>
      </c>
      <c r="H54" s="3" t="s">
        <v>67</v>
      </c>
      <c r="K54" s="50">
        <v>45317</v>
      </c>
      <c r="L54" s="50">
        <v>45317</v>
      </c>
      <c r="M54" s="50">
        <v>45317</v>
      </c>
      <c r="N54" s="57">
        <f t="shared" si="5"/>
        <v>0</v>
      </c>
      <c r="O54" s="57">
        <f t="shared" ref="O54:O91" si="6">M54-K54</f>
        <v>0</v>
      </c>
      <c r="P54" s="10" t="s">
        <v>271</v>
      </c>
    </row>
    <row r="55" spans="1:16" ht="28.8">
      <c r="A55" s="2" t="s">
        <v>272</v>
      </c>
      <c r="B55" s="2" t="s">
        <v>273</v>
      </c>
      <c r="C55" s="4" t="s">
        <v>274</v>
      </c>
      <c r="D55" s="4" t="s">
        <v>275</v>
      </c>
      <c r="E55" s="3" t="s">
        <v>100</v>
      </c>
      <c r="K55" s="50">
        <v>45307</v>
      </c>
      <c r="L55" s="50">
        <v>45316</v>
      </c>
      <c r="M55" s="50">
        <v>45311</v>
      </c>
      <c r="N55" s="57">
        <f t="shared" si="5"/>
        <v>9</v>
      </c>
      <c r="O55" s="57">
        <f t="shared" si="6"/>
        <v>4</v>
      </c>
    </row>
    <row r="56" spans="1:16" ht="43.2">
      <c r="A56" s="2" t="s">
        <v>276</v>
      </c>
      <c r="B56" s="2" t="s">
        <v>277</v>
      </c>
      <c r="C56" s="4" t="s">
        <v>278</v>
      </c>
      <c r="D56" s="15" t="s">
        <v>279</v>
      </c>
      <c r="E56" s="4" t="s">
        <v>280</v>
      </c>
      <c r="F56" s="4" t="s">
        <v>281</v>
      </c>
      <c r="I56" s="4" t="s">
        <v>282</v>
      </c>
      <c r="K56" s="50">
        <v>45306</v>
      </c>
      <c r="L56" s="50">
        <v>45307</v>
      </c>
      <c r="M56" s="50">
        <v>45308</v>
      </c>
      <c r="N56" s="57">
        <f t="shared" si="5"/>
        <v>1</v>
      </c>
      <c r="O56" s="57">
        <f t="shared" si="6"/>
        <v>2</v>
      </c>
    </row>
    <row r="57" spans="1:16" ht="28.8">
      <c r="A57" s="2" t="s">
        <v>283</v>
      </c>
      <c r="C57" s="4" t="s">
        <v>284</v>
      </c>
      <c r="D57" s="4" t="s">
        <v>285</v>
      </c>
      <c r="G57" s="4" t="s">
        <v>286</v>
      </c>
      <c r="H57" s="3" t="s">
        <v>287</v>
      </c>
      <c r="K57" s="50">
        <v>45300</v>
      </c>
      <c r="L57" s="50">
        <v>45385</v>
      </c>
      <c r="M57" s="50"/>
      <c r="N57" s="57">
        <f t="shared" si="5"/>
        <v>85</v>
      </c>
      <c r="O57" s="57"/>
    </row>
    <row r="58" spans="1:16" ht="90" customHeight="1">
      <c r="A58" s="2" t="s">
        <v>288</v>
      </c>
      <c r="B58" s="2" t="s">
        <v>289</v>
      </c>
      <c r="C58" s="4" t="s">
        <v>290</v>
      </c>
      <c r="D58" s="4" t="s">
        <v>291</v>
      </c>
      <c r="E58" s="4" t="s">
        <v>292</v>
      </c>
      <c r="F58" s="4" t="s">
        <v>293</v>
      </c>
      <c r="G58" s="4" t="s">
        <v>294</v>
      </c>
      <c r="K58" s="50">
        <v>45286</v>
      </c>
      <c r="L58" s="50">
        <v>45383</v>
      </c>
      <c r="M58" s="50"/>
      <c r="N58" s="57">
        <f t="shared" si="5"/>
        <v>97</v>
      </c>
      <c r="O58" s="57"/>
      <c r="P58" s="4" t="s">
        <v>295</v>
      </c>
    </row>
    <row r="59" spans="1:16" ht="43.2">
      <c r="A59" s="2" t="s">
        <v>296</v>
      </c>
      <c r="B59" s="3" t="s">
        <v>297</v>
      </c>
      <c r="C59" s="4" t="s">
        <v>298</v>
      </c>
      <c r="D59" s="4" t="s">
        <v>299</v>
      </c>
      <c r="E59" s="4" t="s">
        <v>300</v>
      </c>
      <c r="F59" s="4" t="s">
        <v>301</v>
      </c>
      <c r="K59" s="50">
        <v>45274</v>
      </c>
      <c r="L59" s="50">
        <v>45383</v>
      </c>
      <c r="M59" s="50">
        <v>45328</v>
      </c>
      <c r="N59" s="57">
        <f t="shared" si="5"/>
        <v>109</v>
      </c>
      <c r="O59" s="57">
        <f t="shared" si="6"/>
        <v>54</v>
      </c>
    </row>
    <row r="60" spans="1:16" ht="106.5" customHeight="1">
      <c r="A60" s="2" t="s">
        <v>302</v>
      </c>
      <c r="B60" s="2" t="s">
        <v>303</v>
      </c>
      <c r="C60" s="4" t="s">
        <v>304</v>
      </c>
      <c r="D60" s="4" t="s">
        <v>305</v>
      </c>
      <c r="E60" s="3" t="s">
        <v>100</v>
      </c>
      <c r="F60" s="4" t="s">
        <v>306</v>
      </c>
      <c r="H60" s="3" t="s">
        <v>307</v>
      </c>
      <c r="K60" s="50">
        <v>45262</v>
      </c>
      <c r="L60" s="50">
        <v>45263</v>
      </c>
      <c r="M60" s="50">
        <v>45263</v>
      </c>
      <c r="N60" s="57">
        <f t="shared" si="5"/>
        <v>1</v>
      </c>
      <c r="O60" s="57">
        <f t="shared" si="6"/>
        <v>1</v>
      </c>
    </row>
    <row r="61" spans="1:16" ht="121.5" customHeight="1">
      <c r="A61" s="2" t="s">
        <v>308</v>
      </c>
      <c r="B61" s="2" t="s">
        <v>309</v>
      </c>
      <c r="C61" s="4" t="s">
        <v>310</v>
      </c>
      <c r="D61" s="4" t="s">
        <v>311</v>
      </c>
      <c r="E61" s="3" t="s">
        <v>104</v>
      </c>
      <c r="F61" s="4" t="s">
        <v>312</v>
      </c>
      <c r="H61" s="3" t="s">
        <v>67</v>
      </c>
      <c r="J61" s="4" t="s">
        <v>313</v>
      </c>
      <c r="K61" s="50">
        <v>45256</v>
      </c>
      <c r="L61" s="50">
        <v>45283</v>
      </c>
      <c r="M61" s="50">
        <v>45283</v>
      </c>
      <c r="N61" s="57">
        <f t="shared" si="5"/>
        <v>27</v>
      </c>
      <c r="O61" s="57">
        <f t="shared" si="6"/>
        <v>27</v>
      </c>
    </row>
    <row r="62" spans="1:16" ht="28.8">
      <c r="A62" s="2" t="s">
        <v>314</v>
      </c>
      <c r="C62" s="4" t="s">
        <v>315</v>
      </c>
      <c r="D62" s="4" t="s">
        <v>285</v>
      </c>
      <c r="I62" s="4" t="s">
        <v>316</v>
      </c>
      <c r="K62" s="50">
        <v>45254</v>
      </c>
      <c r="L62" s="50">
        <v>45384</v>
      </c>
      <c r="M62" s="50"/>
      <c r="N62" s="57">
        <f t="shared" si="5"/>
        <v>130</v>
      </c>
      <c r="O62" s="57"/>
    </row>
    <row r="63" spans="1:16" ht="43.2">
      <c r="A63" s="2" t="s">
        <v>317</v>
      </c>
      <c r="C63" s="4" t="s">
        <v>318</v>
      </c>
      <c r="D63" s="4" t="s">
        <v>319</v>
      </c>
      <c r="E63" s="5" t="s">
        <v>320</v>
      </c>
      <c r="F63" s="5" t="s">
        <v>321</v>
      </c>
      <c r="G63" s="4" t="s">
        <v>286</v>
      </c>
      <c r="K63" s="50">
        <v>45253</v>
      </c>
      <c r="L63" s="50">
        <v>45384</v>
      </c>
      <c r="M63" s="50"/>
      <c r="N63" s="57">
        <f t="shared" si="5"/>
        <v>131</v>
      </c>
      <c r="O63" s="57"/>
    </row>
    <row r="64" spans="1:16" ht="57.6">
      <c r="A64" s="2" t="s">
        <v>322</v>
      </c>
      <c r="B64" s="2" t="s">
        <v>323</v>
      </c>
      <c r="C64" s="4" t="s">
        <v>324</v>
      </c>
      <c r="D64" s="4" t="s">
        <v>325</v>
      </c>
      <c r="E64" s="4" t="s">
        <v>326</v>
      </c>
      <c r="F64" s="4" t="s">
        <v>327</v>
      </c>
      <c r="H64" s="3" t="s">
        <v>328</v>
      </c>
      <c r="K64" s="50">
        <v>45242</v>
      </c>
      <c r="L64" s="50">
        <v>45243</v>
      </c>
      <c r="M64" s="50">
        <v>45243</v>
      </c>
      <c r="N64" s="57">
        <f t="shared" si="5"/>
        <v>1</v>
      </c>
      <c r="O64" s="57">
        <f t="shared" si="6"/>
        <v>1</v>
      </c>
      <c r="P64" s="17" t="s">
        <v>329</v>
      </c>
    </row>
    <row r="65" spans="1:16" ht="92.25" customHeight="1">
      <c r="A65" s="2" t="s">
        <v>330</v>
      </c>
      <c r="B65" s="2" t="s">
        <v>331</v>
      </c>
      <c r="C65" s="4" t="s">
        <v>332</v>
      </c>
      <c r="D65" s="4" t="s">
        <v>333</v>
      </c>
      <c r="E65" s="4" t="s">
        <v>334</v>
      </c>
      <c r="F65" s="4" t="s">
        <v>335</v>
      </c>
      <c r="G65" s="4" t="s">
        <v>336</v>
      </c>
      <c r="H65" s="3" t="s">
        <v>337</v>
      </c>
      <c r="K65" s="50">
        <v>45241</v>
      </c>
      <c r="L65" s="50">
        <v>45383</v>
      </c>
      <c r="M65" s="50">
        <v>45243</v>
      </c>
      <c r="N65" s="57">
        <f t="shared" si="5"/>
        <v>142</v>
      </c>
      <c r="O65" s="57">
        <f t="shared" si="6"/>
        <v>2</v>
      </c>
      <c r="P65" s="4" t="s">
        <v>264</v>
      </c>
    </row>
    <row r="66" spans="1:16" ht="115.2">
      <c r="A66" s="2" t="s">
        <v>338</v>
      </c>
      <c r="B66" s="2" t="s">
        <v>339</v>
      </c>
      <c r="C66" s="4" t="s">
        <v>340</v>
      </c>
      <c r="D66" s="4" t="s">
        <v>341</v>
      </c>
      <c r="E66" s="3" t="s">
        <v>104</v>
      </c>
      <c r="F66" s="4" t="s">
        <v>342</v>
      </c>
      <c r="G66" s="4" t="s">
        <v>343</v>
      </c>
      <c r="I66" s="4" t="s">
        <v>344</v>
      </c>
      <c r="K66" s="50">
        <v>45241</v>
      </c>
      <c r="L66" s="50">
        <v>45273</v>
      </c>
      <c r="M66" s="50">
        <v>45273</v>
      </c>
      <c r="N66" s="57">
        <f t="shared" si="5"/>
        <v>32</v>
      </c>
      <c r="O66" s="57">
        <f t="shared" si="6"/>
        <v>32</v>
      </c>
      <c r="P66" s="4" t="s">
        <v>345</v>
      </c>
    </row>
    <row r="67" spans="1:16">
      <c r="A67" s="2" t="s">
        <v>346</v>
      </c>
      <c r="C67" s="4" t="s">
        <v>347</v>
      </c>
      <c r="D67" s="4" t="s">
        <v>285</v>
      </c>
      <c r="K67" s="50">
        <v>45239</v>
      </c>
      <c r="L67" s="50">
        <v>45383</v>
      </c>
      <c r="N67" s="57">
        <f t="shared" si="5"/>
        <v>144</v>
      </c>
      <c r="O67" s="57"/>
    </row>
    <row r="68" spans="1:16" ht="57.6">
      <c r="A68" s="2" t="s">
        <v>348</v>
      </c>
      <c r="B68" s="2" t="s">
        <v>349</v>
      </c>
      <c r="C68" s="4" t="s">
        <v>350</v>
      </c>
      <c r="D68" s="4" t="s">
        <v>351</v>
      </c>
      <c r="E68" s="3" t="s">
        <v>100</v>
      </c>
      <c r="F68" s="4" t="s">
        <v>352</v>
      </c>
      <c r="K68" s="50">
        <v>45233</v>
      </c>
      <c r="L68" s="50">
        <v>45237</v>
      </c>
      <c r="M68" s="50">
        <v>45237</v>
      </c>
      <c r="N68" s="57">
        <f t="shared" si="5"/>
        <v>4</v>
      </c>
      <c r="O68" s="57">
        <f t="shared" si="6"/>
        <v>4</v>
      </c>
    </row>
    <row r="69" spans="1:16" ht="28.8">
      <c r="A69" s="2" t="s">
        <v>353</v>
      </c>
      <c r="B69" s="2" t="s">
        <v>354</v>
      </c>
      <c r="C69" s="4" t="s">
        <v>355</v>
      </c>
      <c r="D69" s="4" t="s">
        <v>356</v>
      </c>
      <c r="E69" s="4" t="s">
        <v>357</v>
      </c>
      <c r="K69" s="50">
        <v>45229</v>
      </c>
      <c r="L69" s="50">
        <v>45229</v>
      </c>
      <c r="M69" s="50">
        <v>45229</v>
      </c>
      <c r="N69" s="57">
        <f t="shared" si="5"/>
        <v>0</v>
      </c>
      <c r="O69" s="57">
        <f t="shared" si="6"/>
        <v>0</v>
      </c>
    </row>
    <row r="70" spans="1:16" ht="86.4">
      <c r="A70" s="2" t="s">
        <v>358</v>
      </c>
      <c r="B70" s="2" t="s">
        <v>359</v>
      </c>
      <c r="C70" s="4" t="s">
        <v>360</v>
      </c>
      <c r="D70" s="4" t="s">
        <v>361</v>
      </c>
      <c r="E70" s="3" t="s">
        <v>31</v>
      </c>
      <c r="F70" s="4" t="s">
        <v>362</v>
      </c>
      <c r="K70" s="50">
        <v>45227</v>
      </c>
      <c r="L70" s="50">
        <v>45228</v>
      </c>
      <c r="M70" s="50">
        <v>45228</v>
      </c>
      <c r="N70" s="57">
        <f t="shared" si="5"/>
        <v>1</v>
      </c>
      <c r="O70" s="57">
        <f t="shared" si="6"/>
        <v>1</v>
      </c>
    </row>
    <row r="71" spans="1:16" ht="28.8">
      <c r="A71" s="2" t="s">
        <v>363</v>
      </c>
      <c r="B71" s="2" t="s">
        <v>364</v>
      </c>
      <c r="C71" s="4" t="s">
        <v>365</v>
      </c>
      <c r="D71" s="4" t="s">
        <v>366</v>
      </c>
      <c r="E71" s="3" t="s">
        <v>31</v>
      </c>
      <c r="F71" s="4" t="s">
        <v>362</v>
      </c>
      <c r="K71" s="50">
        <v>45227</v>
      </c>
      <c r="L71" s="50">
        <v>45228</v>
      </c>
      <c r="M71" s="50">
        <v>45228</v>
      </c>
      <c r="N71" s="57">
        <f t="shared" si="5"/>
        <v>1</v>
      </c>
      <c r="O71" s="57">
        <f t="shared" si="6"/>
        <v>1</v>
      </c>
    </row>
    <row r="72" spans="1:16" ht="57.6">
      <c r="A72" s="2" t="s">
        <v>367</v>
      </c>
      <c r="C72" s="4" t="s">
        <v>368</v>
      </c>
      <c r="D72" s="4" t="s">
        <v>369</v>
      </c>
      <c r="E72" s="3" t="s">
        <v>370</v>
      </c>
      <c r="K72" s="50">
        <v>45226</v>
      </c>
      <c r="L72" s="50">
        <v>45383</v>
      </c>
      <c r="M72" s="50"/>
      <c r="N72" s="57">
        <f t="shared" si="5"/>
        <v>157</v>
      </c>
      <c r="O72" s="57"/>
    </row>
    <row r="73" spans="1:16" ht="115.2">
      <c r="A73" s="2" t="s">
        <v>371</v>
      </c>
      <c r="B73" s="2" t="s">
        <v>372</v>
      </c>
      <c r="C73" s="4" t="s">
        <v>373</v>
      </c>
      <c r="D73" s="4" t="s">
        <v>374</v>
      </c>
      <c r="E73" s="3" t="s">
        <v>24</v>
      </c>
      <c r="F73" s="4" t="s">
        <v>52</v>
      </c>
      <c r="H73" s="3" t="s">
        <v>375</v>
      </c>
      <c r="K73" s="50">
        <v>45226</v>
      </c>
      <c r="L73" s="50">
        <v>45239</v>
      </c>
      <c r="M73" s="50">
        <v>45238</v>
      </c>
      <c r="N73" s="57">
        <f t="shared" si="5"/>
        <v>13</v>
      </c>
      <c r="O73" s="57">
        <f t="shared" si="6"/>
        <v>12</v>
      </c>
    </row>
    <row r="74" spans="1:16" ht="28.8">
      <c r="B74" s="3" t="s">
        <v>94</v>
      </c>
      <c r="C74" s="9" t="s">
        <v>376</v>
      </c>
      <c r="N74" s="57"/>
      <c r="O74" s="57">
        <f t="shared" si="6"/>
        <v>0</v>
      </c>
    </row>
    <row r="75" spans="1:16" ht="57.6">
      <c r="A75" s="2" t="s">
        <v>377</v>
      </c>
      <c r="B75" s="2" t="s">
        <v>378</v>
      </c>
      <c r="C75" s="4" t="s">
        <v>379</v>
      </c>
      <c r="D75" s="4" t="s">
        <v>380</v>
      </c>
      <c r="E75" s="4" t="s">
        <v>381</v>
      </c>
      <c r="F75" s="4" t="s">
        <v>382</v>
      </c>
      <c r="K75" s="50">
        <v>45226</v>
      </c>
      <c r="L75" s="50">
        <v>45240</v>
      </c>
      <c r="M75" s="50">
        <v>45240</v>
      </c>
      <c r="N75" s="57">
        <f t="shared" ref="N75:N87" si="7">L75-K75</f>
        <v>14</v>
      </c>
      <c r="O75" s="57">
        <f t="shared" si="6"/>
        <v>14</v>
      </c>
    </row>
    <row r="76" spans="1:16" ht="86.4">
      <c r="A76" s="2" t="s">
        <v>383</v>
      </c>
      <c r="C76" s="4" t="s">
        <v>384</v>
      </c>
      <c r="D76" s="4" t="s">
        <v>385</v>
      </c>
      <c r="E76" s="3" t="s">
        <v>31</v>
      </c>
      <c r="F76" s="4" t="s">
        <v>225</v>
      </c>
      <c r="H76" s="4" t="s">
        <v>386</v>
      </c>
      <c r="K76" s="50">
        <v>45225</v>
      </c>
      <c r="L76" s="50">
        <v>45244</v>
      </c>
      <c r="M76" s="50"/>
      <c r="N76" s="57">
        <f t="shared" si="7"/>
        <v>19</v>
      </c>
      <c r="O76" s="57"/>
    </row>
    <row r="77" spans="1:16">
      <c r="A77" s="2" t="s">
        <v>387</v>
      </c>
      <c r="C77" s="4" t="s">
        <v>388</v>
      </c>
      <c r="D77" s="4" t="s">
        <v>285</v>
      </c>
      <c r="H77" s="3" t="s">
        <v>389</v>
      </c>
      <c r="I77" s="4" t="s">
        <v>390</v>
      </c>
      <c r="K77" s="50">
        <v>45225</v>
      </c>
      <c r="L77" s="50">
        <v>45383</v>
      </c>
      <c r="M77" s="50"/>
      <c r="N77" s="57">
        <f t="shared" si="7"/>
        <v>158</v>
      </c>
      <c r="O77" s="57"/>
    </row>
    <row r="78" spans="1:16" ht="86.4">
      <c r="A78" s="2" t="s">
        <v>391</v>
      </c>
      <c r="B78" s="2" t="s">
        <v>392</v>
      </c>
      <c r="C78" s="4" t="s">
        <v>393</v>
      </c>
      <c r="D78" s="4" t="s">
        <v>394</v>
      </c>
      <c r="E78" s="3" t="s">
        <v>24</v>
      </c>
      <c r="F78" s="4" t="s">
        <v>395</v>
      </c>
      <c r="I78" s="4" t="s">
        <v>33</v>
      </c>
      <c r="K78" s="50">
        <v>45225</v>
      </c>
      <c r="L78" s="50">
        <v>45232</v>
      </c>
      <c r="M78" s="50">
        <v>45232</v>
      </c>
      <c r="N78" s="57">
        <f t="shared" si="7"/>
        <v>7</v>
      </c>
      <c r="O78" s="57">
        <f t="shared" si="6"/>
        <v>7</v>
      </c>
      <c r="P78" s="4" t="s">
        <v>396</v>
      </c>
    </row>
    <row r="79" spans="1:16" ht="43.2">
      <c r="A79" s="2" t="s">
        <v>397</v>
      </c>
      <c r="C79" s="4" t="s">
        <v>398</v>
      </c>
      <c r="D79" s="4" t="s">
        <v>399</v>
      </c>
      <c r="E79" s="5" t="s">
        <v>320</v>
      </c>
      <c r="F79" s="5" t="s">
        <v>400</v>
      </c>
      <c r="K79" s="50">
        <v>45225</v>
      </c>
      <c r="L79" s="50">
        <v>45383</v>
      </c>
      <c r="M79" s="50"/>
      <c r="N79" s="57">
        <f t="shared" si="7"/>
        <v>158</v>
      </c>
      <c r="O79" s="57"/>
    </row>
    <row r="80" spans="1:16" ht="28.8">
      <c r="A80" s="2" t="s">
        <v>401</v>
      </c>
      <c r="C80" s="4" t="s">
        <v>402</v>
      </c>
      <c r="D80" s="4" t="s">
        <v>403</v>
      </c>
      <c r="E80" s="3" t="s">
        <v>404</v>
      </c>
      <c r="K80" s="50">
        <v>45225</v>
      </c>
      <c r="L80" s="50">
        <v>45383</v>
      </c>
      <c r="M80" s="50"/>
      <c r="N80" s="57">
        <f t="shared" si="7"/>
        <v>158</v>
      </c>
      <c r="O80" s="57"/>
    </row>
    <row r="81" spans="1:16" ht="28.8">
      <c r="A81" s="2" t="s">
        <v>405</v>
      </c>
      <c r="C81" s="4" t="s">
        <v>406</v>
      </c>
      <c r="D81" s="4" t="s">
        <v>407</v>
      </c>
      <c r="E81" s="3" t="s">
        <v>24</v>
      </c>
      <c r="F81" s="4" t="s">
        <v>408</v>
      </c>
      <c r="H81" s="3" t="s">
        <v>409</v>
      </c>
      <c r="K81" s="50">
        <v>45225</v>
      </c>
      <c r="L81" s="50">
        <v>45383</v>
      </c>
      <c r="M81" s="50"/>
      <c r="N81" s="57">
        <f t="shared" si="7"/>
        <v>158</v>
      </c>
      <c r="O81" s="57"/>
      <c r="P81" s="4" t="s">
        <v>410</v>
      </c>
    </row>
    <row r="82" spans="1:16" ht="57.6">
      <c r="A82" s="2" t="s">
        <v>411</v>
      </c>
      <c r="B82" s="2" t="s">
        <v>412</v>
      </c>
      <c r="C82" s="4" t="s">
        <v>413</v>
      </c>
      <c r="D82" s="4" t="s">
        <v>414</v>
      </c>
      <c r="E82" s="3" t="s">
        <v>31</v>
      </c>
      <c r="F82" s="4" t="s">
        <v>415</v>
      </c>
      <c r="K82" s="50">
        <v>45225</v>
      </c>
      <c r="L82" s="50">
        <v>45226</v>
      </c>
      <c r="M82" s="50">
        <v>45225</v>
      </c>
      <c r="N82" s="57">
        <f t="shared" si="7"/>
        <v>1</v>
      </c>
      <c r="O82" s="57">
        <f t="shared" si="6"/>
        <v>0</v>
      </c>
    </row>
    <row r="83" spans="1:16" ht="28.8">
      <c r="A83" s="2" t="s">
        <v>416</v>
      </c>
      <c r="C83" s="4" t="s">
        <v>417</v>
      </c>
      <c r="D83" s="4" t="s">
        <v>285</v>
      </c>
      <c r="K83" s="50">
        <v>45225</v>
      </c>
      <c r="L83" s="50">
        <v>45383</v>
      </c>
      <c r="M83" s="50"/>
      <c r="N83" s="57">
        <f t="shared" si="7"/>
        <v>158</v>
      </c>
      <c r="O83" s="57"/>
    </row>
    <row r="84" spans="1:16">
      <c r="A84" s="2" t="s">
        <v>418</v>
      </c>
      <c r="C84" s="4" t="s">
        <v>419</v>
      </c>
      <c r="D84" s="4" t="s">
        <v>285</v>
      </c>
      <c r="G84" s="4" t="s">
        <v>420</v>
      </c>
      <c r="K84" s="50">
        <v>45224</v>
      </c>
      <c r="L84" s="50">
        <v>45383</v>
      </c>
      <c r="M84" s="50"/>
      <c r="N84" s="57">
        <f t="shared" si="7"/>
        <v>159</v>
      </c>
      <c r="O84" s="57"/>
    </row>
    <row r="85" spans="1:16" ht="28.8">
      <c r="A85" s="2" t="s">
        <v>421</v>
      </c>
      <c r="C85" s="4" t="s">
        <v>422</v>
      </c>
      <c r="D85" s="4" t="s">
        <v>423</v>
      </c>
      <c r="E85" s="3" t="s">
        <v>404</v>
      </c>
      <c r="K85" s="50">
        <v>45224</v>
      </c>
      <c r="L85" s="50">
        <v>45383</v>
      </c>
      <c r="M85" s="50"/>
      <c r="N85" s="57">
        <f t="shared" si="7"/>
        <v>159</v>
      </c>
      <c r="O85" s="57"/>
    </row>
    <row r="86" spans="1:16" ht="86.4">
      <c r="A86" s="2" t="s">
        <v>424</v>
      </c>
      <c r="C86" s="4" t="s">
        <v>425</v>
      </c>
      <c r="D86" s="4" t="s">
        <v>426</v>
      </c>
      <c r="K86" s="50">
        <v>45224</v>
      </c>
      <c r="L86" s="50">
        <v>45225</v>
      </c>
      <c r="M86" s="50"/>
      <c r="N86" s="57">
        <f t="shared" si="7"/>
        <v>1</v>
      </c>
      <c r="O86" s="57"/>
      <c r="P86" s="4" t="s">
        <v>427</v>
      </c>
    </row>
    <row r="87" spans="1:16" ht="28.8">
      <c r="A87" s="2" t="s">
        <v>428</v>
      </c>
      <c r="C87" s="4" t="s">
        <v>429</v>
      </c>
      <c r="D87" s="4" t="s">
        <v>430</v>
      </c>
      <c r="E87" s="3" t="s">
        <v>31</v>
      </c>
      <c r="I87" s="4" t="s">
        <v>431</v>
      </c>
      <c r="K87" s="50">
        <v>45224</v>
      </c>
      <c r="L87" s="50">
        <v>45383</v>
      </c>
      <c r="M87" s="50"/>
      <c r="N87" s="57">
        <f t="shared" si="7"/>
        <v>159</v>
      </c>
      <c r="O87" s="57"/>
    </row>
    <row r="88" spans="1:16" ht="28.8">
      <c r="A88" s="2"/>
      <c r="B88" s="3" t="s">
        <v>94</v>
      </c>
      <c r="C88" s="9" t="s">
        <v>432</v>
      </c>
      <c r="N88" s="57"/>
      <c r="O88" s="57">
        <f t="shared" si="6"/>
        <v>0</v>
      </c>
    </row>
    <row r="89" spans="1:16" ht="57.6">
      <c r="A89" s="2" t="s">
        <v>433</v>
      </c>
      <c r="B89" s="2" t="s">
        <v>434</v>
      </c>
      <c r="C89" s="4" t="s">
        <v>435</v>
      </c>
      <c r="D89" s="4" t="s">
        <v>436</v>
      </c>
      <c r="E89" s="3" t="s">
        <v>437</v>
      </c>
      <c r="K89" s="50">
        <v>45224</v>
      </c>
      <c r="L89" s="50">
        <v>45383</v>
      </c>
      <c r="M89" s="50">
        <v>45239</v>
      </c>
      <c r="N89" s="57">
        <f>L89-K89</f>
        <v>159</v>
      </c>
      <c r="O89" s="57">
        <f t="shared" si="6"/>
        <v>15</v>
      </c>
    </row>
    <row r="90" spans="1:16" ht="28.8">
      <c r="A90" s="2" t="s">
        <v>438</v>
      </c>
      <c r="C90" s="4" t="s">
        <v>439</v>
      </c>
      <c r="D90" s="4" t="s">
        <v>440</v>
      </c>
      <c r="E90" s="4" t="s">
        <v>441</v>
      </c>
      <c r="K90" s="50">
        <v>45224</v>
      </c>
      <c r="L90" s="50">
        <v>45383</v>
      </c>
      <c r="M90" s="50"/>
      <c r="N90" s="57">
        <f>L90-K90</f>
        <v>159</v>
      </c>
      <c r="O90" s="57"/>
    </row>
    <row r="91" spans="1:16" ht="137.25" customHeight="1">
      <c r="A91" s="2" t="s">
        <v>442</v>
      </c>
      <c r="B91" s="2" t="s">
        <v>443</v>
      </c>
      <c r="C91" s="4" t="s">
        <v>444</v>
      </c>
      <c r="D91" s="4" t="s">
        <v>445</v>
      </c>
      <c r="E91" s="4" t="s">
        <v>446</v>
      </c>
      <c r="F91" s="4" t="s">
        <v>447</v>
      </c>
      <c r="G91" s="4" t="s">
        <v>448</v>
      </c>
      <c r="H91" s="4" t="s">
        <v>449</v>
      </c>
      <c r="K91" s="50">
        <v>45223</v>
      </c>
      <c r="L91" s="50">
        <v>45227</v>
      </c>
      <c r="M91" s="50">
        <v>45226</v>
      </c>
      <c r="N91" s="57">
        <f>L91-K91</f>
        <v>4</v>
      </c>
      <c r="O91" s="57">
        <f t="shared" si="6"/>
        <v>3</v>
      </c>
      <c r="P91" s="4" t="s">
        <v>450</v>
      </c>
    </row>
    <row r="93" spans="1:16">
      <c r="M93" s="1" t="s">
        <v>2199</v>
      </c>
      <c r="N93">
        <f>AVERAGE(N5:N91)</f>
        <v>43.9</v>
      </c>
      <c r="O93" s="56">
        <f>AVERAGE(O5:O91)</f>
        <v>12.660714285714286</v>
      </c>
    </row>
    <row r="94" spans="1:16">
      <c r="M94" s="1" t="s">
        <v>2200</v>
      </c>
      <c r="N94" s="56">
        <f>AVERAGE(N90,N83:N87,N79:N81,N76:N77,N72,N67,N62:N63,N58,N57,N52,N48,N46,N44,N32,N23:N24,N5)</f>
        <v>95.12</v>
      </c>
    </row>
  </sheetData>
  <hyperlinks>
    <hyperlink ref="B1" r:id="rId1" xr:uid="{4F65731C-8E09-4621-A998-83087B6DB516}"/>
    <hyperlink ref="A12" r:id="rId2" xr:uid="{E22D933B-1C2D-42D4-B2E4-FC7FC27E3AE0}"/>
    <hyperlink ref="A13" r:id="rId3" xr:uid="{44279FD6-7610-4E81-8782-00D9ED63A298}"/>
    <hyperlink ref="B6" r:id="rId4" xr:uid="{4313842C-0B46-482F-BFBD-BD6BDEB4C339}"/>
    <hyperlink ref="B7" r:id="rId5" xr:uid="{EA27E53C-3A87-455C-95F2-ADD904224553}"/>
    <hyperlink ref="B8" r:id="rId6" display="https://github.com/rgerganov/llama.cpp/commit/8f5f25cd7273251e8ad2ad185c9b537c5d7c667d" xr:uid="{22A50642-A833-4CF6-97EE-5B928741404A}"/>
    <hyperlink ref="B9" r:id="rId7" xr:uid="{0C16AA33-B913-49A9-AA34-48FA87C740CD}"/>
    <hyperlink ref="B10" r:id="rId8" xr:uid="{A5B6EE98-9151-4A34-81D8-2AFBF8DF85FA}"/>
    <hyperlink ref="P10" r:id="rId9" location="issuecomment-2282602309" xr:uid="{B8284475-F310-447B-BD44-FAD9C7A60790}"/>
    <hyperlink ref="B11" r:id="rId10" xr:uid="{1403D4D2-77CE-49B3-8A73-60CFE20B4477}"/>
    <hyperlink ref="B12" r:id="rId11" xr:uid="{3B7C79B6-F73C-4B3F-91D4-EED1463B790A}"/>
    <hyperlink ref="A14" r:id="rId12" xr:uid="{23216534-B730-4774-AFF2-7E4FDEEF289B}"/>
    <hyperlink ref="B13" r:id="rId13" xr:uid="{604F6FBA-7B07-4F5A-AF03-0F5F03B3B2C0}"/>
    <hyperlink ref="B14" r:id="rId14" xr:uid="{FD89F212-F3B9-43E6-841A-B68855281D51}"/>
    <hyperlink ref="A15" r:id="rId15" xr:uid="{592B25FA-8834-4BF6-B52F-4F51EC64F041}"/>
    <hyperlink ref="B15" r:id="rId16" xr:uid="{EC39C88F-13A7-4C9A-A21E-C568E51CB18C}"/>
    <hyperlink ref="A16" r:id="rId17" xr:uid="{0807C874-7DF9-47A0-B60D-274F4E2982C2}"/>
    <hyperlink ref="B16" r:id="rId18" xr:uid="{202C60A4-D537-4E91-A104-5B57A6CA691F}"/>
    <hyperlink ref="C17" r:id="rId19" xr:uid="{5990B1F9-41AD-4A43-9470-E3E002C036EC}"/>
    <hyperlink ref="A18" r:id="rId20" xr:uid="{2CE6869B-B493-46E0-A1F4-16418E047DE7}"/>
    <hyperlink ref="B18" r:id="rId21" xr:uid="{718E5C75-C383-4581-9733-9BD46B5708D6}"/>
    <hyperlink ref="A19" r:id="rId22" xr:uid="{D955CA15-12E3-43A0-9230-1A2927DCA8B4}"/>
    <hyperlink ref="B19" r:id="rId23" xr:uid="{74CCE312-E62A-48A7-9244-FF9AAC9B1551}"/>
    <hyperlink ref="A20" r:id="rId24" xr:uid="{DBB189AF-60E9-435D-9E9B-0C34DD63C29D}"/>
    <hyperlink ref="B20" r:id="rId25" xr:uid="{83562917-6CC0-400F-92AB-928C9C331A04}"/>
    <hyperlink ref="A21" r:id="rId26" xr:uid="{EF897D48-AD8B-44F4-9861-BE00158BBBD6}"/>
    <hyperlink ref="B21" r:id="rId27" xr:uid="{02B5D785-947B-41AF-B5D4-47005FD70238}"/>
    <hyperlink ref="A22" r:id="rId28" xr:uid="{8D16EE21-00AA-49EC-89E7-C6E4ED2A4D39}"/>
    <hyperlink ref="B22" r:id="rId29" xr:uid="{669947D1-A531-4F6F-8662-61F725F4BF82}"/>
    <hyperlink ref="A23" r:id="rId30" xr:uid="{A3F5E224-ECC5-40F3-A53A-2FD3FB0CD43B}"/>
    <hyperlink ref="A24" r:id="rId31" xr:uid="{DC2D592A-BE2D-4105-B37C-47726DE4CE2E}"/>
    <hyperlink ref="A25" r:id="rId32" xr:uid="{53A4FE39-E757-4614-946B-D8C36CBF60AB}"/>
    <hyperlink ref="B25" r:id="rId33" xr:uid="{CD9C0BBE-C66A-48A2-AEFC-CA7B123F3AE5}"/>
    <hyperlink ref="A26" r:id="rId34" xr:uid="{B962D543-D64A-4CDF-97E0-8603AC79295F}"/>
    <hyperlink ref="B26" r:id="rId35" xr:uid="{36AF7244-5919-4456-9C99-F00F8CA97A89}"/>
    <hyperlink ref="C27" r:id="rId36" xr:uid="{E2ACA3CE-AA5E-437E-88C1-AF5A26B1AB25}"/>
    <hyperlink ref="A28" r:id="rId37" xr:uid="{48B89AF6-A689-483E-B951-639D48FA9D60}"/>
    <hyperlink ref="B28" r:id="rId38" xr:uid="{F38466AC-C3E7-4B1F-BDAE-C87C06FD1F4A}"/>
    <hyperlink ref="A29" r:id="rId39" xr:uid="{FDA59A79-9498-44D3-9F91-9D0391D91901}"/>
    <hyperlink ref="B29" r:id="rId40" xr:uid="{B08D1517-53A6-42A9-920C-0A439B9B0237}"/>
    <hyperlink ref="A30" r:id="rId41" xr:uid="{E5480926-67CA-4EFA-8411-EA8FB7DA85B3}"/>
    <hyperlink ref="B30" r:id="rId42" xr:uid="{F29C195F-8B07-4619-85DF-572313D19F52}"/>
    <hyperlink ref="C31" r:id="rId43" xr:uid="{A1249BC7-B74D-4BA2-A597-C842E22C83D2}"/>
    <hyperlink ref="A32" r:id="rId44" xr:uid="{7FBAB00D-4AF1-4CFB-B4F6-55035357F6DF}"/>
    <hyperlink ref="A33" r:id="rId45" xr:uid="{D1E6E542-20B6-4FB4-A325-787CCEB6DA9B}"/>
    <hyperlink ref="B33" r:id="rId46" display="https://github.com/ggerganov/llama.cpp/pull/6688" xr:uid="{880C53EA-2E20-4EBB-8E33-013B5C2B018D}"/>
    <hyperlink ref="A34" r:id="rId47" xr:uid="{EA92064F-A79C-4105-8FAB-54353EC2C35F}"/>
    <hyperlink ref="B34" r:id="rId48" xr:uid="{F05EC226-66AF-4D0F-9056-A72898185906}"/>
    <hyperlink ref="A35" r:id="rId49" xr:uid="{1C7F6F42-9D89-4C29-B4C7-A6A5F155A1D8}"/>
    <hyperlink ref="B35" r:id="rId50" xr:uid="{D513FDD6-6C53-4AFB-9551-148F64150841}"/>
    <hyperlink ref="A36" r:id="rId51" xr:uid="{C5ADA2E1-F881-4020-BBC4-E6F223321BCA}"/>
    <hyperlink ref="B36" r:id="rId52" xr:uid="{B1F83D12-6FC5-4D7F-9EA4-691C262EBAAE}"/>
    <hyperlink ref="A37" r:id="rId53" xr:uid="{6C411A2E-FF54-43C7-84D3-2F87E2B5C60B}"/>
    <hyperlink ref="B37" r:id="rId54" xr:uid="{E0BA2DBE-F4CE-4702-A627-5F7F1BEBBDB0}"/>
    <hyperlink ref="A38" r:id="rId55" xr:uid="{ADD25FB7-7AC8-4AAD-81D6-56F1C5338F17}"/>
    <hyperlink ref="B38" r:id="rId56" xr:uid="{51D7A6B5-E168-471F-B4DE-11E273EF7A4B}"/>
    <hyperlink ref="A39" r:id="rId57" xr:uid="{218E976D-7C57-4080-B970-B1DC0A604258}"/>
    <hyperlink ref="B39" r:id="rId58" xr:uid="{A7CD986C-56CE-452D-9D66-04855EFC944C}"/>
    <hyperlink ref="A40" r:id="rId59" xr:uid="{DC528B20-5FF3-47C1-AD09-99D177B21219}"/>
    <hyperlink ref="B40" r:id="rId60" xr:uid="{C9FC8E78-8482-456E-824C-B60C7BA5C472}"/>
    <hyperlink ref="A41" r:id="rId61" xr:uid="{FC0F30F3-094D-44B4-B5DC-3AAB2AEAE155}"/>
    <hyperlink ref="B41" r:id="rId62" xr:uid="{D94229BB-912F-4379-8902-0A579FC26FE6}"/>
    <hyperlink ref="A42" r:id="rId63" xr:uid="{09CFD652-15B8-4740-85BC-7B5863E4C5BB}"/>
    <hyperlink ref="B42" r:id="rId64" xr:uid="{180B67EB-2671-4A41-94F9-3BE11E918D7A}"/>
    <hyperlink ref="A43" r:id="rId65" xr:uid="{1BCE8F10-058B-4BE7-8743-853B07C21693}"/>
    <hyperlink ref="B43" r:id="rId66" display="https://github.com/ggerganov/llama.cpp/pull/5796" xr:uid="{17BF4CCC-52EB-40DB-BD68-3A139F77A74A}"/>
    <hyperlink ref="A44" r:id="rId67" xr:uid="{DF8F2B0E-6967-42D5-BDB4-AE50C1515ABB}"/>
    <hyperlink ref="A45" r:id="rId68" xr:uid="{A9F0A1FB-5560-4791-8892-3D859DD15AA8}"/>
    <hyperlink ref="B45" r:id="rId69" xr:uid="{FEF598AD-443B-4509-8794-D92DEFACA583}"/>
    <hyperlink ref="A46" r:id="rId70" xr:uid="{F04FDA0A-0968-4837-8DEA-CB39CF612732}"/>
    <hyperlink ref="A47" r:id="rId71" xr:uid="{1AC565D5-EDEC-4B6C-BA56-2947662121FE}"/>
    <hyperlink ref="B47" r:id="rId72" xr:uid="{266A05F4-04F5-4CA3-B9AA-2DD7472E6835}"/>
    <hyperlink ref="A48" r:id="rId73" xr:uid="{984230C4-774E-4C41-9A11-75AAE656DCD5}"/>
    <hyperlink ref="A49" r:id="rId74" xr:uid="{E00C147B-923A-4364-B5D6-6B5848DC6482}"/>
    <hyperlink ref="B49" r:id="rId75" xr:uid="{9BCF4D63-E479-40D6-B93A-80AADB80DD68}"/>
    <hyperlink ref="C50" r:id="rId76" xr:uid="{BBBD8539-26C7-4302-951B-47341601FB39}"/>
    <hyperlink ref="C51" r:id="rId77" xr:uid="{3D360E5B-89B7-426F-901C-A7B00C44A01A}"/>
    <hyperlink ref="A52" r:id="rId78" xr:uid="{9C61F6B8-0717-43A0-8B4C-CBEE9E102FBB}"/>
    <hyperlink ref="A53" r:id="rId79" xr:uid="{0D6FD1A2-FC44-4E2A-9768-D42F535ADF63}"/>
    <hyperlink ref="B53" r:id="rId80" xr:uid="{8CA321B9-8183-4180-B7A7-93BE2EF6394B}"/>
    <hyperlink ref="A54" r:id="rId81" xr:uid="{C0E51515-3B92-44C4-98C0-73B8050BF97F}"/>
    <hyperlink ref="B54" r:id="rId82" xr:uid="{76B69F10-0B75-476B-9E92-5845B0FD689F}"/>
    <hyperlink ref="A55" r:id="rId83" xr:uid="{03331CF6-2B41-48F0-891C-203A8D3384A6}"/>
    <hyperlink ref="B55" r:id="rId84" xr:uid="{F9043248-6997-4E54-B5C9-B68CD5A0EB6B}"/>
    <hyperlink ref="A56" r:id="rId85" xr:uid="{B4AF254F-7939-4B17-A31D-A4E64A1FB5EC}"/>
    <hyperlink ref="B56" r:id="rId86" xr:uid="{55CCBE8A-A34E-4B51-A898-20E603AFD872}"/>
    <hyperlink ref="A57" r:id="rId87" xr:uid="{4312A995-B9A3-481B-A569-AFB1683C2B19}"/>
    <hyperlink ref="A58" r:id="rId88" xr:uid="{325CDE44-86E0-4258-B0C8-7DC4984EE4F7}"/>
    <hyperlink ref="B58" r:id="rId89" xr:uid="{EA49285B-A026-4737-ADB5-AC796CE52374}"/>
    <hyperlink ref="A59" r:id="rId90" xr:uid="{294A9AD2-3A13-4DBB-8399-263FAE0FF406}"/>
    <hyperlink ref="A60" r:id="rId91" xr:uid="{A9C77E5B-A4F8-41E7-B261-31082DD4F185}"/>
    <hyperlink ref="B60" r:id="rId92" xr:uid="{01B30031-B705-4703-8110-1B8224A35724}"/>
    <hyperlink ref="A61" r:id="rId93" xr:uid="{A40003A1-766F-42CE-A13D-47C9FCE87A82}"/>
    <hyperlink ref="B61" r:id="rId94" xr:uid="{219E23FA-1FB6-4B41-B6F1-D6BD3349C789}"/>
    <hyperlink ref="A62" r:id="rId95" xr:uid="{5730C358-8E11-46D9-9645-08692A0D95A8}"/>
    <hyperlink ref="A63" r:id="rId96" xr:uid="{FAAAEF48-9FCC-490E-A60B-8F64734E4A0F}"/>
    <hyperlink ref="A64" r:id="rId97" xr:uid="{65DB1F1C-616F-4CDE-8BC7-AB0071084161}"/>
    <hyperlink ref="B64" r:id="rId98" xr:uid="{84AEAF05-9DDD-46A4-B09E-D866460D33E4}"/>
    <hyperlink ref="A65" r:id="rId99" xr:uid="{996D2323-820D-4E8F-AB92-81B7BF66AEF0}"/>
    <hyperlink ref="B65" r:id="rId100" xr:uid="{F0BAC657-6581-4124-8BF1-1A78451C20CD}"/>
    <hyperlink ref="A5" r:id="rId101" xr:uid="{819B849C-DE5D-4CA6-ACA6-8A9C8ED25F36}"/>
    <hyperlink ref="A6" r:id="rId102" xr:uid="{895C0896-CD74-4192-B683-D19AE715D002}"/>
    <hyperlink ref="A7" r:id="rId103" xr:uid="{DC3CD25E-A426-4546-9120-BE00AD16B4C1}"/>
    <hyperlink ref="A8" r:id="rId104" xr:uid="{AF276726-F6AC-45E0-9653-38EC27CE5F80}"/>
    <hyperlink ref="A9" r:id="rId105" xr:uid="{09DDC637-981C-4AE4-BDD1-446B8C27946F}"/>
    <hyperlink ref="A10" r:id="rId106" xr:uid="{CC48B258-8153-45FB-B029-0E0AEC27FF0C}"/>
    <hyperlink ref="A11" r:id="rId107" xr:uid="{1B5B1834-167A-458F-B05B-2CE5AB997B28}"/>
    <hyperlink ref="A66" r:id="rId108" xr:uid="{FFB50010-78D6-4376-89BD-527C778CAF2D}"/>
    <hyperlink ref="B66" r:id="rId109" xr:uid="{6925C3BD-FFA3-4BE8-8408-AEFAE041866C}"/>
    <hyperlink ref="A67" r:id="rId110" xr:uid="{99205BAF-2FDF-47DA-A8A8-A5D81033EEE6}"/>
    <hyperlink ref="A68" r:id="rId111" xr:uid="{9C28392E-2957-4406-BF4C-9FE280AF3560}"/>
    <hyperlink ref="A69" r:id="rId112" xr:uid="{8ABB63DF-B21F-4B65-A5A5-E809ABC4B543}"/>
    <hyperlink ref="A70" r:id="rId113" xr:uid="{CFC24058-D33A-4F89-9E25-CBEBEA5A8C60}"/>
    <hyperlink ref="B70" r:id="rId114" xr:uid="{1B91F3C1-20E8-4417-9C6B-117D9D7E3049}"/>
    <hyperlink ref="B69" r:id="rId115" xr:uid="{FE75D62A-612A-48F3-8AB5-544DB5F27708}"/>
    <hyperlink ref="B68" r:id="rId116" xr:uid="{50F5CE98-0DD8-4C82-B210-D2280B3EA74D}"/>
    <hyperlink ref="A71" r:id="rId117" xr:uid="{B0BA7F85-672B-4AD8-94E0-D4618A9FF9E4}"/>
    <hyperlink ref="B71" r:id="rId118" xr:uid="{1178EBD2-3ED9-44E9-A306-9C89EB139BA7}"/>
    <hyperlink ref="A72" r:id="rId119" xr:uid="{CCFACEB8-CE59-49D9-888B-DC86E12A38B0}"/>
    <hyperlink ref="A73" r:id="rId120" xr:uid="{E43514FB-24D2-457C-8C4A-B709D98D6C76}"/>
    <hyperlink ref="C74" r:id="rId121" xr:uid="{E35EA7C3-6606-4C80-B7ED-A7CFB1DA0A8C}"/>
    <hyperlink ref="B73" r:id="rId122" xr:uid="{504AD35D-8A85-49F2-8E2F-11CBCCA5C59F}"/>
    <hyperlink ref="A75" r:id="rId123" xr:uid="{007303EB-79AB-46D1-AC32-58AB4A47934E}"/>
    <hyperlink ref="B75" r:id="rId124" xr:uid="{615D76E3-DB51-4A66-B769-E1B3A2234666}"/>
    <hyperlink ref="A76" r:id="rId125" xr:uid="{4271D3E5-3080-4AD0-89C5-263A937EF75E}"/>
    <hyperlink ref="A77" r:id="rId126" xr:uid="{0C792BF7-D255-4335-9084-8BF0C33BB877}"/>
    <hyperlink ref="A78" r:id="rId127" xr:uid="{E34FDB11-A101-4E4D-950B-7D4D8092D33A}"/>
    <hyperlink ref="B78" r:id="rId128" xr:uid="{878C9980-E811-4441-993E-C26688547047}"/>
    <hyperlink ref="A79" r:id="rId129" xr:uid="{9101F42B-639A-4D23-96AF-FB245373FE28}"/>
    <hyperlink ref="A80" r:id="rId130" xr:uid="{639C80B0-E3B7-41FF-A25C-180B5A8CA6F8}"/>
    <hyperlink ref="A81" r:id="rId131" xr:uid="{0B2C63DD-EE71-4886-8628-5D3E9CA8517F}"/>
    <hyperlink ref="A82" r:id="rId132" xr:uid="{6AC1DA7F-37BC-4306-998D-767828240FD8}"/>
    <hyperlink ref="B82" r:id="rId133" xr:uid="{37779DB0-B380-4FCB-A947-A41A2367EBE8}"/>
    <hyperlink ref="A83" r:id="rId134" xr:uid="{07A52331-13F2-417C-9A0C-4BDAD0089265}"/>
    <hyperlink ref="A84" r:id="rId135" xr:uid="{36F76FEE-B38D-4106-B13D-B25F6DDED42D}"/>
    <hyperlink ref="A85" r:id="rId136" xr:uid="{EFEA9668-88AB-48B3-A755-86BABA1CB19F}"/>
    <hyperlink ref="A86" r:id="rId137" xr:uid="{D179B0ED-0AF5-4EC6-B080-B72418A915AF}"/>
    <hyperlink ref="A87" r:id="rId138" xr:uid="{7C63B525-5363-4CB8-81EC-C849F7E050C1}"/>
    <hyperlink ref="A89" r:id="rId139" xr:uid="{561CC497-64AE-4BF2-AB28-76A2FC4B12B6}"/>
    <hyperlink ref="A90" r:id="rId140" xr:uid="{FA5A9781-39BF-474C-A69C-14FAB511B7BD}"/>
    <hyperlink ref="A91" r:id="rId141" xr:uid="{DF0D7636-6263-4C94-A7EB-BCF7CF5D0789}"/>
    <hyperlink ref="B91" r:id="rId142" xr:uid="{EBC12BDA-4CE3-4AC1-8E96-A61A25BDFD2A}"/>
    <hyperlink ref="B89" r:id="rId143" xr:uid="{49AD9885-E647-446A-BAA2-B36D02B78D04}"/>
    <hyperlink ref="C88" r:id="rId144" xr:uid="{F099110F-CB2A-433F-A93B-8F7C1F9DF55C}"/>
  </hyperlinks>
  <pageMargins left="0.7" right="0.7" top="0.75" bottom="0.75" header="0.3" footer="0.3"/>
  <drawing r:id="rId1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01ED1-03AD-4392-A014-22F53CDE837E}">
  <dimension ref="A1:O116"/>
  <sheetViews>
    <sheetView tabSelected="1" topLeftCell="C1" zoomScale="90" zoomScaleNormal="90" workbookViewId="0">
      <pane ySplit="4" topLeftCell="A91" activePane="bottomLeft" state="frozen"/>
      <selection pane="bottomLeft" activeCell="N108" sqref="N108"/>
    </sheetView>
  </sheetViews>
  <sheetFormatPr defaultColWidth="8.88671875" defaultRowHeight="14.4"/>
  <cols>
    <col min="1" max="1" width="42.33203125" style="4" customWidth="1"/>
    <col min="2" max="2" width="9.5546875" style="3" customWidth="1"/>
    <col min="3" max="3" width="52" style="4" customWidth="1"/>
    <col min="4" max="4" width="43.109375" style="4" customWidth="1"/>
    <col min="5" max="5" width="20.33203125" style="4" customWidth="1"/>
    <col min="6" max="6" width="30" style="12" customWidth="1"/>
    <col min="7" max="7" width="13.6640625" style="4" customWidth="1"/>
    <col min="8" max="8" width="19.88671875" style="4" bestFit="1" customWidth="1"/>
    <col min="9" max="9" width="11.44140625" style="4" bestFit="1" customWidth="1"/>
    <col min="10" max="10" width="11.5546875" style="4" customWidth="1"/>
    <col min="11" max="14" width="14.44140625" style="4" customWidth="1"/>
    <col min="15" max="15" width="62.109375" style="4" customWidth="1"/>
    <col min="16" max="16384" width="8.88671875" style="4"/>
  </cols>
  <sheetData>
    <row r="1" spans="1:15">
      <c r="A1" s="7" t="s">
        <v>0</v>
      </c>
      <c r="B1" s="2" t="s">
        <v>879</v>
      </c>
    </row>
    <row r="2" spans="1:15">
      <c r="A2" s="7" t="s">
        <v>2</v>
      </c>
      <c r="B2" s="3">
        <v>240</v>
      </c>
    </row>
    <row r="3" spans="1:15">
      <c r="A3" s="7"/>
    </row>
    <row r="4" spans="1:15" ht="28.8">
      <c r="A4" s="7" t="s">
        <v>3</v>
      </c>
      <c r="B4" s="1" t="s">
        <v>4</v>
      </c>
      <c r="C4" s="7" t="s">
        <v>5</v>
      </c>
      <c r="D4" s="7" t="s">
        <v>6</v>
      </c>
      <c r="E4" s="7" t="s">
        <v>880</v>
      </c>
      <c r="F4" s="34" t="s">
        <v>881</v>
      </c>
      <c r="G4" s="7" t="s">
        <v>9</v>
      </c>
      <c r="H4" s="7" t="s">
        <v>10</v>
      </c>
      <c r="I4" s="7" t="s">
        <v>11</v>
      </c>
      <c r="J4" s="7" t="s">
        <v>13</v>
      </c>
      <c r="K4" s="7" t="s">
        <v>14</v>
      </c>
      <c r="L4" s="7" t="s">
        <v>2196</v>
      </c>
      <c r="M4" s="34" t="s">
        <v>2194</v>
      </c>
      <c r="N4" s="34" t="s">
        <v>2195</v>
      </c>
      <c r="O4" s="7" t="s">
        <v>15</v>
      </c>
    </row>
    <row r="5" spans="1:15" ht="45" customHeight="1">
      <c r="A5" s="9" t="s">
        <v>882</v>
      </c>
      <c r="C5" s="4" t="s">
        <v>883</v>
      </c>
      <c r="D5" s="4" t="s">
        <v>884</v>
      </c>
      <c r="E5" s="4" t="s">
        <v>677</v>
      </c>
      <c r="F5" s="12" t="s">
        <v>885</v>
      </c>
      <c r="H5" s="4" t="s">
        <v>886</v>
      </c>
      <c r="I5" s="4" t="s">
        <v>887</v>
      </c>
      <c r="J5" s="51">
        <v>45572</v>
      </c>
      <c r="K5" s="51">
        <v>45575</v>
      </c>
      <c r="L5" s="51"/>
      <c r="M5" s="4">
        <f>K5-J5</f>
        <v>3</v>
      </c>
    </row>
    <row r="6" spans="1:15" ht="185.25" customHeight="1">
      <c r="A6" s="9" t="s">
        <v>888</v>
      </c>
      <c r="B6" s="2" t="s">
        <v>889</v>
      </c>
      <c r="C6" s="4" t="s">
        <v>890</v>
      </c>
      <c r="D6" s="4" t="s">
        <v>891</v>
      </c>
      <c r="E6" s="4" t="s">
        <v>892</v>
      </c>
      <c r="F6" s="12" t="s">
        <v>893</v>
      </c>
      <c r="J6" s="51">
        <v>45568</v>
      </c>
      <c r="K6" s="51">
        <v>45576</v>
      </c>
      <c r="L6" s="51">
        <v>45576</v>
      </c>
      <c r="M6" s="4">
        <f>K6-J6</f>
        <v>8</v>
      </c>
      <c r="N6" s="4">
        <f>L6-J6</f>
        <v>8</v>
      </c>
    </row>
    <row r="7" spans="1:15">
      <c r="A7" s="9"/>
      <c r="B7" t="s">
        <v>894</v>
      </c>
      <c r="C7" s="9" t="s">
        <v>895</v>
      </c>
      <c r="J7" s="51"/>
      <c r="K7" s="51"/>
      <c r="L7" s="51"/>
    </row>
    <row r="8" spans="1:15" ht="43.2">
      <c r="A8" s="9" t="s">
        <v>896</v>
      </c>
      <c r="B8" s="2"/>
      <c r="C8" s="12" t="s">
        <v>897</v>
      </c>
      <c r="D8" s="4" t="s">
        <v>898</v>
      </c>
      <c r="E8" s="4" t="s">
        <v>899</v>
      </c>
      <c r="F8" s="12" t="s">
        <v>900</v>
      </c>
      <c r="H8" s="4" t="s">
        <v>901</v>
      </c>
      <c r="J8" s="51">
        <v>45565</v>
      </c>
      <c r="K8" s="51">
        <v>45566</v>
      </c>
      <c r="L8" s="51"/>
      <c r="M8" s="4">
        <f>K8-J8</f>
        <v>1</v>
      </c>
    </row>
    <row r="9" spans="1:15" ht="28.8">
      <c r="A9" s="9" t="s">
        <v>902</v>
      </c>
      <c r="B9" s="2" t="s">
        <v>903</v>
      </c>
      <c r="C9" s="4" t="s">
        <v>904</v>
      </c>
      <c r="D9" s="12" t="s">
        <v>905</v>
      </c>
      <c r="E9" s="4" t="s">
        <v>892</v>
      </c>
      <c r="F9" s="12" t="s">
        <v>906</v>
      </c>
      <c r="J9" s="51">
        <v>45559</v>
      </c>
      <c r="K9" s="51">
        <v>45559</v>
      </c>
      <c r="L9" s="51">
        <v>45559</v>
      </c>
      <c r="M9" s="4">
        <f t="shared" ref="M9:M10" si="0">K9-J9</f>
        <v>0</v>
      </c>
      <c r="N9" s="4">
        <f>L9-J9</f>
        <v>0</v>
      </c>
    </row>
    <row r="10" spans="1:15" ht="86.4">
      <c r="A10" s="9" t="s">
        <v>907</v>
      </c>
      <c r="B10" s="2"/>
      <c r="C10" s="12" t="s">
        <v>908</v>
      </c>
      <c r="D10" s="4" t="s">
        <v>909</v>
      </c>
      <c r="E10" s="4" t="s">
        <v>910</v>
      </c>
      <c r="F10" s="12" t="s">
        <v>911</v>
      </c>
      <c r="H10" s="4" t="s">
        <v>912</v>
      </c>
      <c r="J10" s="51">
        <v>45552</v>
      </c>
      <c r="K10" s="51">
        <v>45552</v>
      </c>
      <c r="L10" s="51"/>
      <c r="M10" s="4">
        <f t="shared" si="0"/>
        <v>0</v>
      </c>
    </row>
    <row r="11" spans="1:15">
      <c r="A11" s="9"/>
      <c r="B11" t="s">
        <v>481</v>
      </c>
      <c r="C11" s="18" t="s">
        <v>913</v>
      </c>
      <c r="J11" s="51"/>
      <c r="K11" s="51"/>
      <c r="L11" s="51"/>
    </row>
    <row r="12" spans="1:15">
      <c r="A12" s="9"/>
      <c r="B12" s="2"/>
      <c r="C12" s="18" t="s">
        <v>914</v>
      </c>
      <c r="J12" s="51"/>
      <c r="K12" s="51"/>
      <c r="L12" s="51"/>
      <c r="O12" s="4" t="s">
        <v>915</v>
      </c>
    </row>
    <row r="13" spans="1:15" ht="115.2">
      <c r="A13" s="9" t="s">
        <v>916</v>
      </c>
      <c r="B13" s="2" t="s">
        <v>917</v>
      </c>
      <c r="C13" s="4" t="s">
        <v>918</v>
      </c>
      <c r="D13" s="4" t="s">
        <v>919</v>
      </c>
      <c r="E13" s="4" t="s">
        <v>920</v>
      </c>
      <c r="F13" s="12" t="s">
        <v>921</v>
      </c>
      <c r="J13" s="51">
        <v>45549</v>
      </c>
      <c r="K13" s="51">
        <v>45552</v>
      </c>
      <c r="L13" s="51">
        <v>45552</v>
      </c>
      <c r="M13" s="4">
        <f>K13-J13</f>
        <v>3</v>
      </c>
      <c r="N13" s="4">
        <f>L13-J13</f>
        <v>3</v>
      </c>
    </row>
    <row r="14" spans="1:15" ht="50.25" customHeight="1">
      <c r="A14" s="9" t="s">
        <v>922</v>
      </c>
      <c r="B14" s="2" t="s">
        <v>923</v>
      </c>
      <c r="C14" s="4" t="s">
        <v>924</v>
      </c>
      <c r="D14" s="4" t="s">
        <v>925</v>
      </c>
      <c r="E14" s="4" t="s">
        <v>920</v>
      </c>
      <c r="F14" s="12" t="s">
        <v>926</v>
      </c>
      <c r="G14" s="4" t="s">
        <v>927</v>
      </c>
      <c r="J14" s="51">
        <v>45532</v>
      </c>
      <c r="K14" s="51">
        <v>45533</v>
      </c>
      <c r="L14" s="51">
        <v>45533</v>
      </c>
      <c r="M14" s="4">
        <f t="shared" ref="M14:M23" si="1">K14-J14</f>
        <v>1</v>
      </c>
      <c r="N14" s="4">
        <f>L14-J14</f>
        <v>1</v>
      </c>
    </row>
    <row r="15" spans="1:15" ht="28.8">
      <c r="A15" s="9" t="s">
        <v>928</v>
      </c>
      <c r="B15" s="2"/>
      <c r="C15" s="4" t="s">
        <v>929</v>
      </c>
      <c r="D15" s="4" t="s">
        <v>930</v>
      </c>
      <c r="E15" s="4" t="s">
        <v>31</v>
      </c>
      <c r="F15" s="4" t="s">
        <v>931</v>
      </c>
      <c r="J15" s="51">
        <v>45531</v>
      </c>
      <c r="K15" s="51">
        <v>45531</v>
      </c>
      <c r="L15" s="51"/>
      <c r="M15" s="4">
        <f t="shared" si="1"/>
        <v>0</v>
      </c>
    </row>
    <row r="16" spans="1:15" ht="43.2">
      <c r="A16" s="9" t="s">
        <v>932</v>
      </c>
      <c r="B16" s="2"/>
      <c r="C16" s="4" t="s">
        <v>933</v>
      </c>
      <c r="D16" s="4" t="s">
        <v>934</v>
      </c>
      <c r="E16" s="4" t="s">
        <v>920</v>
      </c>
      <c r="F16" s="12" t="s">
        <v>935</v>
      </c>
      <c r="G16" s="4" t="s">
        <v>936</v>
      </c>
      <c r="J16" s="51">
        <v>45531</v>
      </c>
      <c r="K16" s="51">
        <v>45531</v>
      </c>
      <c r="L16" s="51"/>
      <c r="M16" s="4">
        <f t="shared" si="1"/>
        <v>0</v>
      </c>
    </row>
    <row r="17" spans="1:15" ht="57.6">
      <c r="A17" s="9" t="s">
        <v>937</v>
      </c>
      <c r="B17" s="2" t="s">
        <v>938</v>
      </c>
      <c r="C17" s="4" t="s">
        <v>939</v>
      </c>
      <c r="D17" s="4" t="s">
        <v>940</v>
      </c>
      <c r="E17" s="4" t="s">
        <v>892</v>
      </c>
      <c r="F17" s="12" t="s">
        <v>941</v>
      </c>
      <c r="I17" s="4" t="s">
        <v>942</v>
      </c>
      <c r="J17" s="51">
        <v>45527</v>
      </c>
      <c r="K17" s="51">
        <v>45531</v>
      </c>
      <c r="L17" s="51">
        <v>45528</v>
      </c>
      <c r="M17" s="4">
        <f t="shared" si="1"/>
        <v>4</v>
      </c>
      <c r="N17" s="4">
        <f>L17-J17</f>
        <v>1</v>
      </c>
    </row>
    <row r="18" spans="1:15" ht="47.25" customHeight="1">
      <c r="A18" s="9" t="s">
        <v>943</v>
      </c>
      <c r="B18" s="2"/>
      <c r="C18" s="4" t="s">
        <v>944</v>
      </c>
      <c r="D18" s="4" t="s">
        <v>945</v>
      </c>
      <c r="J18" s="51">
        <v>45523</v>
      </c>
      <c r="K18" s="51">
        <v>45525</v>
      </c>
      <c r="L18" s="51"/>
      <c r="M18" s="4">
        <f t="shared" si="1"/>
        <v>2</v>
      </c>
    </row>
    <row r="19" spans="1:15" ht="43.2">
      <c r="A19" s="9" t="s">
        <v>946</v>
      </c>
      <c r="B19" s="2"/>
      <c r="C19" s="4" t="s">
        <v>947</v>
      </c>
      <c r="D19" s="4" t="s">
        <v>948</v>
      </c>
      <c r="E19" s="4" t="s">
        <v>899</v>
      </c>
      <c r="F19" s="12" t="s">
        <v>949</v>
      </c>
      <c r="H19" s="4" t="s">
        <v>950</v>
      </c>
      <c r="J19" s="51">
        <v>45516</v>
      </c>
      <c r="K19" s="51">
        <v>45533</v>
      </c>
      <c r="L19" s="51"/>
      <c r="M19" s="4">
        <f t="shared" si="1"/>
        <v>17</v>
      </c>
    </row>
    <row r="20" spans="1:15" ht="43.2">
      <c r="A20" s="9" t="s">
        <v>951</v>
      </c>
      <c r="C20" s="4" t="s">
        <v>952</v>
      </c>
      <c r="D20" s="4" t="s">
        <v>953</v>
      </c>
      <c r="E20" s="4" t="s">
        <v>404</v>
      </c>
      <c r="F20" s="12" t="s">
        <v>954</v>
      </c>
      <c r="G20" s="4" t="s">
        <v>955</v>
      </c>
      <c r="J20" s="51">
        <v>45511</v>
      </c>
      <c r="K20" s="51">
        <v>45511</v>
      </c>
      <c r="L20" s="51"/>
      <c r="M20" s="4">
        <f t="shared" si="1"/>
        <v>0</v>
      </c>
    </row>
    <row r="21" spans="1:15" ht="28.8">
      <c r="A21" s="9" t="s">
        <v>956</v>
      </c>
      <c r="C21" s="4" t="s">
        <v>957</v>
      </c>
      <c r="D21" s="4" t="s">
        <v>958</v>
      </c>
      <c r="E21" s="4" t="s">
        <v>959</v>
      </c>
      <c r="F21" s="12" t="s">
        <v>960</v>
      </c>
      <c r="J21" s="51">
        <v>45510</v>
      </c>
      <c r="K21" s="51">
        <v>45510</v>
      </c>
      <c r="L21" s="51"/>
      <c r="M21" s="4">
        <f>K21-J21</f>
        <v>0</v>
      </c>
    </row>
    <row r="22" spans="1:15" ht="28.8">
      <c r="A22" s="9" t="s">
        <v>961</v>
      </c>
      <c r="C22" s="4" t="s">
        <v>962</v>
      </c>
      <c r="D22" s="13" t="s">
        <v>963</v>
      </c>
      <c r="J22" s="51">
        <v>45510</v>
      </c>
      <c r="K22" s="51">
        <v>45513</v>
      </c>
      <c r="L22" s="51"/>
      <c r="M22" s="4">
        <f t="shared" si="1"/>
        <v>3</v>
      </c>
    </row>
    <row r="23" spans="1:15" ht="57.6">
      <c r="A23" s="9" t="s">
        <v>964</v>
      </c>
      <c r="B23" s="2" t="s">
        <v>965</v>
      </c>
      <c r="C23" s="4" t="s">
        <v>966</v>
      </c>
      <c r="D23" s="13" t="s">
        <v>967</v>
      </c>
      <c r="E23" s="4" t="s">
        <v>892</v>
      </c>
      <c r="F23" s="12" t="s">
        <v>968</v>
      </c>
      <c r="J23" s="51">
        <v>45506</v>
      </c>
      <c r="K23" s="51">
        <v>45506</v>
      </c>
      <c r="L23" s="51">
        <v>45506</v>
      </c>
      <c r="M23" s="4">
        <f t="shared" si="1"/>
        <v>0</v>
      </c>
      <c r="N23" s="4">
        <f>L23-J23</f>
        <v>0</v>
      </c>
    </row>
    <row r="24" spans="1:15">
      <c r="B24" s="3" t="s">
        <v>94</v>
      </c>
      <c r="C24" s="9" t="s">
        <v>969</v>
      </c>
      <c r="J24" s="51"/>
      <c r="K24" s="51"/>
      <c r="L24" s="51"/>
    </row>
    <row r="25" spans="1:15" ht="28.8">
      <c r="A25" s="9" t="s">
        <v>970</v>
      </c>
      <c r="C25" s="4" t="s">
        <v>971</v>
      </c>
      <c r="D25" s="4" t="s">
        <v>972</v>
      </c>
      <c r="E25" s="4" t="s">
        <v>973</v>
      </c>
      <c r="F25" s="12" t="s">
        <v>974</v>
      </c>
      <c r="G25" s="4" t="s">
        <v>975</v>
      </c>
      <c r="H25" s="4" t="s">
        <v>976</v>
      </c>
      <c r="I25" s="4" t="s">
        <v>887</v>
      </c>
      <c r="J25" s="51">
        <v>45502</v>
      </c>
      <c r="K25" s="51">
        <v>45531</v>
      </c>
      <c r="L25" s="51"/>
      <c r="M25" s="4">
        <f>K25-J25</f>
        <v>29</v>
      </c>
    </row>
    <row r="26" spans="1:15">
      <c r="A26" s="9"/>
      <c r="B26" s="3" t="s">
        <v>94</v>
      </c>
      <c r="C26" s="9" t="s">
        <v>977</v>
      </c>
      <c r="J26" s="51"/>
      <c r="K26" s="51"/>
      <c r="L26" s="51"/>
    </row>
    <row r="27" spans="1:15" ht="57.6">
      <c r="A27" s="9" t="s">
        <v>978</v>
      </c>
      <c r="C27" s="4" t="s">
        <v>979</v>
      </c>
      <c r="D27" s="4" t="s">
        <v>980</v>
      </c>
      <c r="E27" s="4" t="s">
        <v>981</v>
      </c>
      <c r="G27" s="4" t="s">
        <v>982</v>
      </c>
      <c r="J27" s="51">
        <v>45501</v>
      </c>
      <c r="K27" s="51">
        <v>45507</v>
      </c>
      <c r="L27" s="51"/>
      <c r="M27" s="4">
        <f>K27-J27</f>
        <v>6</v>
      </c>
      <c r="O27" s="18" t="s">
        <v>983</v>
      </c>
    </row>
    <row r="28" spans="1:15" ht="105" customHeight="1">
      <c r="A28" s="9" t="s">
        <v>984</v>
      </c>
      <c r="B28" s="2" t="s">
        <v>985</v>
      </c>
      <c r="C28" s="4" t="s">
        <v>986</v>
      </c>
      <c r="D28" s="12" t="s">
        <v>987</v>
      </c>
      <c r="E28" s="4" t="s">
        <v>677</v>
      </c>
      <c r="F28" s="12" t="s">
        <v>988</v>
      </c>
      <c r="I28" s="4" t="s">
        <v>40</v>
      </c>
      <c r="J28" s="51">
        <v>45501</v>
      </c>
      <c r="K28" s="51">
        <v>45503</v>
      </c>
      <c r="L28" s="51">
        <v>45503</v>
      </c>
      <c r="M28" s="4">
        <f t="shared" ref="M28:M32" si="2">K28-J28</f>
        <v>2</v>
      </c>
      <c r="N28" s="4">
        <f>L28-J28</f>
        <v>2</v>
      </c>
    </row>
    <row r="29" spans="1:15" ht="43.2">
      <c r="A29" s="9" t="s">
        <v>989</v>
      </c>
      <c r="B29" s="2" t="s">
        <v>990</v>
      </c>
      <c r="C29" s="4" t="s">
        <v>991</v>
      </c>
      <c r="D29" s="4" t="s">
        <v>992</v>
      </c>
      <c r="E29" s="4" t="s">
        <v>677</v>
      </c>
      <c r="F29" s="12" t="s">
        <v>993</v>
      </c>
      <c r="J29" s="51">
        <v>45501</v>
      </c>
      <c r="K29" s="51">
        <v>45503</v>
      </c>
      <c r="L29" s="51">
        <v>45501</v>
      </c>
      <c r="M29" s="4">
        <f t="shared" si="2"/>
        <v>2</v>
      </c>
      <c r="N29" s="4">
        <f t="shared" ref="N29:N30" si="3">L29-J29</f>
        <v>0</v>
      </c>
    </row>
    <row r="30" spans="1:15" ht="28.8">
      <c r="A30" s="9" t="s">
        <v>994</v>
      </c>
      <c r="B30" s="2" t="s">
        <v>995</v>
      </c>
      <c r="C30" s="4" t="s">
        <v>996</v>
      </c>
      <c r="D30" s="4" t="s">
        <v>997</v>
      </c>
      <c r="E30" s="4" t="s">
        <v>31</v>
      </c>
      <c r="F30" s="12" t="s">
        <v>998</v>
      </c>
      <c r="J30" s="51">
        <v>45498</v>
      </c>
      <c r="K30" s="51">
        <v>45505</v>
      </c>
      <c r="L30" s="51">
        <v>45505</v>
      </c>
      <c r="M30" s="4">
        <f t="shared" si="2"/>
        <v>7</v>
      </c>
      <c r="N30" s="4">
        <f t="shared" si="3"/>
        <v>7</v>
      </c>
    </row>
    <row r="31" spans="1:15" s="44" customFormat="1">
      <c r="A31" s="42" t="s">
        <v>999</v>
      </c>
      <c r="B31" s="43"/>
      <c r="C31" s="44" t="s">
        <v>1000</v>
      </c>
      <c r="D31" s="44" t="s">
        <v>1001</v>
      </c>
      <c r="F31" s="45"/>
      <c r="J31" s="52">
        <v>45497</v>
      </c>
      <c r="K31" s="52">
        <v>45497</v>
      </c>
      <c r="L31" s="52"/>
      <c r="M31" s="4">
        <f t="shared" si="2"/>
        <v>0</v>
      </c>
      <c r="N31" s="4"/>
    </row>
    <row r="32" spans="1:15" ht="72">
      <c r="A32" s="9" t="s">
        <v>1002</v>
      </c>
      <c r="B32" s="2" t="s">
        <v>1003</v>
      </c>
      <c r="C32" s="4" t="s">
        <v>1004</v>
      </c>
      <c r="D32" s="4" t="s">
        <v>1005</v>
      </c>
      <c r="E32" s="4" t="s">
        <v>1006</v>
      </c>
      <c r="F32" s="12" t="s">
        <v>1007</v>
      </c>
      <c r="H32" s="4" t="s">
        <v>1008</v>
      </c>
      <c r="J32" s="51">
        <v>45495</v>
      </c>
      <c r="K32" s="51">
        <v>45495</v>
      </c>
      <c r="L32" s="51">
        <v>45613</v>
      </c>
      <c r="M32" s="4">
        <f t="shared" si="2"/>
        <v>0</v>
      </c>
      <c r="N32" s="4">
        <f>L32-J32</f>
        <v>118</v>
      </c>
    </row>
    <row r="33" spans="1:15">
      <c r="A33" s="9"/>
      <c r="B33" t="s">
        <v>94</v>
      </c>
      <c r="C33" s="9" t="s">
        <v>1009</v>
      </c>
      <c r="J33" s="51"/>
      <c r="K33" s="51"/>
      <c r="L33" s="51"/>
    </row>
    <row r="34" spans="1:15" ht="28.8">
      <c r="A34" s="9" t="s">
        <v>1010</v>
      </c>
      <c r="B34" s="2" t="s">
        <v>1011</v>
      </c>
      <c r="C34" s="12" t="s">
        <v>1012</v>
      </c>
      <c r="D34" s="4" t="s">
        <v>1013</v>
      </c>
      <c r="E34" s="4" t="s">
        <v>1014</v>
      </c>
      <c r="F34" s="12" t="s">
        <v>1015</v>
      </c>
      <c r="J34" s="51">
        <v>45484</v>
      </c>
      <c r="K34" s="51">
        <v>45487</v>
      </c>
      <c r="L34" s="51">
        <v>45487</v>
      </c>
      <c r="M34" s="4">
        <f>K34-J34</f>
        <v>3</v>
      </c>
      <c r="N34" s="4">
        <f>L34-J34</f>
        <v>3</v>
      </c>
    </row>
    <row r="35" spans="1:15" ht="62.25" customHeight="1">
      <c r="A35" s="9" t="s">
        <v>1016</v>
      </c>
      <c r="B35" s="2" t="s">
        <v>1017</v>
      </c>
      <c r="C35" s="12" t="s">
        <v>1018</v>
      </c>
      <c r="D35" s="4" t="s">
        <v>1019</v>
      </c>
      <c r="E35" s="4" t="s">
        <v>899</v>
      </c>
      <c r="F35" s="12" t="s">
        <v>1020</v>
      </c>
      <c r="G35" s="4" t="s">
        <v>1021</v>
      </c>
      <c r="H35" s="4" t="s">
        <v>1022</v>
      </c>
      <c r="I35" s="4" t="s">
        <v>1023</v>
      </c>
      <c r="J35" s="51">
        <v>45479</v>
      </c>
      <c r="K35" s="51">
        <v>45511</v>
      </c>
      <c r="L35" s="51">
        <v>45514</v>
      </c>
      <c r="M35" s="4">
        <f>K35-J35</f>
        <v>32</v>
      </c>
      <c r="N35" s="4">
        <f>L35-J35</f>
        <v>35</v>
      </c>
      <c r="O35" s="4" t="s">
        <v>1024</v>
      </c>
    </row>
    <row r="36" spans="1:15">
      <c r="A36" s="9"/>
      <c r="B36" t="s">
        <v>1025</v>
      </c>
      <c r="C36" s="18" t="s">
        <v>1026</v>
      </c>
      <c r="J36" s="51"/>
      <c r="K36" s="51"/>
      <c r="L36" s="51"/>
    </row>
    <row r="37" spans="1:15" ht="111" customHeight="1">
      <c r="A37" s="9" t="s">
        <v>1027</v>
      </c>
      <c r="C37" s="4" t="s">
        <v>1028</v>
      </c>
      <c r="D37" s="4" t="s">
        <v>1029</v>
      </c>
      <c r="E37" s="4" t="s">
        <v>31</v>
      </c>
      <c r="F37" s="12" t="s">
        <v>1030</v>
      </c>
      <c r="H37" s="4" t="s">
        <v>67</v>
      </c>
      <c r="J37" s="51">
        <v>45479</v>
      </c>
      <c r="K37" s="51">
        <v>45503</v>
      </c>
      <c r="L37" s="51"/>
      <c r="M37" s="4">
        <f>K37-J37</f>
        <v>24</v>
      </c>
    </row>
    <row r="38" spans="1:15">
      <c r="A38" s="9" t="s">
        <v>1031</v>
      </c>
      <c r="B38" s="2" t="s">
        <v>1032</v>
      </c>
      <c r="C38" s="4" t="s">
        <v>1033</v>
      </c>
      <c r="D38" s="4" t="s">
        <v>1034</v>
      </c>
      <c r="E38" s="4" t="s">
        <v>1035</v>
      </c>
      <c r="J38" s="51">
        <v>45479</v>
      </c>
      <c r="K38" s="51">
        <v>45498</v>
      </c>
      <c r="L38" s="51">
        <v>45481</v>
      </c>
      <c r="M38" s="4">
        <f t="shared" ref="M38:M62" si="4">K38-J38</f>
        <v>19</v>
      </c>
      <c r="N38" s="4">
        <f>L38-J38</f>
        <v>2</v>
      </c>
    </row>
    <row r="39" spans="1:15" ht="171" customHeight="1">
      <c r="A39" s="9" t="s">
        <v>1036</v>
      </c>
      <c r="B39" s="2" t="s">
        <v>1037</v>
      </c>
      <c r="C39" s="4" t="s">
        <v>1038</v>
      </c>
      <c r="D39" s="4" t="s">
        <v>1039</v>
      </c>
      <c r="E39" s="4" t="s">
        <v>31</v>
      </c>
      <c r="F39" s="12" t="s">
        <v>1040</v>
      </c>
      <c r="J39" s="51">
        <v>45478</v>
      </c>
      <c r="K39" s="51">
        <v>45485</v>
      </c>
      <c r="L39" s="51">
        <v>45478</v>
      </c>
      <c r="M39" s="4">
        <f t="shared" si="4"/>
        <v>7</v>
      </c>
      <c r="N39" s="4">
        <f t="shared" ref="N39:N40" si="5">L39-J39</f>
        <v>0</v>
      </c>
    </row>
    <row r="40" spans="1:15" ht="86.4">
      <c r="A40" s="9" t="s">
        <v>1041</v>
      </c>
      <c r="B40" s="2" t="s">
        <v>1042</v>
      </c>
      <c r="C40" s="4" t="s">
        <v>1043</v>
      </c>
      <c r="D40" s="4" t="s">
        <v>1044</v>
      </c>
      <c r="E40" s="4" t="s">
        <v>899</v>
      </c>
      <c r="F40" s="12" t="s">
        <v>1045</v>
      </c>
      <c r="J40" s="51">
        <v>45477</v>
      </c>
      <c r="K40" s="51">
        <v>45482</v>
      </c>
      <c r="L40" s="51">
        <v>45482</v>
      </c>
      <c r="M40" s="4">
        <f t="shared" si="4"/>
        <v>5</v>
      </c>
      <c r="N40" s="4">
        <f t="shared" si="5"/>
        <v>5</v>
      </c>
    </row>
    <row r="41" spans="1:15" ht="28.8">
      <c r="A41" s="9" t="s">
        <v>1046</v>
      </c>
      <c r="B41" s="2"/>
      <c r="C41" s="4" t="s">
        <v>1047</v>
      </c>
      <c r="D41" s="4" t="s">
        <v>1048</v>
      </c>
      <c r="J41" s="51">
        <v>45475</v>
      </c>
      <c r="K41" s="51">
        <v>45477</v>
      </c>
      <c r="L41" s="51"/>
      <c r="M41" s="4">
        <f t="shared" si="4"/>
        <v>2</v>
      </c>
    </row>
    <row r="42" spans="1:15" ht="57.6">
      <c r="A42" s="9" t="s">
        <v>1049</v>
      </c>
      <c r="B42" s="2"/>
      <c r="C42" s="4" t="s">
        <v>1050</v>
      </c>
      <c r="D42" s="4" t="s">
        <v>1051</v>
      </c>
      <c r="E42" s="4" t="s">
        <v>899</v>
      </c>
      <c r="F42" s="12" t="s">
        <v>1052</v>
      </c>
      <c r="G42" s="4" t="s">
        <v>1053</v>
      </c>
      <c r="J42" s="51">
        <v>45474</v>
      </c>
      <c r="K42" s="51">
        <v>45476</v>
      </c>
      <c r="L42" s="51"/>
      <c r="M42" s="4">
        <f t="shared" si="4"/>
        <v>2</v>
      </c>
    </row>
    <row r="43" spans="1:15" ht="43.2">
      <c r="A43" s="9" t="s">
        <v>1054</v>
      </c>
      <c r="B43" s="2" t="s">
        <v>1055</v>
      </c>
      <c r="C43" s="4" t="s">
        <v>1056</v>
      </c>
      <c r="D43" s="4" t="s">
        <v>1057</v>
      </c>
      <c r="E43" s="4" t="s">
        <v>1058</v>
      </c>
      <c r="F43" s="12" t="s">
        <v>1059</v>
      </c>
      <c r="J43" s="51">
        <v>45474</v>
      </c>
      <c r="K43" s="51">
        <v>45477</v>
      </c>
      <c r="L43" s="53">
        <v>45472</v>
      </c>
      <c r="M43" s="4">
        <f t="shared" si="4"/>
        <v>3</v>
      </c>
      <c r="N43" s="4">
        <f>L43-J43</f>
        <v>-2</v>
      </c>
    </row>
    <row r="44" spans="1:15" ht="28.8">
      <c r="A44" s="9" t="s">
        <v>1060</v>
      </c>
      <c r="B44" s="2" t="s">
        <v>1061</v>
      </c>
      <c r="C44" s="4" t="s">
        <v>1062</v>
      </c>
      <c r="D44" s="4" t="s">
        <v>1063</v>
      </c>
      <c r="E44" s="4" t="s">
        <v>899</v>
      </c>
      <c r="F44" s="12" t="s">
        <v>1064</v>
      </c>
      <c r="I44" s="4" t="s">
        <v>1065</v>
      </c>
      <c r="J44" s="51">
        <v>45467</v>
      </c>
      <c r="K44" s="51">
        <v>45474</v>
      </c>
      <c r="L44" s="51">
        <v>45478</v>
      </c>
      <c r="M44" s="4">
        <f t="shared" si="4"/>
        <v>7</v>
      </c>
      <c r="N44" s="4">
        <f t="shared" ref="N44:N107" si="6">L44-J44</f>
        <v>11</v>
      </c>
    </row>
    <row r="45" spans="1:15" ht="28.8">
      <c r="A45" s="9" t="s">
        <v>1066</v>
      </c>
      <c r="B45" s="2" t="s">
        <v>1067</v>
      </c>
      <c r="C45" s="4" t="s">
        <v>1068</v>
      </c>
      <c r="D45" s="4" t="s">
        <v>1069</v>
      </c>
      <c r="E45" s="4" t="s">
        <v>1070</v>
      </c>
      <c r="F45" s="12" t="s">
        <v>1071</v>
      </c>
      <c r="I45" s="4" t="s">
        <v>1072</v>
      </c>
      <c r="J45" s="51">
        <v>45467</v>
      </c>
      <c r="K45" s="51">
        <v>45467</v>
      </c>
      <c r="L45" s="51">
        <v>45467</v>
      </c>
      <c r="M45" s="4">
        <f t="shared" si="4"/>
        <v>0</v>
      </c>
      <c r="N45" s="4">
        <f t="shared" si="6"/>
        <v>0</v>
      </c>
    </row>
    <row r="46" spans="1:15">
      <c r="A46" s="9" t="s">
        <v>1073</v>
      </c>
      <c r="B46" s="2"/>
      <c r="C46" s="4" t="s">
        <v>1074</v>
      </c>
      <c r="D46" s="4" t="s">
        <v>1075</v>
      </c>
      <c r="E46" s="5" t="s">
        <v>320</v>
      </c>
      <c r="F46" s="46" t="s">
        <v>321</v>
      </c>
      <c r="J46" s="51">
        <v>45466</v>
      </c>
      <c r="K46" s="51">
        <v>45467</v>
      </c>
      <c r="L46" s="51"/>
      <c r="M46" s="4">
        <f t="shared" si="4"/>
        <v>1</v>
      </c>
    </row>
    <row r="47" spans="1:15" ht="43.2">
      <c r="A47" s="9" t="s">
        <v>1076</v>
      </c>
      <c r="B47" s="2" t="s">
        <v>1077</v>
      </c>
      <c r="C47" s="4" t="s">
        <v>1078</v>
      </c>
      <c r="D47" s="4" t="s">
        <v>1079</v>
      </c>
      <c r="E47" s="4" t="s">
        <v>677</v>
      </c>
      <c r="F47" s="12" t="s">
        <v>1080</v>
      </c>
      <c r="J47" s="51">
        <v>45466</v>
      </c>
      <c r="K47" s="51">
        <v>45470</v>
      </c>
      <c r="L47" s="51">
        <v>45470</v>
      </c>
      <c r="M47" s="4">
        <f t="shared" si="4"/>
        <v>4</v>
      </c>
      <c r="N47" s="4">
        <f t="shared" si="6"/>
        <v>4</v>
      </c>
    </row>
    <row r="48" spans="1:15" ht="57.6">
      <c r="A48" s="9" t="s">
        <v>1081</v>
      </c>
      <c r="B48" s="2" t="s">
        <v>1082</v>
      </c>
      <c r="C48" s="4" t="s">
        <v>1083</v>
      </c>
      <c r="D48" s="4" t="s">
        <v>1084</v>
      </c>
      <c r="E48" s="4" t="s">
        <v>892</v>
      </c>
      <c r="F48" s="12" t="s">
        <v>1085</v>
      </c>
      <c r="G48" s="4" t="s">
        <v>927</v>
      </c>
      <c r="J48" s="51">
        <v>45463</v>
      </c>
      <c r="K48" s="51">
        <v>45465</v>
      </c>
      <c r="L48" s="51">
        <v>45465</v>
      </c>
      <c r="M48" s="4">
        <f t="shared" si="4"/>
        <v>2</v>
      </c>
      <c r="N48" s="4">
        <f t="shared" si="6"/>
        <v>2</v>
      </c>
    </row>
    <row r="49" spans="1:15" ht="28.8">
      <c r="A49" s="9" t="s">
        <v>1086</v>
      </c>
      <c r="B49" s="2" t="s">
        <v>1087</v>
      </c>
      <c r="C49" s="4" t="s">
        <v>1088</v>
      </c>
      <c r="D49" s="4" t="s">
        <v>1089</v>
      </c>
      <c r="E49" s="4" t="s">
        <v>677</v>
      </c>
      <c r="F49" s="12" t="s">
        <v>1090</v>
      </c>
      <c r="J49" s="51">
        <v>45461</v>
      </c>
      <c r="K49" s="51">
        <v>45465</v>
      </c>
      <c r="L49" s="51">
        <v>45465</v>
      </c>
      <c r="M49" s="4">
        <f t="shared" si="4"/>
        <v>4</v>
      </c>
      <c r="N49" s="4">
        <f t="shared" si="6"/>
        <v>4</v>
      </c>
    </row>
    <row r="50" spans="1:15" ht="43.2">
      <c r="A50" s="9" t="s">
        <v>1091</v>
      </c>
      <c r="C50" s="4" t="s">
        <v>1092</v>
      </c>
      <c r="D50" s="4" t="s">
        <v>1093</v>
      </c>
      <c r="E50" s="4" t="s">
        <v>404</v>
      </c>
      <c r="H50" s="4" t="s">
        <v>1094</v>
      </c>
      <c r="J50" s="51">
        <v>45461</v>
      </c>
      <c r="K50" s="51">
        <v>45461</v>
      </c>
      <c r="L50" s="51"/>
      <c r="M50" s="4">
        <f t="shared" si="4"/>
        <v>0</v>
      </c>
    </row>
    <row r="51" spans="1:15">
      <c r="A51" s="9"/>
      <c r="B51" s="3" t="s">
        <v>94</v>
      </c>
      <c r="C51" s="9" t="s">
        <v>1095</v>
      </c>
      <c r="J51" s="51"/>
      <c r="K51" s="51"/>
      <c r="L51" s="51"/>
      <c r="M51" s="4">
        <f t="shared" si="4"/>
        <v>0</v>
      </c>
      <c r="N51" s="4">
        <f t="shared" si="6"/>
        <v>0</v>
      </c>
    </row>
    <row r="52" spans="1:15" ht="86.4">
      <c r="A52" s="9" t="s">
        <v>1096</v>
      </c>
      <c r="B52" s="2" t="s">
        <v>1097</v>
      </c>
      <c r="C52" s="4" t="s">
        <v>1098</v>
      </c>
      <c r="D52" s="4" t="s">
        <v>1099</v>
      </c>
      <c r="E52" s="4" t="s">
        <v>31</v>
      </c>
      <c r="F52" s="12" t="s">
        <v>1100</v>
      </c>
      <c r="J52" s="51">
        <v>45451</v>
      </c>
      <c r="K52" s="51">
        <v>45452</v>
      </c>
      <c r="L52" s="53">
        <v>45450</v>
      </c>
      <c r="M52" s="4">
        <f t="shared" si="4"/>
        <v>1</v>
      </c>
      <c r="N52" s="4">
        <f t="shared" si="6"/>
        <v>-1</v>
      </c>
    </row>
    <row r="53" spans="1:15" ht="86.4">
      <c r="A53" s="9" t="s">
        <v>1101</v>
      </c>
      <c r="B53" s="2" t="s">
        <v>1102</v>
      </c>
      <c r="C53" s="48" t="s">
        <v>1103</v>
      </c>
      <c r="D53" s="4" t="s">
        <v>1104</v>
      </c>
      <c r="E53" s="4" t="s">
        <v>1105</v>
      </c>
      <c r="F53" s="12" t="s">
        <v>1106</v>
      </c>
      <c r="J53" s="51">
        <v>45448</v>
      </c>
      <c r="K53" s="51">
        <v>45450</v>
      </c>
      <c r="L53" s="51">
        <v>45450</v>
      </c>
      <c r="M53" s="4">
        <f t="shared" si="4"/>
        <v>2</v>
      </c>
      <c r="N53" s="4">
        <f t="shared" si="6"/>
        <v>2</v>
      </c>
    </row>
    <row r="54" spans="1:15" ht="57.6">
      <c r="A54" s="9" t="s">
        <v>1107</v>
      </c>
      <c r="B54" s="2" t="s">
        <v>1108</v>
      </c>
      <c r="C54" s="4" t="s">
        <v>1109</v>
      </c>
      <c r="D54" s="4" t="s">
        <v>1110</v>
      </c>
      <c r="E54" s="4" t="s">
        <v>320</v>
      </c>
      <c r="F54" s="12" t="s">
        <v>321</v>
      </c>
      <c r="J54" s="51">
        <v>45445</v>
      </c>
      <c r="K54" s="51">
        <v>45446</v>
      </c>
      <c r="L54" s="51">
        <v>45446</v>
      </c>
      <c r="M54" s="4">
        <f t="shared" si="4"/>
        <v>1</v>
      </c>
      <c r="N54" s="4">
        <f t="shared" si="6"/>
        <v>1</v>
      </c>
    </row>
    <row r="55" spans="1:15" ht="28.8">
      <c r="A55" s="9" t="s">
        <v>1111</v>
      </c>
      <c r="B55" s="2"/>
      <c r="C55" s="4" t="s">
        <v>1112</v>
      </c>
      <c r="D55" s="4" t="s">
        <v>1113</v>
      </c>
      <c r="J55" s="51">
        <v>45440</v>
      </c>
      <c r="K55" s="51">
        <v>45440</v>
      </c>
      <c r="L55" s="51"/>
      <c r="M55" s="4">
        <f t="shared" si="4"/>
        <v>0</v>
      </c>
    </row>
    <row r="56" spans="1:15" ht="86.4">
      <c r="A56" s="9" t="s">
        <v>1114</v>
      </c>
      <c r="B56" s="2"/>
      <c r="C56" s="4" t="s">
        <v>1115</v>
      </c>
      <c r="D56" s="4" t="s">
        <v>1116</v>
      </c>
      <c r="E56" s="4" t="s">
        <v>320</v>
      </c>
      <c r="F56" s="12" t="s">
        <v>1117</v>
      </c>
      <c r="J56" s="51">
        <v>45436</v>
      </c>
      <c r="K56" s="51">
        <v>45439</v>
      </c>
      <c r="L56" s="51"/>
      <c r="M56" s="4">
        <f t="shared" si="4"/>
        <v>3</v>
      </c>
      <c r="O56" s="49" t="s">
        <v>1118</v>
      </c>
    </row>
    <row r="57" spans="1:15" ht="43.2">
      <c r="A57" s="9" t="s">
        <v>1119</v>
      </c>
      <c r="B57" s="2" t="s">
        <v>1120</v>
      </c>
      <c r="C57" s="3" t="s">
        <v>1121</v>
      </c>
      <c r="D57" s="4" t="s">
        <v>1122</v>
      </c>
      <c r="E57" s="4" t="s">
        <v>899</v>
      </c>
      <c r="F57" s="12" t="s">
        <v>1123</v>
      </c>
      <c r="H57" s="4" t="s">
        <v>1124</v>
      </c>
      <c r="J57" s="51">
        <v>45436</v>
      </c>
      <c r="K57" s="51">
        <v>45438</v>
      </c>
      <c r="L57" s="51">
        <v>45438</v>
      </c>
      <c r="M57" s="4">
        <f t="shared" si="4"/>
        <v>2</v>
      </c>
      <c r="N57" s="4">
        <f t="shared" si="6"/>
        <v>2</v>
      </c>
    </row>
    <row r="58" spans="1:15" ht="62.25" customHeight="1">
      <c r="A58" s="9" t="s">
        <v>1125</v>
      </c>
      <c r="B58" s="2" t="s">
        <v>1126</v>
      </c>
      <c r="C58" s="4" t="s">
        <v>1127</v>
      </c>
      <c r="D58" s="4" t="s">
        <v>1128</v>
      </c>
      <c r="E58" s="4" t="s">
        <v>899</v>
      </c>
      <c r="F58" s="12" t="s">
        <v>1129</v>
      </c>
      <c r="H58" s="4" t="s">
        <v>1130</v>
      </c>
      <c r="J58" s="51">
        <v>45436</v>
      </c>
      <c r="K58" s="51">
        <v>45496</v>
      </c>
      <c r="L58" s="51">
        <v>45496</v>
      </c>
      <c r="M58" s="4">
        <f t="shared" si="4"/>
        <v>60</v>
      </c>
      <c r="N58" s="4">
        <f t="shared" si="6"/>
        <v>60</v>
      </c>
    </row>
    <row r="59" spans="1:15" ht="28.8">
      <c r="A59" s="9" t="s">
        <v>1131</v>
      </c>
      <c r="C59" s="4" t="s">
        <v>1132</v>
      </c>
      <c r="D59" s="4" t="s">
        <v>1133</v>
      </c>
      <c r="E59" s="4" t="s">
        <v>404</v>
      </c>
      <c r="J59" s="51">
        <v>45434</v>
      </c>
      <c r="K59" s="51">
        <v>45434</v>
      </c>
      <c r="L59" s="51"/>
      <c r="M59" s="4">
        <f t="shared" si="4"/>
        <v>0</v>
      </c>
    </row>
    <row r="60" spans="1:15" ht="43.2">
      <c r="A60" s="9" t="s">
        <v>1134</v>
      </c>
      <c r="B60" s="2" t="s">
        <v>1135</v>
      </c>
      <c r="C60" s="4" t="s">
        <v>1136</v>
      </c>
      <c r="D60" s="4" t="s">
        <v>1137</v>
      </c>
      <c r="E60" s="4" t="s">
        <v>677</v>
      </c>
      <c r="F60" s="12" t="s">
        <v>1138</v>
      </c>
      <c r="H60" s="4" t="s">
        <v>1139</v>
      </c>
      <c r="J60" s="51">
        <v>45428</v>
      </c>
      <c r="K60" s="51">
        <v>45429</v>
      </c>
      <c r="L60" s="51">
        <v>45428</v>
      </c>
      <c r="M60" s="4">
        <f t="shared" si="4"/>
        <v>1</v>
      </c>
      <c r="N60" s="4">
        <f t="shared" si="6"/>
        <v>0</v>
      </c>
    </row>
    <row r="61" spans="1:15" ht="43.2">
      <c r="A61" s="9" t="s">
        <v>1140</v>
      </c>
      <c r="C61" s="4" t="s">
        <v>1141</v>
      </c>
      <c r="D61" s="4" t="s">
        <v>1142</v>
      </c>
      <c r="E61" s="4" t="s">
        <v>104</v>
      </c>
      <c r="F61" s="12" t="s">
        <v>1143</v>
      </c>
      <c r="J61" s="51">
        <v>45423</v>
      </c>
      <c r="K61" s="51">
        <v>45433</v>
      </c>
      <c r="L61" s="51"/>
      <c r="M61" s="4">
        <f t="shared" si="4"/>
        <v>10</v>
      </c>
    </row>
    <row r="62" spans="1:15" ht="72">
      <c r="A62" s="9" t="s">
        <v>1144</v>
      </c>
      <c r="B62" s="2" t="s">
        <v>1145</v>
      </c>
      <c r="C62" s="4" t="s">
        <v>1146</v>
      </c>
      <c r="D62" s="4" t="s">
        <v>1147</v>
      </c>
      <c r="E62" s="4" t="s">
        <v>1148</v>
      </c>
      <c r="F62" s="12" t="s">
        <v>1149</v>
      </c>
      <c r="H62" s="5" t="s">
        <v>1150</v>
      </c>
      <c r="J62" s="51">
        <v>45423</v>
      </c>
      <c r="K62" s="51">
        <v>45424</v>
      </c>
      <c r="L62" s="51">
        <v>45424</v>
      </c>
      <c r="M62" s="4">
        <f t="shared" si="4"/>
        <v>1</v>
      </c>
      <c r="N62" s="4">
        <f t="shared" si="6"/>
        <v>1</v>
      </c>
    </row>
    <row r="63" spans="1:15">
      <c r="B63" t="s">
        <v>1025</v>
      </c>
      <c r="C63" s="9" t="s">
        <v>1151</v>
      </c>
      <c r="J63" s="51"/>
      <c r="K63" s="51"/>
      <c r="L63" s="51"/>
    </row>
    <row r="64" spans="1:15" ht="43.2">
      <c r="A64" s="9" t="s">
        <v>1152</v>
      </c>
      <c r="C64" s="4" t="s">
        <v>1153</v>
      </c>
      <c r="D64" s="4" t="s">
        <v>1154</v>
      </c>
      <c r="J64" s="51">
        <v>45421</v>
      </c>
      <c r="K64" s="51">
        <v>45426</v>
      </c>
      <c r="L64" s="51"/>
      <c r="M64" s="4">
        <f>K64-J64</f>
        <v>5</v>
      </c>
      <c r="O64" s="4" t="s">
        <v>1155</v>
      </c>
    </row>
    <row r="65" spans="1:14" ht="43.2">
      <c r="A65" s="9" t="s">
        <v>1156</v>
      </c>
      <c r="C65" s="4" t="s">
        <v>1157</v>
      </c>
      <c r="D65" s="4" t="s">
        <v>1158</v>
      </c>
      <c r="E65" s="4" t="s">
        <v>31</v>
      </c>
      <c r="F65" s="12" t="s">
        <v>1159</v>
      </c>
      <c r="J65" s="51">
        <v>45421</v>
      </c>
      <c r="K65" s="51">
        <v>45423</v>
      </c>
      <c r="L65" s="51"/>
      <c r="M65" s="4">
        <f t="shared" ref="M65:M68" si="7">K65-J65</f>
        <v>2</v>
      </c>
    </row>
    <row r="66" spans="1:14" ht="28.8">
      <c r="A66" s="9" t="s">
        <v>1160</v>
      </c>
      <c r="B66" s="2" t="s">
        <v>1161</v>
      </c>
      <c r="C66" s="4" t="s">
        <v>1162</v>
      </c>
      <c r="D66" s="4" t="s">
        <v>1163</v>
      </c>
      <c r="E66" s="4" t="s">
        <v>320</v>
      </c>
      <c r="F66" s="12" t="s">
        <v>1117</v>
      </c>
      <c r="I66" s="4" t="s">
        <v>1072</v>
      </c>
      <c r="J66" s="51">
        <v>45419</v>
      </c>
      <c r="K66" s="51">
        <v>45419</v>
      </c>
      <c r="L66" s="51">
        <v>45419</v>
      </c>
      <c r="M66" s="4">
        <f t="shared" si="7"/>
        <v>0</v>
      </c>
      <c r="N66" s="4">
        <f t="shared" si="6"/>
        <v>0</v>
      </c>
    </row>
    <row r="67" spans="1:14" ht="28.8">
      <c r="A67" s="9" t="s">
        <v>1164</v>
      </c>
      <c r="B67" s="2" t="s">
        <v>1165</v>
      </c>
      <c r="C67" s="4" t="s">
        <v>1166</v>
      </c>
      <c r="D67" s="4" t="s">
        <v>1167</v>
      </c>
      <c r="E67" s="4" t="s">
        <v>1168</v>
      </c>
      <c r="F67" s="12" t="s">
        <v>1169</v>
      </c>
      <c r="J67" s="51">
        <v>45417</v>
      </c>
      <c r="K67" s="51">
        <v>45419</v>
      </c>
      <c r="L67" s="51">
        <v>45419</v>
      </c>
      <c r="M67" s="4">
        <f t="shared" si="7"/>
        <v>2</v>
      </c>
      <c r="N67" s="4">
        <f t="shared" si="6"/>
        <v>2</v>
      </c>
    </row>
    <row r="68" spans="1:14" ht="57.6">
      <c r="A68" s="9" t="s">
        <v>1170</v>
      </c>
      <c r="B68" s="2" t="s">
        <v>1171</v>
      </c>
      <c r="C68" s="4" t="s">
        <v>1172</v>
      </c>
      <c r="D68" s="4" t="s">
        <v>1173</v>
      </c>
      <c r="E68" s="4" t="s">
        <v>1174</v>
      </c>
      <c r="F68" s="12" t="s">
        <v>1175</v>
      </c>
      <c r="J68" s="51">
        <v>45414</v>
      </c>
      <c r="K68" s="51">
        <v>45416</v>
      </c>
      <c r="L68" s="51">
        <v>45416</v>
      </c>
      <c r="M68" s="4">
        <f t="shared" si="7"/>
        <v>2</v>
      </c>
      <c r="N68" s="4">
        <f t="shared" si="6"/>
        <v>2</v>
      </c>
    </row>
    <row r="69" spans="1:14">
      <c r="B69" s="3" t="s">
        <v>1176</v>
      </c>
      <c r="C69" s="9" t="s">
        <v>1177</v>
      </c>
      <c r="J69" s="51"/>
      <c r="K69" s="51"/>
      <c r="L69" s="51"/>
    </row>
    <row r="70" spans="1:14">
      <c r="C70" s="9" t="s">
        <v>1178</v>
      </c>
      <c r="J70" s="51"/>
      <c r="K70" s="51"/>
      <c r="L70" s="51"/>
    </row>
    <row r="71" spans="1:14">
      <c r="C71" s="9" t="s">
        <v>1179</v>
      </c>
      <c r="J71" s="51"/>
      <c r="K71" s="51"/>
      <c r="L71" s="51"/>
    </row>
    <row r="72" spans="1:14">
      <c r="C72" s="9" t="s">
        <v>1180</v>
      </c>
      <c r="J72" s="51"/>
      <c r="K72" s="51"/>
      <c r="L72" s="51"/>
    </row>
    <row r="73" spans="1:14">
      <c r="C73" s="9" t="s">
        <v>1181</v>
      </c>
      <c r="J73" s="51"/>
      <c r="K73" s="51"/>
      <c r="L73" s="51"/>
    </row>
    <row r="74" spans="1:14">
      <c r="C74" s="9" t="s">
        <v>1182</v>
      </c>
      <c r="J74" s="51"/>
      <c r="K74" s="51"/>
      <c r="L74" s="51"/>
    </row>
    <row r="75" spans="1:14">
      <c r="C75" s="9" t="s">
        <v>1177</v>
      </c>
      <c r="J75" s="51"/>
      <c r="K75" s="51"/>
      <c r="L75" s="51"/>
    </row>
    <row r="76" spans="1:14">
      <c r="C76" s="9" t="s">
        <v>1183</v>
      </c>
      <c r="J76" s="51"/>
      <c r="K76" s="51"/>
      <c r="L76" s="51"/>
    </row>
    <row r="77" spans="1:14">
      <c r="C77" s="9" t="s">
        <v>1184</v>
      </c>
      <c r="J77" s="51"/>
      <c r="K77" s="51"/>
      <c r="L77" s="51"/>
    </row>
    <row r="78" spans="1:14">
      <c r="C78" s="9" t="s">
        <v>1185</v>
      </c>
      <c r="J78" s="51"/>
      <c r="K78" s="51"/>
      <c r="L78" s="51"/>
    </row>
    <row r="79" spans="1:14">
      <c r="C79" s="9" t="s">
        <v>1186</v>
      </c>
      <c r="J79" s="51"/>
      <c r="K79" s="51"/>
      <c r="L79" s="51"/>
    </row>
    <row r="80" spans="1:14">
      <c r="C80" s="9" t="s">
        <v>1187</v>
      </c>
      <c r="J80" s="51"/>
      <c r="K80" s="51"/>
      <c r="L80" s="51"/>
    </row>
    <row r="81" spans="1:14">
      <c r="C81" s="9" t="s">
        <v>1188</v>
      </c>
      <c r="J81" s="51"/>
      <c r="K81" s="51"/>
      <c r="L81" s="51"/>
    </row>
    <row r="82" spans="1:14">
      <c r="C82" s="9" t="s">
        <v>1189</v>
      </c>
      <c r="J82" s="51"/>
      <c r="K82" s="51"/>
      <c r="L82" s="51"/>
    </row>
    <row r="83" spans="1:14" ht="28.8">
      <c r="A83" s="9" t="s">
        <v>1190</v>
      </c>
      <c r="C83" s="4" t="s">
        <v>1191</v>
      </c>
      <c r="D83" s="4" t="s">
        <v>1192</v>
      </c>
      <c r="E83" s="4" t="s">
        <v>1193</v>
      </c>
      <c r="F83" s="12" t="s">
        <v>1194</v>
      </c>
      <c r="J83" s="51">
        <v>45414</v>
      </c>
      <c r="K83" s="51">
        <v>45464</v>
      </c>
      <c r="L83" s="51"/>
      <c r="M83" s="4">
        <f>K83-J83</f>
        <v>50</v>
      </c>
    </row>
    <row r="84" spans="1:14" ht="43.2">
      <c r="A84" s="9" t="s">
        <v>1195</v>
      </c>
      <c r="C84" s="4" t="s">
        <v>1196</v>
      </c>
      <c r="D84" s="4" t="s">
        <v>1197</v>
      </c>
      <c r="E84" s="4" t="s">
        <v>1193</v>
      </c>
      <c r="F84" s="12" t="s">
        <v>1198</v>
      </c>
      <c r="I84" s="4" t="s">
        <v>887</v>
      </c>
      <c r="J84" s="51">
        <v>45413</v>
      </c>
      <c r="K84" s="51">
        <v>45414</v>
      </c>
      <c r="L84" s="51"/>
      <c r="M84" s="4">
        <f>K84-J84</f>
        <v>1</v>
      </c>
    </row>
    <row r="85" spans="1:14" ht="100.8">
      <c r="B85" s="3" t="s">
        <v>94</v>
      </c>
      <c r="C85" s="9" t="s">
        <v>1199</v>
      </c>
      <c r="D85" s="4" t="s">
        <v>1200</v>
      </c>
      <c r="J85" s="51"/>
      <c r="K85" s="51"/>
      <c r="L85" s="51"/>
    </row>
    <row r="86" spans="1:14">
      <c r="A86" s="9" t="s">
        <v>1201</v>
      </c>
      <c r="B86" s="2" t="s">
        <v>1202</v>
      </c>
      <c r="C86" s="4" t="s">
        <v>1203</v>
      </c>
      <c r="D86" s="4" t="s">
        <v>1204</v>
      </c>
      <c r="E86" s="4" t="s">
        <v>677</v>
      </c>
      <c r="F86" s="12" t="s">
        <v>1205</v>
      </c>
      <c r="J86" s="51">
        <v>45409</v>
      </c>
      <c r="K86" s="51">
        <v>45410</v>
      </c>
      <c r="L86" s="51">
        <v>45410</v>
      </c>
      <c r="M86" s="4">
        <f>K86-J86</f>
        <v>1</v>
      </c>
      <c r="N86" s="4">
        <f t="shared" si="6"/>
        <v>1</v>
      </c>
    </row>
    <row r="87" spans="1:14" ht="57.6">
      <c r="A87" s="9" t="s">
        <v>1206</v>
      </c>
      <c r="B87" s="2" t="s">
        <v>1207</v>
      </c>
      <c r="C87" s="10" t="s">
        <v>1208</v>
      </c>
      <c r="D87" s="4" t="s">
        <v>1209</v>
      </c>
      <c r="E87" s="4" t="s">
        <v>677</v>
      </c>
      <c r="F87" s="12" t="s">
        <v>1210</v>
      </c>
      <c r="H87" s="4" t="s">
        <v>1211</v>
      </c>
      <c r="J87" s="51">
        <v>45409</v>
      </c>
      <c r="K87" s="51">
        <v>45411</v>
      </c>
      <c r="L87" s="51">
        <v>45411</v>
      </c>
      <c r="M87" s="4">
        <f>K87-J87</f>
        <v>2</v>
      </c>
      <c r="N87" s="4">
        <f t="shared" si="6"/>
        <v>2</v>
      </c>
    </row>
    <row r="88" spans="1:14" ht="43.2">
      <c r="A88" s="9" t="s">
        <v>1212</v>
      </c>
      <c r="C88" s="4" t="s">
        <v>1213</v>
      </c>
      <c r="D88" s="4" t="s">
        <v>1214</v>
      </c>
      <c r="E88" s="4" t="s">
        <v>1215</v>
      </c>
      <c r="F88" s="12" t="s">
        <v>1216</v>
      </c>
      <c r="J88" s="51">
        <v>45407</v>
      </c>
      <c r="K88" s="51">
        <v>45408</v>
      </c>
      <c r="L88" s="51"/>
      <c r="M88" s="4">
        <f>K88-J88</f>
        <v>1</v>
      </c>
    </row>
    <row r="89" spans="1:14" ht="28.8">
      <c r="A89" s="9" t="s">
        <v>1217</v>
      </c>
      <c r="C89" s="4" t="s">
        <v>1218</v>
      </c>
      <c r="D89" s="4" t="s">
        <v>1219</v>
      </c>
      <c r="E89" s="4" t="s">
        <v>320</v>
      </c>
      <c r="F89" s="12" t="s">
        <v>321</v>
      </c>
      <c r="J89" s="51">
        <v>45406</v>
      </c>
      <c r="K89" s="51">
        <v>45406</v>
      </c>
      <c r="L89" s="51"/>
      <c r="M89" s="4">
        <f>K89-J89</f>
        <v>0</v>
      </c>
    </row>
    <row r="90" spans="1:14" ht="28.8">
      <c r="A90" s="9" t="s">
        <v>1220</v>
      </c>
      <c r="B90" s="2" t="s">
        <v>1221</v>
      </c>
      <c r="C90" s="4" t="s">
        <v>1222</v>
      </c>
      <c r="D90" s="4" t="s">
        <v>1223</v>
      </c>
      <c r="E90" s="4" t="s">
        <v>100</v>
      </c>
      <c r="F90" s="12" t="s">
        <v>1224</v>
      </c>
      <c r="I90" s="4" t="s">
        <v>1225</v>
      </c>
      <c r="J90" s="51">
        <v>45401</v>
      </c>
      <c r="K90" s="51">
        <v>45404</v>
      </c>
      <c r="L90" s="53">
        <v>45387</v>
      </c>
      <c r="M90" s="4">
        <f>K90-J90</f>
        <v>3</v>
      </c>
      <c r="N90" s="4">
        <f t="shared" si="6"/>
        <v>-14</v>
      </c>
    </row>
    <row r="91" spans="1:14">
      <c r="B91" s="3" t="s">
        <v>1025</v>
      </c>
      <c r="C91" s="9" t="s">
        <v>1226</v>
      </c>
      <c r="J91" s="51"/>
      <c r="K91" s="51"/>
      <c r="L91" s="51"/>
    </row>
    <row r="92" spans="1:14" ht="43.2">
      <c r="A92" s="9" t="s">
        <v>1227</v>
      </c>
      <c r="B92" s="2" t="s">
        <v>1228</v>
      </c>
      <c r="C92" s="4" t="s">
        <v>1229</v>
      </c>
      <c r="D92" s="4" t="s">
        <v>1230</v>
      </c>
      <c r="E92" s="4" t="s">
        <v>1231</v>
      </c>
      <c r="F92" s="12" t="s">
        <v>1232</v>
      </c>
      <c r="J92" s="51">
        <v>45398</v>
      </c>
      <c r="K92" s="51">
        <v>45402</v>
      </c>
      <c r="L92" s="51">
        <v>45402</v>
      </c>
      <c r="M92" s="4">
        <f>K92-J92</f>
        <v>4</v>
      </c>
      <c r="N92" s="4">
        <f t="shared" si="6"/>
        <v>4</v>
      </c>
    </row>
    <row r="93" spans="1:14" ht="57.6">
      <c r="A93" s="9" t="s">
        <v>1233</v>
      </c>
      <c r="B93" s="2" t="s">
        <v>1234</v>
      </c>
      <c r="C93" s="4" t="s">
        <v>1235</v>
      </c>
      <c r="D93" s="4" t="s">
        <v>1236</v>
      </c>
      <c r="E93" s="4" t="s">
        <v>1193</v>
      </c>
      <c r="F93" s="12" t="s">
        <v>1237</v>
      </c>
      <c r="H93" s="4" t="s">
        <v>1238</v>
      </c>
      <c r="J93" s="51">
        <v>45396</v>
      </c>
      <c r="K93" s="51">
        <v>45396</v>
      </c>
      <c r="L93" s="53">
        <v>43328</v>
      </c>
      <c r="M93" s="4">
        <f>K93-J93</f>
        <v>0</v>
      </c>
      <c r="N93" s="4">
        <f t="shared" si="6"/>
        <v>-2068</v>
      </c>
    </row>
    <row r="94" spans="1:14" ht="28.8">
      <c r="A94" s="9" t="s">
        <v>1239</v>
      </c>
      <c r="C94" s="4" t="s">
        <v>1240</v>
      </c>
      <c r="D94" s="4" t="s">
        <v>1241</v>
      </c>
      <c r="E94" s="4" t="s">
        <v>1193</v>
      </c>
      <c r="F94" s="12" t="s">
        <v>1242</v>
      </c>
      <c r="J94" s="51">
        <v>45394</v>
      </c>
      <c r="K94" s="51">
        <v>45397</v>
      </c>
      <c r="L94" s="51"/>
      <c r="M94" s="4">
        <f>K94-J94</f>
        <v>3</v>
      </c>
    </row>
    <row r="95" spans="1:14" ht="28.8">
      <c r="A95" s="9" t="s">
        <v>1243</v>
      </c>
      <c r="C95" s="4" t="s">
        <v>1244</v>
      </c>
      <c r="D95" s="4" t="s">
        <v>1245</v>
      </c>
      <c r="E95" s="4" t="s">
        <v>1246</v>
      </c>
      <c r="F95" s="12" t="s">
        <v>1247</v>
      </c>
      <c r="J95" s="51">
        <v>45392</v>
      </c>
      <c r="K95" s="51">
        <v>45398</v>
      </c>
      <c r="L95" s="51"/>
      <c r="M95" s="4">
        <f>K95-J95</f>
        <v>6</v>
      </c>
    </row>
    <row r="96" spans="1:14">
      <c r="A96" s="9" t="s">
        <v>1248</v>
      </c>
      <c r="B96" s="2" t="s">
        <v>1249</v>
      </c>
      <c r="C96" s="4" t="s">
        <v>1250</v>
      </c>
      <c r="D96" s="11" t="s">
        <v>1251</v>
      </c>
      <c r="E96" s="4" t="s">
        <v>1252</v>
      </c>
      <c r="F96" s="12" t="s">
        <v>1035</v>
      </c>
      <c r="J96" s="51">
        <v>45392</v>
      </c>
      <c r="K96" s="51">
        <v>45392</v>
      </c>
      <c r="L96" s="51">
        <v>45392</v>
      </c>
      <c r="M96" s="4">
        <f>K96-J96</f>
        <v>0</v>
      </c>
      <c r="N96" s="4">
        <f t="shared" si="6"/>
        <v>0</v>
      </c>
    </row>
    <row r="97" spans="1:15">
      <c r="A97" s="9"/>
      <c r="B97" s="2" t="s">
        <v>252</v>
      </c>
      <c r="C97" s="9" t="s">
        <v>1253</v>
      </c>
      <c r="D97" s="11"/>
      <c r="J97" s="51"/>
      <c r="K97" s="51"/>
      <c r="L97" s="51"/>
    </row>
    <row r="98" spans="1:15">
      <c r="A98" s="9"/>
      <c r="B98" s="2"/>
      <c r="C98" s="9" t="s">
        <v>1254</v>
      </c>
      <c r="D98" s="11"/>
      <c r="J98" s="51"/>
      <c r="K98" s="51"/>
      <c r="L98" s="51"/>
    </row>
    <row r="99" spans="1:15" ht="57.6">
      <c r="A99" s="9" t="s">
        <v>1255</v>
      </c>
      <c r="C99" s="4" t="s">
        <v>1256</v>
      </c>
      <c r="D99" s="4" t="s">
        <v>1257</v>
      </c>
      <c r="E99" s="4" t="s">
        <v>320</v>
      </c>
      <c r="F99" s="12" t="s">
        <v>321</v>
      </c>
      <c r="J99" s="51">
        <v>45391</v>
      </c>
      <c r="K99" s="51">
        <v>45395</v>
      </c>
      <c r="L99" s="51"/>
      <c r="M99" s="4">
        <f t="shared" ref="M99:M109" si="8">K99-J99</f>
        <v>4</v>
      </c>
    </row>
    <row r="100" spans="1:15">
      <c r="A100" s="9" t="s">
        <v>1258</v>
      </c>
      <c r="C100" s="4" t="s">
        <v>1259</v>
      </c>
      <c r="D100" s="4" t="s">
        <v>1048</v>
      </c>
      <c r="H100" s="4" t="s">
        <v>1260</v>
      </c>
      <c r="J100" s="51">
        <v>45391</v>
      </c>
      <c r="K100" s="51">
        <v>45391</v>
      </c>
      <c r="L100" s="51"/>
      <c r="M100" s="4">
        <f t="shared" si="8"/>
        <v>0</v>
      </c>
    </row>
    <row r="101" spans="1:15" ht="28.8">
      <c r="A101" s="9" t="s">
        <v>1261</v>
      </c>
      <c r="B101" s="2" t="s">
        <v>1262</v>
      </c>
      <c r="C101" s="4" t="s">
        <v>1263</v>
      </c>
      <c r="D101" s="4" t="s">
        <v>1264</v>
      </c>
      <c r="E101" s="4" t="s">
        <v>1265</v>
      </c>
      <c r="F101" s="12" t="s">
        <v>1266</v>
      </c>
      <c r="H101" s="4" t="s">
        <v>1267</v>
      </c>
      <c r="J101" s="51">
        <v>45390</v>
      </c>
      <c r="K101" s="51">
        <v>45390</v>
      </c>
      <c r="L101" s="51">
        <v>45390</v>
      </c>
      <c r="M101" s="4">
        <f t="shared" si="8"/>
        <v>0</v>
      </c>
      <c r="N101" s="4">
        <f t="shared" si="6"/>
        <v>0</v>
      </c>
    </row>
    <row r="102" spans="1:15" ht="28.8">
      <c r="A102" s="9" t="s">
        <v>1268</v>
      </c>
      <c r="C102" s="4" t="s">
        <v>1269</v>
      </c>
      <c r="D102" s="4" t="s">
        <v>1270</v>
      </c>
      <c r="E102" s="4" t="s">
        <v>404</v>
      </c>
      <c r="F102" s="12" t="s">
        <v>1271</v>
      </c>
      <c r="I102" s="4" t="s">
        <v>887</v>
      </c>
      <c r="J102" s="51">
        <v>45389</v>
      </c>
      <c r="K102" s="51">
        <v>45389</v>
      </c>
      <c r="L102" s="51"/>
      <c r="M102" s="4">
        <f t="shared" si="8"/>
        <v>0</v>
      </c>
    </row>
    <row r="103" spans="1:15" ht="74.25" customHeight="1">
      <c r="A103" s="9" t="s">
        <v>1272</v>
      </c>
      <c r="C103" s="4" t="s">
        <v>1273</v>
      </c>
      <c r="D103" s="4" t="s">
        <v>1048</v>
      </c>
      <c r="J103" s="51">
        <v>45384</v>
      </c>
      <c r="K103" s="51">
        <v>45385</v>
      </c>
      <c r="L103" s="51"/>
      <c r="M103" s="4">
        <f t="shared" si="8"/>
        <v>1</v>
      </c>
    </row>
    <row r="104" spans="1:15">
      <c r="A104" s="9" t="s">
        <v>1274</v>
      </c>
      <c r="C104" s="40" t="s">
        <v>1275</v>
      </c>
      <c r="D104" s="4" t="s">
        <v>1048</v>
      </c>
      <c r="E104" s="4" t="s">
        <v>204</v>
      </c>
      <c r="F104" s="12" t="s">
        <v>204</v>
      </c>
      <c r="J104" s="51">
        <v>45382</v>
      </c>
      <c r="K104" s="51">
        <v>45387</v>
      </c>
      <c r="L104" s="51"/>
      <c r="M104" s="4">
        <f t="shared" si="8"/>
        <v>5</v>
      </c>
    </row>
    <row r="105" spans="1:15" ht="86.4">
      <c r="A105" s="9" t="s">
        <v>1276</v>
      </c>
      <c r="B105" s="2" t="s">
        <v>1277</v>
      </c>
      <c r="C105" s="37" t="s">
        <v>1278</v>
      </c>
      <c r="D105" s="4" t="s">
        <v>1279</v>
      </c>
      <c r="E105" s="4" t="s">
        <v>104</v>
      </c>
      <c r="F105" s="12" t="s">
        <v>1280</v>
      </c>
      <c r="H105" s="4" t="s">
        <v>193</v>
      </c>
      <c r="J105" s="51">
        <v>45378</v>
      </c>
      <c r="K105" s="51">
        <v>45493</v>
      </c>
      <c r="L105" s="51">
        <v>45441</v>
      </c>
      <c r="M105" s="4">
        <f t="shared" si="8"/>
        <v>115</v>
      </c>
      <c r="N105" s="4">
        <f t="shared" si="6"/>
        <v>63</v>
      </c>
    </row>
    <row r="106" spans="1:15" ht="124.5" customHeight="1">
      <c r="A106" s="9" t="s">
        <v>1281</v>
      </c>
      <c r="B106" s="2" t="s">
        <v>1282</v>
      </c>
      <c r="C106" s="4" t="s">
        <v>1283</v>
      </c>
      <c r="D106" s="4" t="s">
        <v>1284</v>
      </c>
      <c r="E106" s="4" t="s">
        <v>1285</v>
      </c>
      <c r="F106" s="12" t="s">
        <v>1286</v>
      </c>
      <c r="H106" s="4" t="s">
        <v>1287</v>
      </c>
      <c r="I106" s="4" t="s">
        <v>316</v>
      </c>
      <c r="J106" s="51">
        <v>45376</v>
      </c>
      <c r="K106" s="51">
        <v>45376</v>
      </c>
      <c r="L106" s="51">
        <v>45376</v>
      </c>
      <c r="M106" s="4">
        <f t="shared" si="8"/>
        <v>0</v>
      </c>
      <c r="N106" s="4">
        <f t="shared" si="6"/>
        <v>0</v>
      </c>
      <c r="O106" s="4" t="s">
        <v>1288</v>
      </c>
    </row>
    <row r="107" spans="1:15" ht="28.8">
      <c r="A107" s="9" t="s">
        <v>1289</v>
      </c>
      <c r="B107" s="2" t="s">
        <v>1290</v>
      </c>
      <c r="C107" s="4" t="s">
        <v>1291</v>
      </c>
      <c r="D107" s="4" t="s">
        <v>1292</v>
      </c>
      <c r="J107" s="51">
        <v>45371</v>
      </c>
      <c r="K107" s="51">
        <v>45374</v>
      </c>
      <c r="L107" s="51">
        <v>45374</v>
      </c>
      <c r="M107" s="4">
        <f t="shared" si="8"/>
        <v>3</v>
      </c>
      <c r="N107" s="4">
        <f t="shared" si="6"/>
        <v>3</v>
      </c>
    </row>
    <row r="108" spans="1:15" ht="43.2">
      <c r="A108" s="9" t="s">
        <v>1293</v>
      </c>
      <c r="B108" s="2" t="s">
        <v>1294</v>
      </c>
      <c r="C108" s="4" t="s">
        <v>1295</v>
      </c>
      <c r="D108" s="4" t="s">
        <v>1296</v>
      </c>
      <c r="E108" s="4" t="s">
        <v>677</v>
      </c>
      <c r="F108" s="12" t="s">
        <v>1297</v>
      </c>
      <c r="J108" s="51">
        <v>45370</v>
      </c>
      <c r="K108" s="51">
        <v>45371</v>
      </c>
      <c r="L108" s="53">
        <v>45369</v>
      </c>
      <c r="M108" s="4">
        <f t="shared" si="8"/>
        <v>1</v>
      </c>
      <c r="N108" s="59">
        <f t="shared" ref="N108:N112" si="9">L108-J108</f>
        <v>-1</v>
      </c>
    </row>
    <row r="109" spans="1:15" ht="43.2">
      <c r="A109" s="9" t="s">
        <v>1298</v>
      </c>
      <c r="B109" s="2" t="s">
        <v>1299</v>
      </c>
      <c r="C109" s="4" t="s">
        <v>1300</v>
      </c>
      <c r="D109" s="4" t="s">
        <v>1301</v>
      </c>
      <c r="E109" s="4" t="s">
        <v>677</v>
      </c>
      <c r="F109" s="12" t="s">
        <v>1302</v>
      </c>
      <c r="H109" s="4" t="s">
        <v>1303</v>
      </c>
      <c r="J109" s="51">
        <v>45364</v>
      </c>
      <c r="K109" s="51">
        <v>45365</v>
      </c>
      <c r="L109" s="51"/>
      <c r="M109" s="4">
        <f t="shared" si="8"/>
        <v>1</v>
      </c>
    </row>
    <row r="110" spans="1:15">
      <c r="B110" s="3" t="s">
        <v>94</v>
      </c>
      <c r="C110" s="9" t="s">
        <v>1304</v>
      </c>
      <c r="J110" s="51"/>
      <c r="K110" s="51"/>
      <c r="L110" s="51"/>
      <c r="N110" s="4">
        <f t="shared" si="9"/>
        <v>0</v>
      </c>
    </row>
    <row r="111" spans="1:15" ht="43.2">
      <c r="A111" s="9" t="s">
        <v>1305</v>
      </c>
      <c r="C111" s="4" t="s">
        <v>1306</v>
      </c>
      <c r="D111" s="4" t="s">
        <v>1307</v>
      </c>
      <c r="E111" s="4" t="s">
        <v>1308</v>
      </c>
      <c r="F111" s="12" t="s">
        <v>1309</v>
      </c>
      <c r="G111" s="4" t="s">
        <v>1310</v>
      </c>
      <c r="J111" s="51">
        <v>45360</v>
      </c>
      <c r="K111" s="51">
        <v>45361</v>
      </c>
      <c r="L111" s="51"/>
      <c r="M111" s="4">
        <f>K111-J111</f>
        <v>1</v>
      </c>
    </row>
    <row r="112" spans="1:15" ht="28.8">
      <c r="A112" s="9" t="s">
        <v>1311</v>
      </c>
      <c r="B112" s="2" t="s">
        <v>1312</v>
      </c>
      <c r="C112" s="4" t="s">
        <v>1313</v>
      </c>
      <c r="D112" s="4" t="s">
        <v>1314</v>
      </c>
      <c r="E112" s="4" t="s">
        <v>1315</v>
      </c>
      <c r="F112" s="12" t="s">
        <v>1316</v>
      </c>
      <c r="G112" s="4" t="s">
        <v>1317</v>
      </c>
      <c r="J112" s="51">
        <v>45358</v>
      </c>
      <c r="K112" s="51">
        <v>45377</v>
      </c>
      <c r="L112" s="51">
        <v>45377</v>
      </c>
      <c r="M112" s="4">
        <f>K112-J112</f>
        <v>19</v>
      </c>
      <c r="N112" s="4">
        <f t="shared" si="9"/>
        <v>19</v>
      </c>
      <c r="O112" s="9" t="s">
        <v>1318</v>
      </c>
    </row>
    <row r="114" spans="9:14">
      <c r="L114" s="1" t="s">
        <v>2199</v>
      </c>
      <c r="M114" s="55">
        <f>AVERAGE(M5:M112)</f>
        <v>6.3703703703703702</v>
      </c>
      <c r="N114" s="55">
        <f>AVERAGE(N109:N112,N94:N107,N91:N92,N53:N89,N44:N51,N5:N42)</f>
        <v>9.1999999999999993</v>
      </c>
    </row>
    <row r="115" spans="9:14">
      <c r="L115" s="1" t="s">
        <v>2200</v>
      </c>
      <c r="M115" s="55">
        <f>AVERAGE(M109:M111,M104,M99:M100,M94:M95,M88:M89,M83:M84,M64:M65,M61,M59,M55:M56,M50:M51,M46,M41:M42,M37,M31,M27,M25,M18:M22,M15:M16,M10,M8,M5)</f>
        <v>5.0555555555555554</v>
      </c>
      <c r="N115" s="55"/>
    </row>
    <row r="116" spans="9:14">
      <c r="I116" s="4">
        <v>0</v>
      </c>
    </row>
  </sheetData>
  <hyperlinks>
    <hyperlink ref="B1" r:id="rId1" xr:uid="{4C808944-17C4-4DBD-9D93-191FDD82041E}"/>
    <hyperlink ref="A5" r:id="rId2" xr:uid="{5D58FE8C-15E0-4DD1-B5B3-98AA6172464D}"/>
    <hyperlink ref="A8" r:id="rId3" xr:uid="{18E5D94A-939E-4009-B56B-A05E1A76399C}"/>
    <hyperlink ref="A13" r:id="rId4" xr:uid="{4671AD8F-3634-4FB8-A3F7-5FE082291E2C}"/>
    <hyperlink ref="B13" r:id="rId5" xr:uid="{E82191C7-4DD3-49F9-A5E3-2420AC790036}"/>
    <hyperlink ref="B17" r:id="rId6" xr:uid="{2390E1C4-7F81-4ACC-80FD-82F42C4D35A4}"/>
    <hyperlink ref="A17" r:id="rId7" xr:uid="{74D75146-6A0E-4B6F-ABBE-16C0F10F7D17}"/>
    <hyperlink ref="A20" r:id="rId8" xr:uid="{8D37BE5B-2DB3-4E97-A0EB-8A4A6BA9DAFD}"/>
    <hyperlink ref="A21" r:id="rId9" xr:uid="{977896E4-FDC9-4309-AD40-02C02D89DD4F}"/>
    <hyperlink ref="A22" r:id="rId10" xr:uid="{D7F4ED50-6B73-4A67-B12C-9A4169E889E4}"/>
    <hyperlink ref="C24" r:id="rId11" xr:uid="{B9306D48-7D8C-4B30-A125-C210733AB186}"/>
    <hyperlink ref="A28" r:id="rId12" xr:uid="{1A3D78A7-7EE1-4DE4-91AD-9ED76F4830D9}"/>
    <hyperlink ref="B30" r:id="rId13" xr:uid="{9F5A26C3-CEBE-4AA8-B3D2-D85085A1DFCC}"/>
    <hyperlink ref="A30" r:id="rId14" xr:uid="{7CA88A1D-4AB9-4977-A678-6AB8FA696388}"/>
    <hyperlink ref="A34" r:id="rId15" xr:uid="{F4E9D6BA-1901-4E31-9DA3-5851A5052C26}"/>
    <hyperlink ref="B34" r:id="rId16" xr:uid="{806A8183-F2B8-463F-A68E-B387F0048E84}"/>
    <hyperlink ref="A37" r:id="rId17" xr:uid="{086C5A71-7A0F-4E72-A8EA-F69B57174A6C}"/>
    <hyperlink ref="A44" r:id="rId18" xr:uid="{F316B40F-4DD0-400C-99E5-42047120EC30}"/>
    <hyperlink ref="B44" r:id="rId19" xr:uid="{63CB5728-657A-4E75-8588-761C9158EC8C}"/>
    <hyperlink ref="A47" r:id="rId20" xr:uid="{D62B3365-E4B2-494A-8FA9-A56B35A53A9C}"/>
    <hyperlink ref="B47" r:id="rId21" xr:uid="{1864960E-557D-492F-8E34-64850B03B087}"/>
    <hyperlink ref="A48" r:id="rId22" xr:uid="{D4897F65-79C9-433C-BF9A-954856847CDA}"/>
    <hyperlink ref="B48" r:id="rId23" xr:uid="{A699FAF3-29A3-40B6-B5C7-6B16AE06883D}"/>
    <hyperlink ref="A6" r:id="rId24" xr:uid="{E4BC4446-C3E7-4718-A2B0-8BFEB16353B5}"/>
    <hyperlink ref="B6" r:id="rId25" xr:uid="{9293B282-5AAA-4CC4-8E20-1ED71E5CDCAF}"/>
    <hyperlink ref="C7" r:id="rId26" xr:uid="{D7CE3838-AD46-4161-B211-9106C0AA5ED6}"/>
    <hyperlink ref="A9" r:id="rId27" xr:uid="{D2456050-AF0E-44E7-9126-0EDAFD669CB0}"/>
    <hyperlink ref="B9" r:id="rId28" xr:uid="{DBFC3B95-AD63-4C30-BD1F-322BC5B83CF3}"/>
    <hyperlink ref="A10" r:id="rId29" xr:uid="{84F6CCB8-09CD-4B41-B714-518501C0A7CF}"/>
    <hyperlink ref="C11" r:id="rId30" xr:uid="{50ACEBE7-5933-4DA6-8EB7-E54DB0CFF1CE}"/>
    <hyperlink ref="A14" r:id="rId31" xr:uid="{3A28C37F-3B08-4392-8B03-97166CA9AD99}"/>
    <hyperlink ref="B14" r:id="rId32" xr:uid="{527AF9A8-F2DE-4933-823E-033F1A2F1546}"/>
    <hyperlink ref="A15" r:id="rId33" xr:uid="{8B97A532-6748-4782-8046-46FA0770DB96}"/>
    <hyperlink ref="A16" r:id="rId34" xr:uid="{CA0EEB6D-50B4-4421-803B-FE9A395160CA}"/>
    <hyperlink ref="A18" r:id="rId35" xr:uid="{4AA258E6-4E83-4D79-A76C-972F18B52A2E}"/>
    <hyperlink ref="A19" r:id="rId36" xr:uid="{59030607-0D84-4CEF-A5EB-79139F15FD3D}"/>
    <hyperlink ref="A23" r:id="rId37" xr:uid="{89005D1B-F39D-411F-A5BF-83E9F3D05B50}"/>
    <hyperlink ref="B23" r:id="rId38" xr:uid="{45289883-3F4C-48A9-922A-0ABFA1C320F4}"/>
    <hyperlink ref="A25" r:id="rId39" xr:uid="{73B2725D-E33F-41B0-98FA-47F09A519BA6}"/>
    <hyperlink ref="C26" r:id="rId40" xr:uid="{A2FE4FB9-4A64-4A51-8BFF-27D1D8BF4D52}"/>
    <hyperlink ref="A27" r:id="rId41" xr:uid="{EAF5273F-D765-43BE-AD8C-AFF99AFBB1AB}"/>
    <hyperlink ref="B28" r:id="rId42" xr:uid="{DAE6566C-6463-4829-9B15-6C8F8B95DA23}"/>
    <hyperlink ref="A29" r:id="rId43" xr:uid="{9A163B5A-FDB6-424E-AB31-B5C1576437E4}"/>
    <hyperlink ref="B29" r:id="rId44" xr:uid="{EDF1A108-0C63-461C-95BC-C6E23A0A79BD}"/>
    <hyperlink ref="A32" r:id="rId45" xr:uid="{C89D189D-BE50-4D3E-BE04-F55D1C913868}"/>
    <hyperlink ref="A35" r:id="rId46" xr:uid="{13F6D08A-A0EF-4E3F-82D1-DC50540B986E}"/>
    <hyperlink ref="B35" r:id="rId47" xr:uid="{C39BCE47-43A5-4108-A700-D4DEE09D10FD}"/>
    <hyperlink ref="C36" r:id="rId48" xr:uid="{76739B1E-72F3-4CC4-B2C5-8399709F2945}"/>
    <hyperlink ref="A38" r:id="rId49" xr:uid="{871B0D69-A8B4-467E-9F2D-2E62FC5CA778}"/>
    <hyperlink ref="B38" r:id="rId50" xr:uid="{2A2FBB7D-C30B-4FD7-99D2-41C3F350DFAD}"/>
    <hyperlink ref="A39" r:id="rId51" xr:uid="{D635EE73-4B6E-4D69-9AA6-C5630D0F325F}"/>
    <hyperlink ref="B39" r:id="rId52" xr:uid="{BA4F9053-8D82-4EBC-B452-502548DAC684}"/>
    <hyperlink ref="A40" r:id="rId53" xr:uid="{B019B748-0FDA-457D-8AAF-61840FD8B9CC}"/>
    <hyperlink ref="B40" r:id="rId54" xr:uid="{CE90D16F-57FD-42A6-8682-4BBEC85CAF79}"/>
    <hyperlink ref="A42" r:id="rId55" xr:uid="{0BBC99E6-96A6-4A08-B939-F9F86DA81322}"/>
    <hyperlink ref="A43" r:id="rId56" xr:uid="{DC0CB42F-7A84-4658-BFB3-C791F5DD1007}"/>
    <hyperlink ref="B43" r:id="rId57" xr:uid="{9B05E018-39DF-4822-BF64-E6837B79F7A4}"/>
    <hyperlink ref="A45" r:id="rId58" xr:uid="{9078B6DB-023B-4B78-832C-BB74E053BF31}"/>
    <hyperlink ref="B45" r:id="rId59" xr:uid="{992EFC51-857A-4978-B961-1F30EE883E35}"/>
    <hyperlink ref="A49" r:id="rId60" xr:uid="{A89ECE48-E3B1-46A0-A1E7-173F06B07752}"/>
    <hyperlink ref="B49" r:id="rId61" xr:uid="{9162B145-067B-4DB7-BA6E-8F92B3C28795}"/>
    <hyperlink ref="A50" r:id="rId62" xr:uid="{5C2A3DF6-EB4B-4B2C-A25B-F7B70F978552}"/>
    <hyperlink ref="A52" r:id="rId63" xr:uid="{D7D3A238-593F-481D-9750-C16780F44F05}"/>
    <hyperlink ref="B52" r:id="rId64" xr:uid="{0217FF1F-A0E6-4740-B928-486B9CAA9B25}"/>
    <hyperlink ref="B53" r:id="rId65" xr:uid="{D702C10E-286E-4E0A-A707-F7FCBCDD5BD1}"/>
    <hyperlink ref="A53" r:id="rId66" xr:uid="{7AB2EED5-7A78-4FD0-8A6A-A7DC4C8E1E88}"/>
    <hyperlink ref="A54" r:id="rId67" xr:uid="{28E46DB6-C88C-4AEA-A3AE-E2A54365351B}"/>
    <hyperlink ref="B54" r:id="rId68" xr:uid="{51397149-C156-4D8D-829A-BB79D0514742}"/>
    <hyperlink ref="C33" r:id="rId69" xr:uid="{61DC502B-6251-409B-B1C5-D7BA0784FF21}"/>
    <hyperlink ref="B32" r:id="rId70" xr:uid="{4603FFE3-66B4-41AB-988A-79D25897F2FA}"/>
    <hyperlink ref="A57" r:id="rId71" xr:uid="{EAB45350-365B-4145-AD36-E9DD039EB91F}"/>
    <hyperlink ref="B57" r:id="rId72" xr:uid="{C13686E3-CC71-4EC2-8B0E-4391572B3E57}"/>
    <hyperlink ref="A58" r:id="rId73" xr:uid="{59CFC1AD-2392-4242-8E4B-8C1EF80D1AD5}"/>
    <hyperlink ref="B58" r:id="rId74" xr:uid="{338D6980-39C9-44E6-916E-FB76850C1A0B}"/>
    <hyperlink ref="A59" r:id="rId75" xr:uid="{A4473E8E-41C3-41ED-9AF1-68A1F54596BC}"/>
    <hyperlink ref="C12" r:id="rId76" xr:uid="{95B7CEBC-A20D-4DE1-8592-27F1359442F4}"/>
    <hyperlink ref="A60" r:id="rId77" xr:uid="{F75B2EDA-D595-4633-A347-4115E9B5BF29}"/>
    <hyperlink ref="B60" r:id="rId78" xr:uid="{014D0875-6610-46D9-87A8-EBF79E318454}"/>
    <hyperlink ref="A61" r:id="rId79" xr:uid="{CD8A8314-7B55-497C-A894-9006D6F56B69}"/>
    <hyperlink ref="A62" r:id="rId80" xr:uid="{8FA16F09-EDFC-43B1-A784-0CD5B114A7FC}"/>
    <hyperlink ref="B62" r:id="rId81" xr:uid="{268D2328-7643-41B9-BCC1-3178D16AF1C8}"/>
    <hyperlink ref="C63" r:id="rId82" xr:uid="{E67E5338-7974-4727-AE56-CCC833DBBACB}"/>
    <hyperlink ref="A64" r:id="rId83" xr:uid="{48FAC9F6-785C-43F1-9507-949B5B69A14D}"/>
    <hyperlink ref="A65" r:id="rId84" xr:uid="{EA1A3B22-02A9-42AC-B76F-1955B32AE21B}"/>
    <hyperlink ref="A66" r:id="rId85" xr:uid="{9D0DDE85-9E52-4ED1-97B4-7B73CBEA6F21}"/>
    <hyperlink ref="B66" r:id="rId86" xr:uid="{1CACC5E1-1D93-46A9-B804-5E01F7DFB342}"/>
    <hyperlink ref="A67" r:id="rId87" xr:uid="{4548E01A-9E26-4AC9-A15D-494A445EBC07}"/>
    <hyperlink ref="B67" r:id="rId88" xr:uid="{07E20FC6-59EF-402B-A3EF-3031EB3E0867}"/>
    <hyperlink ref="A68" r:id="rId89" xr:uid="{7CF13DDC-3CE1-4E7F-AE52-4414CCC68273}"/>
    <hyperlink ref="B68" r:id="rId90" xr:uid="{4A06466F-9477-4E00-9FDA-D52EF38B9AFE}"/>
    <hyperlink ref="C69" r:id="rId91" xr:uid="{D9E43DBB-4471-4DB0-93D1-8DE267101A1F}"/>
    <hyperlink ref="C70" r:id="rId92" xr:uid="{3D63FB13-C797-4CF4-A3A7-3CFCDE8E73B3}"/>
    <hyperlink ref="C71" r:id="rId93" xr:uid="{ED0063FD-33B9-4C81-8AB9-7C40A04E4BC8}"/>
    <hyperlink ref="C72" r:id="rId94" xr:uid="{46D710E0-57F5-4631-9089-AD321C6569F6}"/>
    <hyperlink ref="C73" r:id="rId95" xr:uid="{A4B56A32-1CFC-4846-99EA-CDA7F6BE711C}"/>
    <hyperlink ref="C74" r:id="rId96" xr:uid="{89DC58A6-FA03-4C4E-A270-7CADE4BE7D15}"/>
    <hyperlink ref="C75" r:id="rId97" xr:uid="{A1CF9D5D-57C1-4C64-AF29-F77F3422B877}"/>
    <hyperlink ref="C76" r:id="rId98" xr:uid="{14BD4A59-3104-4BE3-AC45-883C6C77D927}"/>
    <hyperlink ref="C77" r:id="rId99" xr:uid="{6C76AA02-7E25-499B-BF3C-5B377B68D552}"/>
    <hyperlink ref="C78" r:id="rId100" xr:uid="{1575B107-7E01-4B80-941C-773734BB2BE2}"/>
    <hyperlink ref="C79" r:id="rId101" xr:uid="{5DDE7374-5E27-4DC3-BB25-C18CE5A8A858}"/>
    <hyperlink ref="C80" r:id="rId102" xr:uid="{74AD58B7-113A-4BCD-B732-2D1E1575C101}"/>
    <hyperlink ref="C81" r:id="rId103" xr:uid="{8ED22D55-20C4-4C0E-A322-A9F6D9193677}"/>
    <hyperlink ref="C82" r:id="rId104" xr:uid="{771AA477-8FD7-474D-B618-065690C178CF}"/>
    <hyperlink ref="A83" r:id="rId105" xr:uid="{AABDAF5A-B732-4BF1-A74D-4E8FA3FFEDD9}"/>
    <hyperlink ref="A84" r:id="rId106" xr:uid="{4EABB7D3-D4F7-4C04-8145-20A120E22BC2}"/>
    <hyperlink ref="C85" r:id="rId107" xr:uid="{D88C7225-8BB7-412D-BC30-DCB766E175C4}"/>
    <hyperlink ref="A86" r:id="rId108" xr:uid="{5E885433-E471-4E7A-AF84-DEE4B26C1BC2}"/>
    <hyperlink ref="B86" r:id="rId109" xr:uid="{3AAF79CC-3C2A-4830-A25E-74FAC29315DD}"/>
    <hyperlink ref="B87" r:id="rId110" xr:uid="{7C096089-0E43-46BD-88D6-3832DC9AF451}"/>
    <hyperlink ref="A87" r:id="rId111" xr:uid="{3159DC5A-D6C2-4ECF-9080-CB3D3435F667}"/>
    <hyperlink ref="A88" r:id="rId112" xr:uid="{6CA7D86D-4263-4A82-A56E-7B497F9A20DB}"/>
    <hyperlink ref="A89" r:id="rId113" xr:uid="{388305F7-2926-4E02-82E8-F0581F40FB9E}"/>
    <hyperlink ref="A90" r:id="rId114" xr:uid="{DBCBA7C2-8951-4FC4-A197-0225552D31D5}"/>
    <hyperlink ref="B90" r:id="rId115" xr:uid="{0C81F713-52F8-49D6-8363-6D5F3A1A868E}"/>
    <hyperlink ref="C91" r:id="rId116" xr:uid="{A5B84F6A-501F-4136-8646-A55E9BC87365}"/>
    <hyperlink ref="A92" r:id="rId117" xr:uid="{73A79769-062B-49A0-80EF-9CDB3CDAFBB3}"/>
    <hyperlink ref="B92" r:id="rId118" xr:uid="{CCD8DD4E-0D5B-4212-919B-2795C9F34FB1}"/>
    <hyperlink ref="A93" r:id="rId119" xr:uid="{400BE280-C6F4-4AB0-AB1E-614A72D7B90C}"/>
    <hyperlink ref="A94" r:id="rId120" xr:uid="{9FFB8619-61EE-44FB-A174-4DD9B5484894}"/>
    <hyperlink ref="A95" r:id="rId121" xr:uid="{3729F1FE-7A0E-4895-9DD2-BFE444E5D9A6}"/>
    <hyperlink ref="A96" r:id="rId122" xr:uid="{CE28985E-EDBE-4408-AEEB-702ABE25F580}"/>
    <hyperlink ref="B96" r:id="rId123" xr:uid="{63701B93-B24F-4FFE-8CC1-49B1879EBEC1}"/>
    <hyperlink ref="A99" r:id="rId124" xr:uid="{465EA355-21D6-4790-84A8-C7F6738F6A3C}"/>
    <hyperlink ref="A100" r:id="rId125" xr:uid="{233F8FD2-D324-40CD-8AED-747D9F7F80B7}"/>
    <hyperlink ref="A101" r:id="rId126" xr:uid="{EA66ABAD-89A8-4080-8748-AB77801F97EE}"/>
    <hyperlink ref="B101" r:id="rId127" xr:uid="{71DE61F4-07FD-4637-8C1B-BC6E306EFD3A}"/>
    <hyperlink ref="A102" r:id="rId128" xr:uid="{07E376BD-780F-44B8-9514-F0396C753BE6}"/>
    <hyperlink ref="A103" r:id="rId129" xr:uid="{31E71B59-359A-4637-96B8-E43B7FC1CE33}"/>
    <hyperlink ref="A104" r:id="rId130" xr:uid="{BB6E207E-BD3E-4FCD-B0EE-1B9078988BB5}"/>
    <hyperlink ref="O27" r:id="rId131" xr:uid="{BE6697C6-02E9-4A0A-AD8C-23A976833D9E}"/>
    <hyperlink ref="A31" r:id="rId132" xr:uid="{3F6C29C8-9FFD-43E9-8E30-EEDAFA60CC98}"/>
    <hyperlink ref="A41" r:id="rId133" xr:uid="{C913E8AF-E4AA-4FEF-80FD-4B69D7B545F7}"/>
    <hyperlink ref="A46" r:id="rId134" xr:uid="{74625B2F-A893-4BFD-A1F5-2BED1D12F36F}"/>
    <hyperlink ref="C51" r:id="rId135" xr:uid="{095A329C-0E9C-4B9D-9311-61A221A493A5}"/>
    <hyperlink ref="A55" r:id="rId136" xr:uid="{BAD63D5A-DFA2-4FB5-A130-10FD9E0BAA7B}"/>
    <hyperlink ref="A56" r:id="rId137" xr:uid="{596379E5-832E-40C8-96D4-85CB6936359D}"/>
    <hyperlink ref="B93" r:id="rId138" location="issuecomment-413695219" xr:uid="{969EAF8E-805B-40EF-8F90-1E140BD2B319}"/>
    <hyperlink ref="A108" r:id="rId139" xr:uid="{3F07AB03-5CAA-4C4A-80AB-188757A6A166}"/>
    <hyperlink ref="A107" r:id="rId140" xr:uid="{F70E5A9B-3BB8-4FBA-83B8-9A3E3AECEFC1}"/>
    <hyperlink ref="A106" r:id="rId141" xr:uid="{B318173E-E96D-4141-BC8C-3BABFB23D938}"/>
    <hyperlink ref="C98" r:id="rId142" xr:uid="{61CCA4DB-6BFE-4A0A-8E8C-BA23B6ED8100}"/>
    <hyperlink ref="A105" r:id="rId143" xr:uid="{EADA30CE-13AB-4FE2-8B1B-A6B4053C5249}"/>
    <hyperlink ref="B105" r:id="rId144" xr:uid="{F315F0FB-8671-44A5-BF39-DEC7687EC837}"/>
    <hyperlink ref="C97" r:id="rId145" xr:uid="{6646A027-D351-47B7-B070-3143D67D20BE}"/>
    <hyperlink ref="A109" r:id="rId146" xr:uid="{67A52819-501C-4247-BE0E-DFAD99B80D79}"/>
    <hyperlink ref="C110" r:id="rId147" xr:uid="{6CD8E295-406E-425E-BCFB-B84B9C46B96B}"/>
    <hyperlink ref="B106" r:id="rId148" xr:uid="{722E2FCE-3771-4DB7-9F7F-9932EBE43975}"/>
    <hyperlink ref="B107" r:id="rId149" xr:uid="{D3C86BC1-65D3-4610-9347-91AFB5D8B846}"/>
    <hyperlink ref="B108" r:id="rId150" xr:uid="{4F8963BF-3867-4BE7-9459-1538AB73C8B0}"/>
    <hyperlink ref="B109" r:id="rId151" xr:uid="{9A0DECDA-F09D-4A9D-B053-F101B477F949}"/>
    <hyperlink ref="A111" r:id="rId152" xr:uid="{D8B3F5D8-5E25-4EC8-97FD-90EED9055E7C}"/>
    <hyperlink ref="A112" r:id="rId153" xr:uid="{428E133B-79DB-48EF-B491-93B6301A526E}"/>
    <hyperlink ref="O112" r:id="rId154" location="issuecomment-1751955889" xr:uid="{BC5130A2-3192-48FE-A551-0468CCFAEE66}"/>
    <hyperlink ref="B112" r:id="rId155" xr:uid="{F935EB44-C2BF-41CE-B007-1EA024C30670}"/>
  </hyperlinks>
  <pageMargins left="0.7" right="0.7" top="0.75" bottom="0.75" header="0.3" footer="0.3"/>
  <drawing r:id="rId15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C7BC4-C6C4-4EA7-9F8C-235318A76401}">
  <dimension ref="A1:O125"/>
  <sheetViews>
    <sheetView topLeftCell="C1" zoomScale="90" zoomScaleNormal="90" workbookViewId="0">
      <pane ySplit="4" topLeftCell="A105" activePane="bottomLeft" state="frozen"/>
      <selection pane="bottomLeft" activeCell="L124" sqref="L124:L125"/>
    </sheetView>
  </sheetViews>
  <sheetFormatPr defaultColWidth="9.109375" defaultRowHeight="14.4"/>
  <cols>
    <col min="1" max="1" width="50.44140625" style="3" customWidth="1"/>
    <col min="2" max="2" width="9.109375" style="3"/>
    <col min="3" max="3" width="43.44140625" style="4" customWidth="1"/>
    <col min="4" max="4" width="37.88671875" style="4" customWidth="1"/>
    <col min="5" max="5" width="21.88671875" style="4" customWidth="1"/>
    <col min="6" max="6" width="39.109375" style="4" customWidth="1"/>
    <col min="7" max="7" width="14.44140625" style="3" customWidth="1"/>
    <col min="8" max="8" width="16.33203125" style="3" customWidth="1"/>
    <col min="9" max="9" width="13.6640625" style="3" customWidth="1"/>
    <col min="10" max="14" width="12.33203125" style="3" customWidth="1"/>
    <col min="15" max="15" width="83.33203125" style="4" customWidth="1"/>
    <col min="16" max="16384" width="9.109375" style="3"/>
  </cols>
  <sheetData>
    <row r="1" spans="1:15">
      <c r="A1" s="1" t="s">
        <v>0</v>
      </c>
      <c r="B1" s="2" t="s">
        <v>451</v>
      </c>
    </row>
    <row r="2" spans="1:15">
      <c r="A2" s="1" t="s">
        <v>2</v>
      </c>
      <c r="B2" s="3">
        <v>150</v>
      </c>
      <c r="F2" s="35"/>
      <c r="H2" s="20"/>
    </row>
    <row r="3" spans="1:15">
      <c r="H3" s="19"/>
    </row>
    <row r="4" spans="1:15" s="1" customFormat="1">
      <c r="A4" s="1" t="s">
        <v>3</v>
      </c>
      <c r="B4" s="1" t="s">
        <v>4</v>
      </c>
      <c r="C4" s="7" t="s">
        <v>5</v>
      </c>
      <c r="D4" s="7" t="s">
        <v>6</v>
      </c>
      <c r="E4" s="7" t="s">
        <v>7</v>
      </c>
      <c r="F4" s="7" t="s">
        <v>8</v>
      </c>
      <c r="G4" s="1" t="s">
        <v>9</v>
      </c>
      <c r="H4" s="1" t="s">
        <v>10</v>
      </c>
      <c r="I4" s="1" t="s">
        <v>11</v>
      </c>
      <c r="J4" s="1" t="s">
        <v>13</v>
      </c>
      <c r="K4" s="1" t="s">
        <v>14</v>
      </c>
      <c r="L4" s="1" t="s">
        <v>2196</v>
      </c>
      <c r="M4" s="1" t="s">
        <v>2197</v>
      </c>
      <c r="N4" s="1" t="s">
        <v>2198</v>
      </c>
      <c r="O4" s="7" t="s">
        <v>15</v>
      </c>
    </row>
    <row r="5" spans="1:15">
      <c r="A5" s="2" t="s">
        <v>452</v>
      </c>
      <c r="C5" s="4" t="s">
        <v>453</v>
      </c>
      <c r="D5" s="4" t="s">
        <v>454</v>
      </c>
      <c r="E5" s="10" t="s">
        <v>455</v>
      </c>
      <c r="J5" s="50">
        <v>45108</v>
      </c>
      <c r="K5" s="50">
        <v>45111</v>
      </c>
      <c r="L5" s="50"/>
      <c r="M5" s="3">
        <f t="shared" ref="M5:M10" si="0">K5-J5</f>
        <v>3</v>
      </c>
    </row>
    <row r="6" spans="1:15" ht="51.75" customHeight="1">
      <c r="A6" s="2" t="s">
        <v>456</v>
      </c>
      <c r="B6" s="2" t="s">
        <v>457</v>
      </c>
      <c r="C6" s="4" t="s">
        <v>458</v>
      </c>
      <c r="D6" s="4" t="s">
        <v>459</v>
      </c>
      <c r="E6" s="4" t="s">
        <v>326</v>
      </c>
      <c r="F6" s="4" t="s">
        <v>460</v>
      </c>
      <c r="J6" s="50">
        <v>45097</v>
      </c>
      <c r="K6" s="50">
        <v>45102</v>
      </c>
      <c r="L6" s="50">
        <v>45102</v>
      </c>
      <c r="M6" s="3">
        <f t="shared" si="0"/>
        <v>5</v>
      </c>
      <c r="N6" s="3">
        <f t="shared" ref="N6:N9" si="1">L6-J6</f>
        <v>5</v>
      </c>
    </row>
    <row r="7" spans="1:15" ht="43.2">
      <c r="A7" s="2" t="s">
        <v>461</v>
      </c>
      <c r="B7" s="2" t="s">
        <v>462</v>
      </c>
      <c r="C7" s="4" t="s">
        <v>463</v>
      </c>
      <c r="D7" s="4" t="s">
        <v>464</v>
      </c>
      <c r="E7" s="4" t="s">
        <v>31</v>
      </c>
      <c r="F7" s="4" t="s">
        <v>465</v>
      </c>
      <c r="J7" s="50">
        <v>45092</v>
      </c>
      <c r="K7" s="50">
        <v>45092</v>
      </c>
      <c r="L7" s="50">
        <v>45092</v>
      </c>
      <c r="M7" s="3">
        <f t="shared" si="0"/>
        <v>0</v>
      </c>
      <c r="N7" s="3">
        <f t="shared" si="1"/>
        <v>0</v>
      </c>
    </row>
    <row r="8" spans="1:15" ht="28.8">
      <c r="A8" s="2" t="s">
        <v>466</v>
      </c>
      <c r="B8" s="2" t="s">
        <v>467</v>
      </c>
      <c r="C8" s="4" t="s">
        <v>468</v>
      </c>
      <c r="D8" s="4" t="s">
        <v>469</v>
      </c>
      <c r="E8" s="4" t="s">
        <v>24</v>
      </c>
      <c r="F8" s="4" t="s">
        <v>470</v>
      </c>
      <c r="H8" s="5" t="s">
        <v>82</v>
      </c>
      <c r="I8" s="3" t="s">
        <v>83</v>
      </c>
      <c r="J8" s="50">
        <v>45090</v>
      </c>
      <c r="K8" s="50">
        <v>45091</v>
      </c>
      <c r="L8" s="50">
        <v>45091</v>
      </c>
      <c r="M8" s="3">
        <f t="shared" si="0"/>
        <v>1</v>
      </c>
      <c r="N8" s="3">
        <f t="shared" si="1"/>
        <v>1</v>
      </c>
    </row>
    <row r="9" spans="1:15" ht="28.8">
      <c r="A9" s="2" t="s">
        <v>471</v>
      </c>
      <c r="B9" s="2" t="s">
        <v>472</v>
      </c>
      <c r="C9" s="4" t="s">
        <v>473</v>
      </c>
      <c r="D9" s="4" t="s">
        <v>474</v>
      </c>
      <c r="E9" s="4" t="s">
        <v>31</v>
      </c>
      <c r="F9" s="4" t="s">
        <v>475</v>
      </c>
      <c r="J9" s="50">
        <v>45087</v>
      </c>
      <c r="K9" s="50">
        <v>45088</v>
      </c>
      <c r="L9" s="50">
        <v>45088</v>
      </c>
      <c r="M9" s="3">
        <f t="shared" si="0"/>
        <v>1</v>
      </c>
      <c r="N9" s="3">
        <f t="shared" si="1"/>
        <v>1</v>
      </c>
    </row>
    <row r="10" spans="1:15" ht="72">
      <c r="A10" s="2" t="s">
        <v>476</v>
      </c>
      <c r="B10" s="2" t="s">
        <v>477</v>
      </c>
      <c r="C10" s="4" t="s">
        <v>478</v>
      </c>
      <c r="D10" s="4" t="s">
        <v>479</v>
      </c>
      <c r="E10" s="4" t="s">
        <v>31</v>
      </c>
      <c r="F10" s="4" t="s">
        <v>480</v>
      </c>
      <c r="J10" s="50">
        <v>45085</v>
      </c>
      <c r="K10" s="50">
        <v>45090</v>
      </c>
      <c r="L10" s="50">
        <v>45087</v>
      </c>
      <c r="M10" s="3">
        <f t="shared" si="0"/>
        <v>5</v>
      </c>
      <c r="N10" s="3">
        <f t="shared" ref="N10" si="2">L10-J10</f>
        <v>2</v>
      </c>
    </row>
    <row r="11" spans="1:15" ht="28.8">
      <c r="B11" s="3" t="s">
        <v>481</v>
      </c>
      <c r="C11" s="9" t="s">
        <v>482</v>
      </c>
      <c r="J11" s="50"/>
      <c r="K11" s="50"/>
      <c r="L11" s="50"/>
    </row>
    <row r="12" spans="1:15" ht="28.8">
      <c r="C12" s="9" t="s">
        <v>483</v>
      </c>
      <c r="J12" s="50"/>
      <c r="K12" s="50"/>
      <c r="L12" s="50"/>
    </row>
    <row r="13" spans="1:15" ht="152.25" customHeight="1">
      <c r="A13" s="2" t="s">
        <v>483</v>
      </c>
      <c r="B13" s="2" t="s">
        <v>484</v>
      </c>
      <c r="C13" s="4" t="s">
        <v>485</v>
      </c>
      <c r="D13" s="4" t="s">
        <v>486</v>
      </c>
      <c r="E13" s="4" t="s">
        <v>487</v>
      </c>
      <c r="F13" s="4" t="s">
        <v>488</v>
      </c>
      <c r="J13" s="50">
        <v>45083</v>
      </c>
      <c r="K13" s="50">
        <v>45090</v>
      </c>
      <c r="L13" s="50">
        <v>45090</v>
      </c>
      <c r="M13" s="3">
        <f>K13-J13</f>
        <v>7</v>
      </c>
      <c r="N13" s="3">
        <f t="shared" ref="N13:N17" si="3">L13-J13</f>
        <v>7</v>
      </c>
    </row>
    <row r="14" spans="1:15" ht="28.8">
      <c r="B14" s="3" t="s">
        <v>489</v>
      </c>
      <c r="C14" s="9" t="s">
        <v>482</v>
      </c>
      <c r="J14" s="50"/>
      <c r="K14" s="50"/>
      <c r="L14" s="50"/>
    </row>
    <row r="15" spans="1:15" ht="28.8">
      <c r="A15" s="2" t="s">
        <v>490</v>
      </c>
      <c r="B15" s="2" t="s">
        <v>491</v>
      </c>
      <c r="C15" s="4" t="s">
        <v>492</v>
      </c>
      <c r="D15" s="4" t="s">
        <v>493</v>
      </c>
      <c r="E15" s="4" t="s">
        <v>31</v>
      </c>
      <c r="F15" s="4" t="s">
        <v>494</v>
      </c>
      <c r="J15" s="50">
        <v>45083</v>
      </c>
      <c r="K15" s="50">
        <v>45087</v>
      </c>
      <c r="L15" s="50">
        <v>45083</v>
      </c>
      <c r="M15" s="3">
        <f>K15-J15</f>
        <v>4</v>
      </c>
      <c r="N15" s="3">
        <f t="shared" si="3"/>
        <v>0</v>
      </c>
    </row>
    <row r="16" spans="1:15" ht="28.8">
      <c r="A16" s="2" t="s">
        <v>495</v>
      </c>
      <c r="B16" s="2" t="s">
        <v>496</v>
      </c>
      <c r="C16" s="4" t="s">
        <v>497</v>
      </c>
      <c r="D16" s="4" t="s">
        <v>498</v>
      </c>
      <c r="E16" s="4" t="s">
        <v>499</v>
      </c>
      <c r="F16" s="4" t="s">
        <v>500</v>
      </c>
      <c r="J16" s="50">
        <v>45081</v>
      </c>
      <c r="K16" s="50">
        <v>45084</v>
      </c>
      <c r="L16" s="50">
        <v>45084</v>
      </c>
      <c r="M16" s="3">
        <f>K16-J16</f>
        <v>3</v>
      </c>
      <c r="N16" s="3">
        <f t="shared" si="3"/>
        <v>3</v>
      </c>
    </row>
    <row r="17" spans="1:15" ht="100.8">
      <c r="A17" s="2" t="s">
        <v>482</v>
      </c>
      <c r="B17" s="2" t="s">
        <v>484</v>
      </c>
      <c r="C17" s="4" t="s">
        <v>501</v>
      </c>
      <c r="D17" s="4" t="s">
        <v>502</v>
      </c>
      <c r="E17" s="4" t="s">
        <v>104</v>
      </c>
      <c r="F17" s="4" t="s">
        <v>503</v>
      </c>
      <c r="J17" s="50">
        <v>45077</v>
      </c>
      <c r="K17" s="50">
        <v>45090</v>
      </c>
      <c r="L17" s="50">
        <v>45090</v>
      </c>
      <c r="M17" s="3">
        <f>K17-J17</f>
        <v>13</v>
      </c>
      <c r="N17" s="3">
        <f t="shared" si="3"/>
        <v>13</v>
      </c>
    </row>
    <row r="18" spans="1:15" ht="28.8">
      <c r="B18" s="3" t="s">
        <v>489</v>
      </c>
      <c r="C18" s="9" t="s">
        <v>504</v>
      </c>
      <c r="J18" s="50"/>
      <c r="K18" s="50"/>
      <c r="L18" s="50"/>
    </row>
    <row r="19" spans="1:15" ht="28.8">
      <c r="A19" s="2" t="s">
        <v>505</v>
      </c>
      <c r="B19" s="2" t="s">
        <v>506</v>
      </c>
      <c r="C19" s="4" t="s">
        <v>507</v>
      </c>
      <c r="D19" s="4" t="s">
        <v>508</v>
      </c>
      <c r="E19" s="4" t="s">
        <v>104</v>
      </c>
      <c r="F19" s="4" t="s">
        <v>509</v>
      </c>
      <c r="J19" s="50">
        <v>45075</v>
      </c>
      <c r="K19" s="50">
        <v>45088</v>
      </c>
      <c r="L19" s="50">
        <v>45088</v>
      </c>
      <c r="M19" s="3">
        <f>K19-J19</f>
        <v>13</v>
      </c>
      <c r="N19" s="3">
        <f t="shared" ref="N19" si="4">L19-J19</f>
        <v>13</v>
      </c>
    </row>
    <row r="20" spans="1:15" ht="115.2">
      <c r="A20" s="2" t="s">
        <v>510</v>
      </c>
      <c r="B20" s="3" t="s">
        <v>511</v>
      </c>
      <c r="C20" s="4" t="s">
        <v>512</v>
      </c>
      <c r="D20" s="4" t="s">
        <v>513</v>
      </c>
      <c r="E20" s="4" t="s">
        <v>514</v>
      </c>
      <c r="F20" s="4" t="s">
        <v>515</v>
      </c>
      <c r="J20" s="50">
        <v>45072</v>
      </c>
      <c r="K20" s="50">
        <v>45086</v>
      </c>
      <c r="L20" s="50"/>
      <c r="M20" s="3">
        <f>K20-J20</f>
        <v>14</v>
      </c>
      <c r="O20" s="4" t="s">
        <v>516</v>
      </c>
    </row>
    <row r="21" spans="1:15" ht="28.8">
      <c r="B21" s="3" t="s">
        <v>481</v>
      </c>
      <c r="C21" s="9" t="s">
        <v>517</v>
      </c>
      <c r="J21" s="50"/>
      <c r="K21" s="50"/>
      <c r="L21" s="50"/>
    </row>
    <row r="22" spans="1:15" ht="28.8">
      <c r="C22" s="9" t="s">
        <v>518</v>
      </c>
      <c r="J22" s="50"/>
      <c r="K22" s="50"/>
      <c r="L22" s="50"/>
    </row>
    <row r="23" spans="1:15" ht="43.2">
      <c r="A23" s="2" t="s">
        <v>519</v>
      </c>
      <c r="B23" s="2" t="s">
        <v>520</v>
      </c>
      <c r="C23" s="4" t="s">
        <v>521</v>
      </c>
      <c r="D23" s="4" t="s">
        <v>522</v>
      </c>
      <c r="E23" s="4" t="s">
        <v>104</v>
      </c>
      <c r="F23" s="4" t="s">
        <v>523</v>
      </c>
      <c r="J23" s="50">
        <v>45066</v>
      </c>
      <c r="K23" s="50">
        <v>45095</v>
      </c>
      <c r="L23" s="50">
        <v>45095</v>
      </c>
      <c r="M23" s="3">
        <f>K23-J23</f>
        <v>29</v>
      </c>
      <c r="N23" s="3">
        <f t="shared" ref="N23:N30" si="5">L23-J23</f>
        <v>29</v>
      </c>
      <c r="O23" s="4" t="s">
        <v>524</v>
      </c>
    </row>
    <row r="24" spans="1:15" ht="28.8">
      <c r="B24" s="3" t="s">
        <v>489</v>
      </c>
      <c r="C24" s="9" t="s">
        <v>525</v>
      </c>
      <c r="J24" s="50"/>
      <c r="K24" s="50"/>
      <c r="L24" s="50"/>
    </row>
    <row r="25" spans="1:15" ht="28.8">
      <c r="A25" s="2" t="s">
        <v>526</v>
      </c>
      <c r="B25" s="2" t="s">
        <v>527</v>
      </c>
      <c r="C25" s="4" t="s">
        <v>528</v>
      </c>
      <c r="D25" s="4" t="s">
        <v>529</v>
      </c>
      <c r="E25" s="4" t="s">
        <v>31</v>
      </c>
      <c r="J25" s="50">
        <v>45059</v>
      </c>
      <c r="K25" s="50">
        <v>45065</v>
      </c>
      <c r="L25" s="50">
        <v>45065</v>
      </c>
      <c r="M25" s="3">
        <f t="shared" ref="M25:M41" si="6">K25-J25</f>
        <v>6</v>
      </c>
      <c r="N25" s="3">
        <f t="shared" si="5"/>
        <v>6</v>
      </c>
    </row>
    <row r="26" spans="1:15" ht="28.8">
      <c r="A26" s="2" t="s">
        <v>530</v>
      </c>
      <c r="B26" s="2" t="s">
        <v>531</v>
      </c>
      <c r="C26" s="4" t="s">
        <v>532</v>
      </c>
      <c r="D26" s="4" t="s">
        <v>533</v>
      </c>
      <c r="E26" s="4" t="s">
        <v>31</v>
      </c>
      <c r="F26" s="4" t="s">
        <v>534</v>
      </c>
      <c r="J26" s="50">
        <v>45058</v>
      </c>
      <c r="K26" s="50">
        <v>45060</v>
      </c>
      <c r="L26" s="50">
        <v>45060</v>
      </c>
      <c r="M26" s="3">
        <f t="shared" si="6"/>
        <v>2</v>
      </c>
      <c r="N26" s="3">
        <f t="shared" si="5"/>
        <v>2</v>
      </c>
    </row>
    <row r="27" spans="1:15" ht="28.8">
      <c r="A27" s="2" t="s">
        <v>535</v>
      </c>
      <c r="B27" s="2" t="s">
        <v>536</v>
      </c>
      <c r="C27" s="4" t="s">
        <v>537</v>
      </c>
      <c r="D27" s="4" t="s">
        <v>538</v>
      </c>
      <c r="E27" s="4" t="s">
        <v>31</v>
      </c>
      <c r="F27" s="4" t="s">
        <v>539</v>
      </c>
      <c r="J27" s="50">
        <v>45058</v>
      </c>
      <c r="K27" s="50">
        <v>45059</v>
      </c>
      <c r="L27" s="50">
        <v>45059</v>
      </c>
      <c r="M27" s="3">
        <f t="shared" si="6"/>
        <v>1</v>
      </c>
      <c r="N27" s="3">
        <f t="shared" si="5"/>
        <v>1</v>
      </c>
    </row>
    <row r="28" spans="1:15">
      <c r="A28" s="2" t="s">
        <v>540</v>
      </c>
      <c r="B28" s="2" t="s">
        <v>541</v>
      </c>
      <c r="C28" s="4" t="s">
        <v>542</v>
      </c>
      <c r="D28" s="4" t="s">
        <v>543</v>
      </c>
      <c r="E28" s="4" t="s">
        <v>31</v>
      </c>
      <c r="F28" s="4" t="s">
        <v>544</v>
      </c>
      <c r="J28" s="50">
        <v>45057</v>
      </c>
      <c r="K28" s="50">
        <v>45061</v>
      </c>
      <c r="L28" s="50">
        <v>45061</v>
      </c>
      <c r="M28" s="3">
        <f t="shared" si="6"/>
        <v>4</v>
      </c>
      <c r="N28" s="3">
        <f t="shared" si="5"/>
        <v>4</v>
      </c>
    </row>
    <row r="29" spans="1:15" ht="28.8">
      <c r="A29" s="2" t="s">
        <v>545</v>
      </c>
      <c r="B29" s="2" t="s">
        <v>546</v>
      </c>
      <c r="C29" s="4" t="s">
        <v>547</v>
      </c>
      <c r="D29" s="4" t="s">
        <v>548</v>
      </c>
      <c r="E29" s="4" t="s">
        <v>31</v>
      </c>
      <c r="F29" s="4" t="s">
        <v>549</v>
      </c>
      <c r="J29" s="50">
        <v>45053</v>
      </c>
      <c r="K29" s="50">
        <v>45072</v>
      </c>
      <c r="L29" s="50">
        <v>45072</v>
      </c>
      <c r="M29" s="3">
        <f t="shared" si="6"/>
        <v>19</v>
      </c>
      <c r="N29" s="3">
        <f t="shared" si="5"/>
        <v>19</v>
      </c>
    </row>
    <row r="30" spans="1:15" ht="43.2">
      <c r="A30" s="2" t="s">
        <v>550</v>
      </c>
      <c r="B30" s="2" t="s">
        <v>551</v>
      </c>
      <c r="C30" s="4" t="s">
        <v>552</v>
      </c>
      <c r="D30" s="4" t="s">
        <v>553</v>
      </c>
      <c r="E30" s="4" t="s">
        <v>554</v>
      </c>
      <c r="J30" s="50">
        <v>45046</v>
      </c>
      <c r="K30" s="50">
        <v>45057</v>
      </c>
      <c r="L30" s="50">
        <v>45047</v>
      </c>
      <c r="M30" s="3">
        <f t="shared" si="6"/>
        <v>11</v>
      </c>
      <c r="N30" s="3">
        <f t="shared" si="5"/>
        <v>1</v>
      </c>
    </row>
    <row r="31" spans="1:15" ht="28.8">
      <c r="A31" s="2" t="s">
        <v>555</v>
      </c>
      <c r="B31" s="2" t="s">
        <v>556</v>
      </c>
      <c r="C31" s="4" t="s">
        <v>557</v>
      </c>
      <c r="D31" s="4" t="s">
        <v>558</v>
      </c>
      <c r="E31" s="4" t="s">
        <v>24</v>
      </c>
      <c r="F31" s="4" t="s">
        <v>559</v>
      </c>
      <c r="G31" s="3" t="s">
        <v>560</v>
      </c>
      <c r="J31" s="50">
        <v>45040</v>
      </c>
      <c r="K31" s="50">
        <v>45051</v>
      </c>
      <c r="L31" s="50">
        <v>45042</v>
      </c>
      <c r="M31" s="3">
        <f t="shared" si="6"/>
        <v>11</v>
      </c>
      <c r="N31" s="3">
        <f t="shared" ref="N31:N35" si="7">L31-J31</f>
        <v>2</v>
      </c>
    </row>
    <row r="32" spans="1:15" ht="28.8">
      <c r="A32" s="2" t="s">
        <v>561</v>
      </c>
      <c r="C32" s="4" t="s">
        <v>562</v>
      </c>
      <c r="D32" s="4" t="s">
        <v>563</v>
      </c>
      <c r="J32" s="50">
        <v>45040</v>
      </c>
      <c r="K32" s="50">
        <v>45086</v>
      </c>
      <c r="L32" s="50"/>
      <c r="M32" s="3">
        <f t="shared" si="6"/>
        <v>46</v>
      </c>
      <c r="O32" s="4" t="s">
        <v>564</v>
      </c>
    </row>
    <row r="33" spans="1:15" ht="28.8">
      <c r="A33" s="2" t="s">
        <v>565</v>
      </c>
      <c r="B33" s="2" t="s">
        <v>566</v>
      </c>
      <c r="C33" s="4" t="s">
        <v>567</v>
      </c>
      <c r="D33" s="4" t="s">
        <v>568</v>
      </c>
      <c r="E33" s="4" t="s">
        <v>31</v>
      </c>
      <c r="F33" s="4" t="s">
        <v>569</v>
      </c>
      <c r="J33" s="50">
        <v>45039</v>
      </c>
      <c r="K33" s="50">
        <v>45065</v>
      </c>
      <c r="L33" s="50">
        <v>45065</v>
      </c>
      <c r="M33" s="3">
        <f t="shared" si="6"/>
        <v>26</v>
      </c>
      <c r="N33" s="3">
        <f t="shared" si="7"/>
        <v>26</v>
      </c>
    </row>
    <row r="34" spans="1:15" ht="28.8">
      <c r="A34" s="2" t="s">
        <v>570</v>
      </c>
      <c r="B34" s="2" t="s">
        <v>571</v>
      </c>
      <c r="C34" s="4" t="s">
        <v>572</v>
      </c>
      <c r="D34" s="4" t="s">
        <v>573</v>
      </c>
      <c r="E34" s="4" t="s">
        <v>31</v>
      </c>
      <c r="F34" s="4" t="s">
        <v>574</v>
      </c>
      <c r="J34" s="50">
        <v>45039</v>
      </c>
      <c r="K34" s="50">
        <v>45041</v>
      </c>
      <c r="L34" s="50">
        <v>45041</v>
      </c>
      <c r="M34" s="3">
        <f t="shared" si="6"/>
        <v>2</v>
      </c>
      <c r="N34" s="3">
        <f t="shared" si="7"/>
        <v>2</v>
      </c>
    </row>
    <row r="35" spans="1:15">
      <c r="A35" s="2" t="s">
        <v>575</v>
      </c>
      <c r="B35" s="2" t="s">
        <v>576</v>
      </c>
      <c r="C35" s="4" t="s">
        <v>577</v>
      </c>
      <c r="D35" s="4" t="s">
        <v>578</v>
      </c>
      <c r="E35" s="4" t="s">
        <v>31</v>
      </c>
      <c r="F35" s="4" t="s">
        <v>579</v>
      </c>
      <c r="J35" s="50">
        <v>45034</v>
      </c>
      <c r="K35" s="50">
        <v>45083</v>
      </c>
      <c r="L35" s="50">
        <v>45083</v>
      </c>
      <c r="M35" s="3">
        <f t="shared" si="6"/>
        <v>49</v>
      </c>
      <c r="N35" s="3">
        <f t="shared" si="7"/>
        <v>49</v>
      </c>
    </row>
    <row r="36" spans="1:15" ht="28.8">
      <c r="A36" s="2" t="s">
        <v>580</v>
      </c>
      <c r="C36" s="4" t="s">
        <v>581</v>
      </c>
      <c r="D36" s="4" t="s">
        <v>582</v>
      </c>
      <c r="J36" s="50">
        <v>45033</v>
      </c>
      <c r="K36" s="50">
        <v>45045</v>
      </c>
      <c r="L36" s="50"/>
      <c r="M36" s="3">
        <f t="shared" si="6"/>
        <v>12</v>
      </c>
      <c r="O36" s="4" t="s">
        <v>583</v>
      </c>
    </row>
    <row r="37" spans="1:15" ht="43.2">
      <c r="A37" s="2" t="s">
        <v>584</v>
      </c>
      <c r="C37" s="4" t="s">
        <v>585</v>
      </c>
      <c r="D37" s="4" t="s">
        <v>586</v>
      </c>
      <c r="E37" s="4" t="s">
        <v>404</v>
      </c>
      <c r="J37" s="50">
        <v>45032</v>
      </c>
      <c r="K37" s="50">
        <v>45045</v>
      </c>
      <c r="L37" s="50"/>
      <c r="M37" s="3">
        <f t="shared" si="6"/>
        <v>13</v>
      </c>
      <c r="O37" s="4" t="s">
        <v>587</v>
      </c>
    </row>
    <row r="38" spans="1:15" ht="57.6">
      <c r="A38" s="2" t="s">
        <v>588</v>
      </c>
      <c r="C38" s="4" t="s">
        <v>589</v>
      </c>
      <c r="D38" s="4" t="s">
        <v>590</v>
      </c>
      <c r="E38" s="4" t="s">
        <v>499</v>
      </c>
      <c r="J38" s="50">
        <v>45032</v>
      </c>
      <c r="K38" s="50">
        <v>45044</v>
      </c>
      <c r="L38" s="50"/>
      <c r="M38" s="3">
        <f t="shared" si="6"/>
        <v>12</v>
      </c>
      <c r="O38" s="4" t="s">
        <v>583</v>
      </c>
    </row>
    <row r="39" spans="1:15" ht="28.8">
      <c r="A39" s="2" t="s">
        <v>591</v>
      </c>
      <c r="B39" s="2" t="s">
        <v>592</v>
      </c>
      <c r="C39" s="4" t="s">
        <v>593</v>
      </c>
      <c r="D39" s="4" t="s">
        <v>594</v>
      </c>
      <c r="E39" s="4" t="s">
        <v>104</v>
      </c>
      <c r="F39" s="4" t="s">
        <v>595</v>
      </c>
      <c r="J39" s="50">
        <v>45031</v>
      </c>
      <c r="K39" s="50">
        <v>45044</v>
      </c>
      <c r="L39" s="50">
        <v>45032</v>
      </c>
      <c r="M39" s="3">
        <f t="shared" si="6"/>
        <v>13</v>
      </c>
      <c r="N39" s="3">
        <f t="shared" ref="N39:N40" si="8">L39-J39</f>
        <v>1</v>
      </c>
    </row>
    <row r="40" spans="1:15" ht="28.8">
      <c r="A40" s="2" t="s">
        <v>596</v>
      </c>
      <c r="B40" s="2" t="s">
        <v>597</v>
      </c>
      <c r="C40" s="4" t="s">
        <v>598</v>
      </c>
      <c r="D40" s="4" t="s">
        <v>599</v>
      </c>
      <c r="E40" s="4" t="s">
        <v>31</v>
      </c>
      <c r="F40" s="4" t="s">
        <v>600</v>
      </c>
      <c r="J40" s="50">
        <v>45031</v>
      </c>
      <c r="K40" s="50">
        <v>45033</v>
      </c>
      <c r="L40" s="50">
        <v>45033</v>
      </c>
      <c r="M40" s="3">
        <f t="shared" si="6"/>
        <v>2</v>
      </c>
      <c r="N40" s="3">
        <f t="shared" si="8"/>
        <v>2</v>
      </c>
    </row>
    <row r="41" spans="1:15">
      <c r="A41" s="2" t="s">
        <v>601</v>
      </c>
      <c r="C41" s="4" t="s">
        <v>602</v>
      </c>
      <c r="D41" s="4" t="s">
        <v>603</v>
      </c>
      <c r="E41" s="4" t="s">
        <v>31</v>
      </c>
      <c r="F41" s="4" t="s">
        <v>604</v>
      </c>
      <c r="J41" s="50">
        <v>45027</v>
      </c>
      <c r="K41" s="50">
        <v>45027</v>
      </c>
      <c r="L41" s="50"/>
      <c r="M41" s="3">
        <f t="shared" si="6"/>
        <v>0</v>
      </c>
      <c r="O41" s="4" t="s">
        <v>605</v>
      </c>
    </row>
    <row r="42" spans="1:15" ht="28.8">
      <c r="B42" s="3" t="s">
        <v>489</v>
      </c>
      <c r="C42" s="9" t="s">
        <v>606</v>
      </c>
      <c r="J42" s="50"/>
      <c r="K42" s="50"/>
      <c r="L42" s="50"/>
    </row>
    <row r="43" spans="1:15">
      <c r="A43" s="2" t="s">
        <v>607</v>
      </c>
      <c r="C43" s="4" t="s">
        <v>608</v>
      </c>
      <c r="D43" s="4" t="s">
        <v>609</v>
      </c>
      <c r="E43" s="4" t="s">
        <v>610</v>
      </c>
      <c r="J43" s="50">
        <v>45027</v>
      </c>
      <c r="K43" s="50">
        <v>45089</v>
      </c>
      <c r="L43" s="50"/>
      <c r="M43" s="3">
        <f t="shared" ref="M43:M49" si="9">K43-J43</f>
        <v>62</v>
      </c>
      <c r="O43" s="4" t="s">
        <v>611</v>
      </c>
    </row>
    <row r="44" spans="1:15">
      <c r="A44" s="2" t="s">
        <v>612</v>
      </c>
      <c r="C44" s="4" t="s">
        <v>613</v>
      </c>
      <c r="D44" s="4" t="s">
        <v>614</v>
      </c>
      <c r="E44" s="4" t="s">
        <v>404</v>
      </c>
      <c r="J44" s="50">
        <v>45026</v>
      </c>
      <c r="K44" s="50">
        <v>45060</v>
      </c>
      <c r="L44" s="50"/>
      <c r="M44" s="3">
        <f t="shared" si="9"/>
        <v>34</v>
      </c>
      <c r="O44" s="4" t="s">
        <v>615</v>
      </c>
    </row>
    <row r="45" spans="1:15" ht="28.8">
      <c r="A45" s="2" t="s">
        <v>616</v>
      </c>
      <c r="B45" s="2" t="s">
        <v>617</v>
      </c>
      <c r="C45" s="4" t="s">
        <v>618</v>
      </c>
      <c r="D45" s="4" t="s">
        <v>619</v>
      </c>
      <c r="E45" s="4" t="s">
        <v>31</v>
      </c>
      <c r="F45" s="4" t="s">
        <v>620</v>
      </c>
      <c r="J45" s="50">
        <v>45026</v>
      </c>
      <c r="K45" s="50">
        <v>45031</v>
      </c>
      <c r="L45" s="50">
        <v>45031</v>
      </c>
      <c r="M45" s="3">
        <f t="shared" si="9"/>
        <v>5</v>
      </c>
      <c r="N45" s="3">
        <f t="shared" ref="N45" si="10">L45-J45</f>
        <v>5</v>
      </c>
    </row>
    <row r="46" spans="1:15" ht="28.8">
      <c r="A46" s="2" t="s">
        <v>621</v>
      </c>
      <c r="C46" s="4" t="s">
        <v>622</v>
      </c>
      <c r="D46" s="4" t="s">
        <v>623</v>
      </c>
      <c r="J46" s="50">
        <v>45025</v>
      </c>
      <c r="K46" s="50">
        <v>45038</v>
      </c>
      <c r="L46" s="50"/>
      <c r="M46" s="3">
        <f t="shared" si="9"/>
        <v>13</v>
      </c>
      <c r="O46" s="4" t="s">
        <v>624</v>
      </c>
    </row>
    <row r="47" spans="1:15" ht="28.8">
      <c r="A47" s="2" t="s">
        <v>625</v>
      </c>
      <c r="C47" s="4" t="s">
        <v>626</v>
      </c>
      <c r="D47" s="4" t="s">
        <v>627</v>
      </c>
      <c r="E47" s="4" t="s">
        <v>24</v>
      </c>
      <c r="F47" s="4" t="s">
        <v>628</v>
      </c>
      <c r="H47" s="3" t="s">
        <v>629</v>
      </c>
      <c r="J47" s="50">
        <v>45024</v>
      </c>
      <c r="K47" s="50">
        <v>45024</v>
      </c>
      <c r="L47" s="50"/>
      <c r="M47" s="3">
        <f t="shared" si="9"/>
        <v>0</v>
      </c>
      <c r="O47" s="4" t="s">
        <v>587</v>
      </c>
    </row>
    <row r="48" spans="1:15" ht="57.6">
      <c r="A48" s="2" t="s">
        <v>630</v>
      </c>
      <c r="B48" s="3" t="s">
        <v>631</v>
      </c>
      <c r="C48" s="4" t="s">
        <v>632</v>
      </c>
      <c r="D48" s="4" t="s">
        <v>633</v>
      </c>
      <c r="E48" s="4" t="s">
        <v>634</v>
      </c>
      <c r="F48" s="4" t="s">
        <v>635</v>
      </c>
      <c r="J48" s="50">
        <v>45024</v>
      </c>
      <c r="K48" s="50">
        <v>45025</v>
      </c>
      <c r="L48" s="50"/>
      <c r="M48" s="3">
        <f t="shared" si="9"/>
        <v>1</v>
      </c>
      <c r="O48" s="4" t="s">
        <v>636</v>
      </c>
    </row>
    <row r="49" spans="1:15" ht="28.8">
      <c r="A49" s="2" t="s">
        <v>637</v>
      </c>
      <c r="B49" s="2" t="s">
        <v>638</v>
      </c>
      <c r="C49" s="4" t="s">
        <v>639</v>
      </c>
      <c r="D49" s="4" t="s">
        <v>640</v>
      </c>
      <c r="E49" s="4" t="s">
        <v>31</v>
      </c>
      <c r="F49" s="4" t="s">
        <v>641</v>
      </c>
      <c r="J49" s="50">
        <v>45023</v>
      </c>
      <c r="K49" s="50">
        <v>45028</v>
      </c>
      <c r="L49" s="50">
        <v>45028</v>
      </c>
      <c r="M49" s="3">
        <f t="shared" si="9"/>
        <v>5</v>
      </c>
      <c r="N49" s="3">
        <f t="shared" ref="N49" si="11">L49-J49</f>
        <v>5</v>
      </c>
    </row>
    <row r="50" spans="1:15" ht="28.8">
      <c r="B50" s="3" t="s">
        <v>481</v>
      </c>
      <c r="C50" s="9" t="s">
        <v>642</v>
      </c>
      <c r="J50" s="50"/>
      <c r="K50" s="50"/>
      <c r="L50" s="50"/>
    </row>
    <row r="51" spans="1:15" ht="28.8">
      <c r="C51" s="9" t="s">
        <v>643</v>
      </c>
      <c r="J51" s="50"/>
      <c r="K51" s="50"/>
      <c r="L51" s="50"/>
    </row>
    <row r="52" spans="1:15" ht="43.2">
      <c r="A52" s="2" t="s">
        <v>644</v>
      </c>
      <c r="B52" s="2" t="s">
        <v>645</v>
      </c>
      <c r="C52" s="4" t="s">
        <v>646</v>
      </c>
      <c r="D52" s="4" t="s">
        <v>647</v>
      </c>
      <c r="E52" s="4" t="s">
        <v>31</v>
      </c>
      <c r="F52" s="4" t="s">
        <v>648</v>
      </c>
      <c r="J52" s="50">
        <v>45022</v>
      </c>
      <c r="K52" s="50">
        <v>45030</v>
      </c>
      <c r="L52" s="50">
        <v>45030</v>
      </c>
      <c r="M52" s="3">
        <f>K52-J52</f>
        <v>8</v>
      </c>
      <c r="N52" s="3">
        <f t="shared" ref="N52" si="12">L52-J52</f>
        <v>8</v>
      </c>
      <c r="O52" s="4" t="s">
        <v>649</v>
      </c>
    </row>
    <row r="53" spans="1:15" ht="28.8">
      <c r="C53" s="9" t="s">
        <v>650</v>
      </c>
      <c r="J53" s="50"/>
      <c r="K53" s="50"/>
      <c r="L53" s="50"/>
    </row>
    <row r="54" spans="1:15" ht="28.8">
      <c r="C54" s="9" t="s">
        <v>651</v>
      </c>
      <c r="J54" s="50"/>
      <c r="K54" s="50"/>
      <c r="L54" s="50"/>
    </row>
    <row r="55" spans="1:15">
      <c r="A55" s="2" t="s">
        <v>652</v>
      </c>
      <c r="C55" s="4" t="s">
        <v>653</v>
      </c>
      <c r="D55" s="4" t="s">
        <v>654</v>
      </c>
      <c r="E55" s="4" t="s">
        <v>31</v>
      </c>
      <c r="F55" s="4" t="s">
        <v>225</v>
      </c>
      <c r="J55" s="50">
        <v>45016</v>
      </c>
      <c r="K55" s="50">
        <v>45090</v>
      </c>
      <c r="L55" s="50"/>
      <c r="M55" s="3">
        <f>K55-J55</f>
        <v>74</v>
      </c>
      <c r="O55" s="4" t="s">
        <v>655</v>
      </c>
    </row>
    <row r="56" spans="1:15" ht="28.8">
      <c r="B56" s="3" t="s">
        <v>489</v>
      </c>
      <c r="C56" s="9" t="s">
        <v>656</v>
      </c>
      <c r="J56" s="50"/>
      <c r="K56" s="50"/>
      <c r="L56" s="50"/>
    </row>
    <row r="57" spans="1:15" ht="28.8">
      <c r="A57" s="2" t="s">
        <v>657</v>
      </c>
      <c r="B57" s="2" t="s">
        <v>658</v>
      </c>
      <c r="C57" s="4" t="s">
        <v>659</v>
      </c>
      <c r="D57" s="4" t="s">
        <v>660</v>
      </c>
      <c r="E57" s="4" t="s">
        <v>31</v>
      </c>
      <c r="F57" s="4" t="s">
        <v>661</v>
      </c>
      <c r="H57" s="3" t="s">
        <v>662</v>
      </c>
      <c r="J57" s="50">
        <v>45009</v>
      </c>
      <c r="K57" s="50">
        <v>45095</v>
      </c>
      <c r="L57" s="50">
        <v>45095</v>
      </c>
      <c r="M57" s="3">
        <f>K57-J57</f>
        <v>86</v>
      </c>
      <c r="N57" s="3">
        <f t="shared" ref="N57:N68" si="13">L57-J57</f>
        <v>86</v>
      </c>
    </row>
    <row r="58" spans="1:15" ht="28.8">
      <c r="A58" s="2" t="s">
        <v>663</v>
      </c>
      <c r="B58" s="2" t="s">
        <v>664</v>
      </c>
      <c r="C58" s="4" t="s">
        <v>665</v>
      </c>
      <c r="D58" s="4" t="s">
        <v>666</v>
      </c>
      <c r="E58" s="4" t="s">
        <v>31</v>
      </c>
      <c r="F58" s="4" t="s">
        <v>600</v>
      </c>
      <c r="J58" s="50">
        <v>45008</v>
      </c>
      <c r="K58" s="50">
        <v>45009</v>
      </c>
      <c r="L58" s="50">
        <v>45009</v>
      </c>
      <c r="M58" s="3">
        <f>K58-J58</f>
        <v>1</v>
      </c>
      <c r="N58" s="3">
        <f t="shared" si="13"/>
        <v>1</v>
      </c>
    </row>
    <row r="59" spans="1:15" ht="43.2">
      <c r="A59" s="2" t="s">
        <v>667</v>
      </c>
      <c r="B59" s="2" t="s">
        <v>668</v>
      </c>
      <c r="C59" s="4" t="s">
        <v>669</v>
      </c>
      <c r="D59" s="4" t="s">
        <v>670</v>
      </c>
      <c r="E59" s="4" t="s">
        <v>31</v>
      </c>
      <c r="F59" s="4" t="s">
        <v>671</v>
      </c>
      <c r="J59" s="50">
        <v>45004</v>
      </c>
      <c r="K59" s="50">
        <v>45004</v>
      </c>
      <c r="L59" s="50">
        <v>45004</v>
      </c>
      <c r="M59" s="3">
        <f>K59-J59</f>
        <v>0</v>
      </c>
      <c r="N59" s="3">
        <f t="shared" si="13"/>
        <v>0</v>
      </c>
    </row>
    <row r="60" spans="1:15" ht="28.8">
      <c r="B60" s="3" t="s">
        <v>489</v>
      </c>
      <c r="C60" s="9" t="s">
        <v>672</v>
      </c>
      <c r="J60" s="50"/>
      <c r="K60" s="50"/>
      <c r="L60" s="50"/>
    </row>
    <row r="61" spans="1:15">
      <c r="A61" s="2" t="s">
        <v>673</v>
      </c>
      <c r="B61" s="2" t="s">
        <v>674</v>
      </c>
      <c r="C61" s="4" t="s">
        <v>675</v>
      </c>
      <c r="D61" s="4" t="s">
        <v>676</v>
      </c>
      <c r="E61" s="4" t="s">
        <v>677</v>
      </c>
      <c r="F61" s="4" t="s">
        <v>678</v>
      </c>
      <c r="J61" s="50">
        <v>45000</v>
      </c>
      <c r="K61" s="50">
        <v>45009</v>
      </c>
      <c r="L61" s="50">
        <v>45009</v>
      </c>
      <c r="M61" s="3">
        <f>K61-J61</f>
        <v>9</v>
      </c>
      <c r="N61" s="3">
        <f t="shared" si="13"/>
        <v>9</v>
      </c>
    </row>
    <row r="62" spans="1:15" ht="28.8">
      <c r="C62" s="9" t="s">
        <v>679</v>
      </c>
      <c r="J62" s="50"/>
      <c r="K62" s="50"/>
      <c r="L62" s="50"/>
    </row>
    <row r="63" spans="1:15" ht="28.8">
      <c r="A63" s="2" t="s">
        <v>680</v>
      </c>
      <c r="B63" s="2" t="s">
        <v>681</v>
      </c>
      <c r="C63" s="4" t="s">
        <v>682</v>
      </c>
      <c r="D63" s="4" t="s">
        <v>683</v>
      </c>
      <c r="E63" s="4" t="s">
        <v>31</v>
      </c>
      <c r="F63" s="4" t="s">
        <v>684</v>
      </c>
      <c r="J63" s="50">
        <v>44991</v>
      </c>
      <c r="K63" s="50">
        <v>44994</v>
      </c>
      <c r="L63" s="50">
        <v>44994</v>
      </c>
      <c r="M63" s="3">
        <f t="shared" ref="M63:M69" si="14">K63-J63</f>
        <v>3</v>
      </c>
      <c r="N63" s="3">
        <f t="shared" si="13"/>
        <v>3</v>
      </c>
    </row>
    <row r="64" spans="1:15" ht="57.6">
      <c r="A64" s="2" t="s">
        <v>685</v>
      </c>
      <c r="B64" s="2" t="s">
        <v>686</v>
      </c>
      <c r="C64" s="4" t="s">
        <v>687</v>
      </c>
      <c r="D64" s="4" t="s">
        <v>688</v>
      </c>
      <c r="E64" s="4" t="s">
        <v>104</v>
      </c>
      <c r="F64" s="4" t="s">
        <v>689</v>
      </c>
      <c r="J64" s="50">
        <v>44990</v>
      </c>
      <c r="K64" s="50">
        <v>44994</v>
      </c>
      <c r="L64" s="50">
        <v>44993</v>
      </c>
      <c r="M64" s="3">
        <f t="shared" si="14"/>
        <v>4</v>
      </c>
      <c r="N64" s="3">
        <f t="shared" si="13"/>
        <v>3</v>
      </c>
      <c r="O64" s="4" t="s">
        <v>690</v>
      </c>
    </row>
    <row r="65" spans="1:15" ht="28.8">
      <c r="A65" s="2" t="s">
        <v>691</v>
      </c>
      <c r="B65" s="2" t="s">
        <v>692</v>
      </c>
      <c r="C65" s="4" t="s">
        <v>693</v>
      </c>
      <c r="D65" s="4" t="s">
        <v>694</v>
      </c>
      <c r="E65" s="4" t="s">
        <v>31</v>
      </c>
      <c r="F65" s="4" t="s">
        <v>695</v>
      </c>
      <c r="G65" s="3" t="s">
        <v>696</v>
      </c>
      <c r="J65" s="50">
        <v>44990</v>
      </c>
      <c r="K65" s="50">
        <v>44991</v>
      </c>
      <c r="L65" s="50">
        <v>44991</v>
      </c>
      <c r="M65" s="3">
        <f t="shared" si="14"/>
        <v>1</v>
      </c>
      <c r="N65" s="3">
        <f t="shared" si="13"/>
        <v>1</v>
      </c>
    </row>
    <row r="66" spans="1:15" ht="43.2">
      <c r="A66" s="2" t="s">
        <v>697</v>
      </c>
      <c r="B66" s="2" t="s">
        <v>698</v>
      </c>
      <c r="C66" s="4" t="s">
        <v>699</v>
      </c>
      <c r="D66" s="4" t="s">
        <v>700</v>
      </c>
      <c r="E66" s="4" t="s">
        <v>31</v>
      </c>
      <c r="F66" s="4" t="s">
        <v>701</v>
      </c>
      <c r="J66" s="50">
        <v>44989</v>
      </c>
      <c r="K66" s="50">
        <v>44994</v>
      </c>
      <c r="L66" s="50">
        <v>44992</v>
      </c>
      <c r="M66" s="3">
        <f t="shared" si="14"/>
        <v>5</v>
      </c>
      <c r="N66" s="3">
        <f t="shared" si="13"/>
        <v>3</v>
      </c>
    </row>
    <row r="67" spans="1:15">
      <c r="A67" s="2" t="s">
        <v>702</v>
      </c>
      <c r="B67" s="2" t="s">
        <v>703</v>
      </c>
      <c r="C67" s="4" t="s">
        <v>704</v>
      </c>
      <c r="D67" s="4" t="s">
        <v>705</v>
      </c>
      <c r="E67" s="4" t="s">
        <v>31</v>
      </c>
      <c r="F67" s="4" t="s">
        <v>706</v>
      </c>
      <c r="J67" s="50">
        <v>44987</v>
      </c>
      <c r="K67" s="50">
        <v>44988</v>
      </c>
      <c r="L67" s="50">
        <v>44988</v>
      </c>
      <c r="M67" s="3">
        <f t="shared" si="14"/>
        <v>1</v>
      </c>
      <c r="N67" s="3">
        <f t="shared" si="13"/>
        <v>1</v>
      </c>
    </row>
    <row r="68" spans="1:15" ht="28.8">
      <c r="A68" s="2" t="s">
        <v>707</v>
      </c>
      <c r="B68" s="2" t="s">
        <v>708</v>
      </c>
      <c r="C68" s="4" t="s">
        <v>709</v>
      </c>
      <c r="D68" s="4" t="s">
        <v>710</v>
      </c>
      <c r="E68" s="4" t="s">
        <v>677</v>
      </c>
      <c r="F68" s="4" t="s">
        <v>711</v>
      </c>
      <c r="J68" s="50">
        <v>44987</v>
      </c>
      <c r="K68" s="50">
        <v>44987</v>
      </c>
      <c r="L68" s="50">
        <v>44987</v>
      </c>
      <c r="M68" s="3">
        <f t="shared" si="14"/>
        <v>0</v>
      </c>
      <c r="N68" s="3">
        <f t="shared" si="13"/>
        <v>0</v>
      </c>
    </row>
    <row r="69" spans="1:15" ht="43.2">
      <c r="A69" s="2" t="s">
        <v>712</v>
      </c>
      <c r="B69" s="2" t="s">
        <v>713</v>
      </c>
      <c r="C69" s="4" t="s">
        <v>714</v>
      </c>
      <c r="D69" s="4" t="s">
        <v>715</v>
      </c>
      <c r="E69" s="4" t="s">
        <v>31</v>
      </c>
      <c r="F69" s="4" t="s">
        <v>716</v>
      </c>
      <c r="J69" s="50">
        <v>44981</v>
      </c>
      <c r="K69" s="50">
        <v>44991</v>
      </c>
      <c r="L69" s="50">
        <v>44987</v>
      </c>
      <c r="M69" s="3">
        <f t="shared" si="14"/>
        <v>10</v>
      </c>
      <c r="N69" s="3">
        <f t="shared" ref="N69" si="15">L69-J69</f>
        <v>6</v>
      </c>
      <c r="O69" s="4" t="s">
        <v>717</v>
      </c>
    </row>
    <row r="70" spans="1:15" ht="28.8">
      <c r="B70" s="3" t="s">
        <v>489</v>
      </c>
      <c r="C70" s="9" t="s">
        <v>718</v>
      </c>
      <c r="J70" s="50"/>
      <c r="K70" s="50"/>
      <c r="L70" s="50"/>
    </row>
    <row r="71" spans="1:15">
      <c r="C71" s="2" t="s">
        <v>697</v>
      </c>
      <c r="J71" s="50"/>
      <c r="K71" s="50"/>
      <c r="L71" s="50"/>
    </row>
    <row r="72" spans="1:15" ht="28.8">
      <c r="A72" s="2" t="s">
        <v>719</v>
      </c>
      <c r="B72" s="2" t="s">
        <v>718</v>
      </c>
      <c r="C72" s="4" t="s">
        <v>720</v>
      </c>
      <c r="D72" s="4" t="s">
        <v>721</v>
      </c>
      <c r="E72" s="4" t="s">
        <v>31</v>
      </c>
      <c r="F72" s="4" t="s">
        <v>716</v>
      </c>
      <c r="J72" s="50">
        <v>44980</v>
      </c>
      <c r="K72" s="50">
        <v>44981</v>
      </c>
      <c r="L72" s="50">
        <v>44981</v>
      </c>
      <c r="M72" s="3">
        <f t="shared" ref="M72:M79" si="16">K72-J72</f>
        <v>1</v>
      </c>
      <c r="N72" s="3">
        <f t="shared" ref="N72:N78" si="17">L72-J72</f>
        <v>1</v>
      </c>
    </row>
    <row r="73" spans="1:15" ht="28.8">
      <c r="A73" s="2" t="s">
        <v>722</v>
      </c>
      <c r="B73" s="2" t="s">
        <v>723</v>
      </c>
      <c r="C73" s="4" t="s">
        <v>724</v>
      </c>
      <c r="D73" s="4" t="s">
        <v>725</v>
      </c>
      <c r="E73" s="4" t="s">
        <v>31</v>
      </c>
      <c r="F73" s="4" t="s">
        <v>726</v>
      </c>
      <c r="J73" s="50">
        <v>44979</v>
      </c>
      <c r="K73" s="50">
        <v>44981</v>
      </c>
      <c r="L73" s="50">
        <v>44981</v>
      </c>
      <c r="M73" s="3">
        <f t="shared" si="16"/>
        <v>2</v>
      </c>
      <c r="N73" s="3">
        <f t="shared" si="17"/>
        <v>2</v>
      </c>
    </row>
    <row r="74" spans="1:15" ht="43.2">
      <c r="A74" s="2" t="s">
        <v>727</v>
      </c>
      <c r="B74" s="2" t="s">
        <v>728</v>
      </c>
      <c r="C74" s="4" t="s">
        <v>729</v>
      </c>
      <c r="D74" s="4" t="s">
        <v>730</v>
      </c>
      <c r="E74" s="4" t="s">
        <v>104</v>
      </c>
      <c r="F74" s="4" t="s">
        <v>731</v>
      </c>
      <c r="J74" s="50">
        <v>44979</v>
      </c>
      <c r="K74" s="50">
        <v>44979</v>
      </c>
      <c r="L74" s="50">
        <v>44979</v>
      </c>
      <c r="M74" s="3">
        <f t="shared" si="16"/>
        <v>0</v>
      </c>
      <c r="N74" s="3">
        <f t="shared" si="17"/>
        <v>0</v>
      </c>
    </row>
    <row r="75" spans="1:15">
      <c r="A75" s="2" t="s">
        <v>732</v>
      </c>
      <c r="B75" s="2" t="s">
        <v>733</v>
      </c>
      <c r="C75" s="4" t="s">
        <v>734</v>
      </c>
      <c r="D75" s="4" t="s">
        <v>735</v>
      </c>
      <c r="E75" s="4" t="s">
        <v>31</v>
      </c>
      <c r="F75" s="4" t="s">
        <v>736</v>
      </c>
      <c r="J75" s="50">
        <v>44976</v>
      </c>
      <c r="K75" s="50">
        <v>44977</v>
      </c>
      <c r="L75" s="50">
        <v>44977</v>
      </c>
      <c r="M75" s="3">
        <f t="shared" si="16"/>
        <v>1</v>
      </c>
      <c r="N75" s="3">
        <f t="shared" si="17"/>
        <v>1</v>
      </c>
    </row>
    <row r="76" spans="1:15" ht="28.8">
      <c r="A76" s="2" t="s">
        <v>737</v>
      </c>
      <c r="B76" s="2" t="s">
        <v>738</v>
      </c>
      <c r="C76" s="4" t="s">
        <v>739</v>
      </c>
      <c r="D76" s="4" t="s">
        <v>740</v>
      </c>
      <c r="E76" s="4" t="s">
        <v>31</v>
      </c>
      <c r="F76" s="4" t="s">
        <v>741</v>
      </c>
      <c r="J76" s="50">
        <v>44976</v>
      </c>
      <c r="K76" s="50">
        <v>44976</v>
      </c>
      <c r="L76" s="50">
        <v>44976</v>
      </c>
      <c r="M76" s="3">
        <f t="shared" si="16"/>
        <v>0</v>
      </c>
      <c r="N76" s="3">
        <f t="shared" si="17"/>
        <v>0</v>
      </c>
    </row>
    <row r="77" spans="1:15" ht="28.8">
      <c r="A77" s="2" t="s">
        <v>742</v>
      </c>
      <c r="B77" s="2" t="s">
        <v>743</v>
      </c>
      <c r="C77" s="4" t="s">
        <v>744</v>
      </c>
      <c r="D77" s="4" t="s">
        <v>745</v>
      </c>
      <c r="E77" s="4" t="s">
        <v>31</v>
      </c>
      <c r="F77" s="4" t="s">
        <v>579</v>
      </c>
      <c r="J77" s="50">
        <v>44975</v>
      </c>
      <c r="K77" s="50">
        <v>44975</v>
      </c>
      <c r="L77" s="50">
        <v>44975</v>
      </c>
      <c r="M77" s="3">
        <f t="shared" si="16"/>
        <v>0</v>
      </c>
      <c r="N77" s="3">
        <f t="shared" si="17"/>
        <v>0</v>
      </c>
    </row>
    <row r="78" spans="1:15" ht="43.2">
      <c r="A78" s="2" t="s">
        <v>746</v>
      </c>
      <c r="B78" s="2" t="s">
        <v>747</v>
      </c>
      <c r="C78" s="4" t="s">
        <v>748</v>
      </c>
      <c r="D78" s="4" t="s">
        <v>749</v>
      </c>
      <c r="E78" s="4" t="s">
        <v>514</v>
      </c>
      <c r="F78" s="4" t="s">
        <v>750</v>
      </c>
      <c r="J78" s="50">
        <v>44975</v>
      </c>
      <c r="K78" s="50">
        <v>44975</v>
      </c>
      <c r="L78" s="50">
        <v>44975</v>
      </c>
      <c r="M78" s="3">
        <f t="shared" si="16"/>
        <v>0</v>
      </c>
      <c r="N78" s="3">
        <f t="shared" si="17"/>
        <v>0</v>
      </c>
    </row>
    <row r="79" spans="1:15" ht="28.8">
      <c r="A79" s="38" t="s">
        <v>751</v>
      </c>
      <c r="B79" s="2" t="s">
        <v>743</v>
      </c>
      <c r="C79" s="4" t="s">
        <v>752</v>
      </c>
      <c r="D79" s="4" t="s">
        <v>753</v>
      </c>
      <c r="E79" s="4" t="s">
        <v>31</v>
      </c>
      <c r="F79" s="4" t="s">
        <v>754</v>
      </c>
      <c r="J79" s="50">
        <v>44974</v>
      </c>
      <c r="K79" s="50">
        <v>44975</v>
      </c>
      <c r="L79" s="50">
        <v>44975</v>
      </c>
      <c r="M79" s="3">
        <f t="shared" si="16"/>
        <v>1</v>
      </c>
      <c r="N79" s="3">
        <f t="shared" ref="N79" si="18">L79-J79</f>
        <v>1</v>
      </c>
      <c r="O79" s="4" t="s">
        <v>755</v>
      </c>
    </row>
    <row r="80" spans="1:15" ht="28.8">
      <c r="B80" s="3" t="s">
        <v>756</v>
      </c>
      <c r="C80" s="9" t="s">
        <v>757</v>
      </c>
      <c r="J80" s="50"/>
      <c r="K80" s="50"/>
      <c r="L80" s="50"/>
    </row>
    <row r="81" spans="1:15" ht="28.8">
      <c r="C81" s="9" t="s">
        <v>758</v>
      </c>
      <c r="J81" s="50"/>
      <c r="K81" s="50"/>
      <c r="L81" s="50"/>
    </row>
    <row r="82" spans="1:15" ht="28.8">
      <c r="C82" s="9" t="s">
        <v>759</v>
      </c>
      <c r="J82" s="50"/>
      <c r="K82" s="50"/>
      <c r="L82" s="50"/>
    </row>
    <row r="83" spans="1:15" ht="28.8">
      <c r="C83" s="9" t="s">
        <v>760</v>
      </c>
      <c r="J83" s="50"/>
      <c r="K83" s="50"/>
      <c r="L83" s="50"/>
    </row>
    <row r="84" spans="1:15" ht="28.8">
      <c r="C84" s="9" t="s">
        <v>761</v>
      </c>
      <c r="J84" s="50"/>
      <c r="K84" s="50"/>
      <c r="L84" s="50"/>
    </row>
    <row r="85" spans="1:15">
      <c r="A85" s="2" t="s">
        <v>762</v>
      </c>
      <c r="B85" s="2" t="s">
        <v>763</v>
      </c>
      <c r="C85" s="4" t="s">
        <v>764</v>
      </c>
      <c r="D85" s="4" t="s">
        <v>765</v>
      </c>
      <c r="E85" s="4" t="s">
        <v>31</v>
      </c>
      <c r="F85" s="4" t="s">
        <v>766</v>
      </c>
      <c r="J85" s="50">
        <v>44974</v>
      </c>
      <c r="K85" s="50">
        <v>44978</v>
      </c>
      <c r="L85" s="50">
        <v>44978</v>
      </c>
      <c r="M85" s="3">
        <f>K85-J85</f>
        <v>4</v>
      </c>
      <c r="N85" s="3">
        <f t="shared" ref="N85" si="19">L85-J85</f>
        <v>4</v>
      </c>
      <c r="O85" s="4" t="s">
        <v>767</v>
      </c>
    </row>
    <row r="86" spans="1:15" ht="28.8">
      <c r="B86" s="3" t="s">
        <v>768</v>
      </c>
      <c r="C86" s="9" t="s">
        <v>769</v>
      </c>
      <c r="J86" s="50"/>
      <c r="K86" s="50"/>
      <c r="L86" s="50"/>
    </row>
    <row r="87" spans="1:15" ht="28.8">
      <c r="C87" s="9" t="s">
        <v>770</v>
      </c>
      <c r="J87" s="50"/>
      <c r="K87" s="50"/>
      <c r="L87" s="50"/>
    </row>
    <row r="88" spans="1:15" ht="28.8">
      <c r="C88" s="9" t="s">
        <v>771</v>
      </c>
      <c r="J88" s="50"/>
      <c r="K88" s="50"/>
      <c r="L88" s="50"/>
    </row>
    <row r="89" spans="1:15" ht="28.8">
      <c r="A89" s="2" t="s">
        <v>772</v>
      </c>
      <c r="B89" s="2" t="s">
        <v>773</v>
      </c>
      <c r="C89" s="4" t="s">
        <v>774</v>
      </c>
      <c r="D89" s="4" t="s">
        <v>775</v>
      </c>
      <c r="E89" s="4" t="s">
        <v>31</v>
      </c>
      <c r="F89" s="4" t="s">
        <v>776</v>
      </c>
      <c r="J89" s="50">
        <v>44974</v>
      </c>
      <c r="K89" s="50">
        <v>44977</v>
      </c>
      <c r="L89" s="50">
        <v>44977</v>
      </c>
      <c r="M89" s="3">
        <f>K89-J89</f>
        <v>3</v>
      </c>
      <c r="N89" s="3">
        <f t="shared" ref="N89:N92" si="20">L89-J89</f>
        <v>3</v>
      </c>
    </row>
    <row r="90" spans="1:15" ht="28.8">
      <c r="A90" s="2" t="s">
        <v>777</v>
      </c>
      <c r="B90" s="2" t="s">
        <v>778</v>
      </c>
      <c r="C90" s="4" t="s">
        <v>779</v>
      </c>
      <c r="D90" s="4" t="s">
        <v>780</v>
      </c>
      <c r="E90" s="4" t="s">
        <v>31</v>
      </c>
      <c r="F90" s="4" t="s">
        <v>781</v>
      </c>
      <c r="J90" s="50">
        <v>44974</v>
      </c>
      <c r="K90" s="50">
        <v>44974</v>
      </c>
      <c r="L90" s="50">
        <v>44974</v>
      </c>
      <c r="M90" s="3">
        <f>K90-J90</f>
        <v>0</v>
      </c>
      <c r="N90" s="3">
        <f t="shared" si="20"/>
        <v>0</v>
      </c>
    </row>
    <row r="91" spans="1:15">
      <c r="A91" s="2" t="s">
        <v>782</v>
      </c>
      <c r="B91" s="2" t="s">
        <v>783</v>
      </c>
      <c r="C91" s="4" t="s">
        <v>784</v>
      </c>
      <c r="D91" s="4" t="s">
        <v>785</v>
      </c>
      <c r="E91" s="4" t="s">
        <v>31</v>
      </c>
      <c r="F91" s="4" t="s">
        <v>786</v>
      </c>
      <c r="J91" s="50">
        <v>44971</v>
      </c>
      <c r="K91" s="50">
        <v>44973</v>
      </c>
      <c r="L91" s="50">
        <v>44973</v>
      </c>
      <c r="M91" s="3">
        <f>K91-J91</f>
        <v>2</v>
      </c>
      <c r="N91" s="3">
        <f t="shared" si="20"/>
        <v>2</v>
      </c>
    </row>
    <row r="92" spans="1:15" ht="28.8">
      <c r="A92" s="2" t="s">
        <v>787</v>
      </c>
      <c r="B92" s="2" t="s">
        <v>788</v>
      </c>
      <c r="C92" s="4" t="s">
        <v>789</v>
      </c>
      <c r="D92" s="4" t="s">
        <v>790</v>
      </c>
      <c r="E92" s="4" t="s">
        <v>45</v>
      </c>
      <c r="F92" s="4" t="s">
        <v>791</v>
      </c>
      <c r="J92" s="50">
        <v>44971</v>
      </c>
      <c r="K92" s="50">
        <v>44989</v>
      </c>
      <c r="L92" s="50">
        <v>44979</v>
      </c>
      <c r="M92" s="3">
        <f>K92-J92</f>
        <v>18</v>
      </c>
      <c r="N92" s="3">
        <f t="shared" si="20"/>
        <v>8</v>
      </c>
    </row>
    <row r="93" spans="1:15" ht="43.2">
      <c r="A93" s="2" t="s">
        <v>792</v>
      </c>
      <c r="B93" s="2" t="s">
        <v>793</v>
      </c>
      <c r="C93" s="4" t="s">
        <v>794</v>
      </c>
      <c r="D93" s="4" t="s">
        <v>795</v>
      </c>
      <c r="E93" s="4" t="s">
        <v>104</v>
      </c>
      <c r="F93" s="4" t="s">
        <v>796</v>
      </c>
      <c r="J93" s="50">
        <v>44971</v>
      </c>
      <c r="K93" s="50">
        <v>44977</v>
      </c>
      <c r="L93" s="50">
        <v>44977</v>
      </c>
      <c r="M93" s="3">
        <f>K93-J93</f>
        <v>6</v>
      </c>
      <c r="N93" s="3">
        <f>L93-J93</f>
        <v>6</v>
      </c>
      <c r="O93" s="4" t="s">
        <v>797</v>
      </c>
    </row>
    <row r="94" spans="1:15" ht="28.8">
      <c r="B94" s="3" t="s">
        <v>489</v>
      </c>
      <c r="C94" s="9" t="s">
        <v>798</v>
      </c>
      <c r="J94" s="50"/>
      <c r="K94" s="50"/>
      <c r="L94" s="50"/>
    </row>
    <row r="95" spans="1:15">
      <c r="A95" s="2" t="s">
        <v>799</v>
      </c>
      <c r="B95" s="3" t="s">
        <v>800</v>
      </c>
      <c r="C95" s="4" t="s">
        <v>801</v>
      </c>
      <c r="D95" s="4" t="s">
        <v>802</v>
      </c>
      <c r="E95" s="4" t="s">
        <v>31</v>
      </c>
      <c r="F95" s="4" t="s">
        <v>225</v>
      </c>
      <c r="J95" s="50"/>
      <c r="K95" s="50"/>
      <c r="L95" s="50"/>
      <c r="O95" s="4" t="s">
        <v>803</v>
      </c>
    </row>
    <row r="96" spans="1:15" ht="43.2">
      <c r="A96" s="2" t="s">
        <v>804</v>
      </c>
      <c r="B96" s="2" t="s">
        <v>805</v>
      </c>
      <c r="C96" s="4" t="s">
        <v>806</v>
      </c>
      <c r="D96" s="4" t="s">
        <v>807</v>
      </c>
      <c r="E96" s="4" t="s">
        <v>31</v>
      </c>
      <c r="F96" s="4" t="s">
        <v>808</v>
      </c>
      <c r="J96" s="50">
        <v>44969</v>
      </c>
      <c r="K96" s="50">
        <v>44970</v>
      </c>
      <c r="L96" s="50">
        <v>44970</v>
      </c>
      <c r="M96" s="3">
        <f>K96-J96</f>
        <v>1</v>
      </c>
      <c r="N96" s="3">
        <f>L96-J96</f>
        <v>1</v>
      </c>
    </row>
    <row r="97" spans="1:15" ht="57.6">
      <c r="A97" s="2" t="s">
        <v>809</v>
      </c>
      <c r="C97" s="4" t="s">
        <v>810</v>
      </c>
      <c r="D97" s="4" t="s">
        <v>2191</v>
      </c>
      <c r="E97" s="4" t="s">
        <v>24</v>
      </c>
      <c r="F97" s="3" t="s">
        <v>2192</v>
      </c>
      <c r="H97" s="5" t="s">
        <v>2193</v>
      </c>
      <c r="J97" s="50">
        <v>44969</v>
      </c>
      <c r="K97" s="50">
        <v>44990</v>
      </c>
      <c r="L97" s="50"/>
      <c r="M97" s="3">
        <f>K97-J97</f>
        <v>21</v>
      </c>
      <c r="O97" s="4" t="s">
        <v>2190</v>
      </c>
    </row>
    <row r="98" spans="1:15" ht="28.8">
      <c r="A98" s="2" t="s">
        <v>811</v>
      </c>
      <c r="B98" s="2" t="s">
        <v>812</v>
      </c>
      <c r="C98" s="4" t="s">
        <v>813</v>
      </c>
      <c r="D98" s="4" t="s">
        <v>814</v>
      </c>
      <c r="E98" s="4" t="s">
        <v>31</v>
      </c>
      <c r="F98" s="4" t="s">
        <v>815</v>
      </c>
      <c r="J98" s="50">
        <v>44968</v>
      </c>
      <c r="K98" s="50">
        <v>44969</v>
      </c>
      <c r="L98" s="50">
        <v>44968</v>
      </c>
      <c r="M98" s="3">
        <f>K98-J98</f>
        <v>1</v>
      </c>
      <c r="N98" s="3">
        <f>L98-J98</f>
        <v>0</v>
      </c>
    </row>
    <row r="99" spans="1:15" ht="57.6">
      <c r="A99" s="2" t="s">
        <v>816</v>
      </c>
      <c r="B99" s="2" t="s">
        <v>817</v>
      </c>
      <c r="C99" s="4" t="s">
        <v>818</v>
      </c>
      <c r="D99" s="4" t="s">
        <v>819</v>
      </c>
      <c r="E99" s="4" t="s">
        <v>820</v>
      </c>
      <c r="F99" s="4" t="s">
        <v>821</v>
      </c>
      <c r="J99" s="50">
        <v>44968</v>
      </c>
      <c r="K99" s="50">
        <v>44980</v>
      </c>
      <c r="L99" s="50">
        <v>44980</v>
      </c>
      <c r="M99" s="3">
        <f>K99-J99</f>
        <v>12</v>
      </c>
      <c r="N99" s="3">
        <f>L99-J99</f>
        <v>12</v>
      </c>
    </row>
    <row r="100" spans="1:15" ht="28.8">
      <c r="A100" s="2" t="s">
        <v>822</v>
      </c>
      <c r="B100" s="2" t="s">
        <v>823</v>
      </c>
      <c r="C100" s="4" t="s">
        <v>824</v>
      </c>
      <c r="D100" s="4" t="s">
        <v>825</v>
      </c>
      <c r="E100" s="4" t="s">
        <v>31</v>
      </c>
      <c r="F100" s="4" t="s">
        <v>826</v>
      </c>
      <c r="J100" s="50">
        <v>44966</v>
      </c>
      <c r="K100" s="50">
        <v>44972</v>
      </c>
      <c r="L100" s="50">
        <v>44972</v>
      </c>
      <c r="M100" s="3">
        <f>K100-J100</f>
        <v>6</v>
      </c>
      <c r="N100" s="3">
        <f>L100-J100</f>
        <v>6</v>
      </c>
    </row>
    <row r="101" spans="1:15" ht="28.8">
      <c r="B101" s="3" t="s">
        <v>489</v>
      </c>
      <c r="C101" s="9" t="s">
        <v>769</v>
      </c>
      <c r="J101" s="50"/>
      <c r="K101" s="50"/>
      <c r="L101" s="50"/>
    </row>
    <row r="102" spans="1:15" ht="30.75" customHeight="1">
      <c r="A102" s="2" t="s">
        <v>827</v>
      </c>
      <c r="B102" s="5" t="s">
        <v>828</v>
      </c>
      <c r="C102" s="4" t="s">
        <v>829</v>
      </c>
      <c r="D102" s="4" t="s">
        <v>830</v>
      </c>
      <c r="J102" s="50">
        <v>44964</v>
      </c>
      <c r="K102" s="50">
        <v>44979</v>
      </c>
      <c r="L102" s="50"/>
      <c r="M102" s="3">
        <f>K102-J102</f>
        <v>15</v>
      </c>
    </row>
    <row r="103" spans="1:15" ht="43.2">
      <c r="A103" s="9" t="s">
        <v>831</v>
      </c>
      <c r="B103" s="5" t="s">
        <v>828</v>
      </c>
      <c r="C103" s="4" t="s">
        <v>832</v>
      </c>
      <c r="D103" s="4" t="s">
        <v>830</v>
      </c>
      <c r="J103" s="50"/>
      <c r="K103" s="50"/>
      <c r="L103" s="50"/>
    </row>
    <row r="104" spans="1:15" ht="43.2">
      <c r="A104" s="2" t="s">
        <v>833</v>
      </c>
      <c r="B104" s="2" t="s">
        <v>834</v>
      </c>
      <c r="C104" s="4" t="s">
        <v>835</v>
      </c>
      <c r="D104" s="4" t="s">
        <v>836</v>
      </c>
      <c r="E104" s="4" t="s">
        <v>31</v>
      </c>
      <c r="F104" s="4" t="s">
        <v>837</v>
      </c>
      <c r="J104" s="50">
        <v>44964</v>
      </c>
      <c r="K104" s="50">
        <v>44965</v>
      </c>
      <c r="L104" s="50">
        <v>44965</v>
      </c>
      <c r="M104" s="3">
        <f>K104-J104</f>
        <v>1</v>
      </c>
      <c r="N104" s="3">
        <f>L104-J104</f>
        <v>1</v>
      </c>
    </row>
    <row r="105" spans="1:15" ht="57.6">
      <c r="A105" s="2" t="s">
        <v>838</v>
      </c>
      <c r="C105" s="4" t="s">
        <v>839</v>
      </c>
      <c r="D105" s="4" t="s">
        <v>840</v>
      </c>
      <c r="E105" s="4" t="s">
        <v>24</v>
      </c>
      <c r="F105" s="4" t="s">
        <v>841</v>
      </c>
      <c r="H105" s="3" t="s">
        <v>842</v>
      </c>
      <c r="I105" s="3" t="s">
        <v>843</v>
      </c>
      <c r="J105" s="50">
        <v>44963</v>
      </c>
      <c r="K105" s="50">
        <v>45079</v>
      </c>
      <c r="L105" s="50"/>
      <c r="M105" s="3">
        <f>K105-J105</f>
        <v>116</v>
      </c>
      <c r="O105" s="4" t="s">
        <v>587</v>
      </c>
    </row>
    <row r="106" spans="1:15" ht="43.2">
      <c r="A106" s="2" t="s">
        <v>844</v>
      </c>
      <c r="B106" s="2" t="s">
        <v>845</v>
      </c>
      <c r="C106" s="4" t="s">
        <v>846</v>
      </c>
      <c r="D106" s="4" t="s">
        <v>847</v>
      </c>
      <c r="E106" s="4" t="s">
        <v>104</v>
      </c>
      <c r="F106" s="4" t="s">
        <v>848</v>
      </c>
      <c r="J106" s="50">
        <v>44963</v>
      </c>
      <c r="K106" s="50">
        <v>44964</v>
      </c>
      <c r="L106" s="50">
        <v>44964</v>
      </c>
      <c r="M106" s="3">
        <f>K106-J106</f>
        <v>1</v>
      </c>
      <c r="N106" s="3">
        <f>L106-J106</f>
        <v>1</v>
      </c>
    </row>
    <row r="107" spans="1:15" ht="43.2">
      <c r="A107" s="2" t="s">
        <v>849</v>
      </c>
      <c r="B107" s="2" t="s">
        <v>850</v>
      </c>
      <c r="C107" s="4" t="s">
        <v>851</v>
      </c>
      <c r="D107" s="4" t="s">
        <v>852</v>
      </c>
      <c r="E107" s="4" t="s">
        <v>104</v>
      </c>
      <c r="F107" s="4" t="s">
        <v>853</v>
      </c>
      <c r="J107" s="50">
        <v>44962</v>
      </c>
      <c r="K107" s="50">
        <v>44977</v>
      </c>
      <c r="L107" s="50">
        <v>44962</v>
      </c>
      <c r="M107" s="3">
        <f>K107-J107</f>
        <v>15</v>
      </c>
      <c r="N107" s="3">
        <f>L107-J107</f>
        <v>0</v>
      </c>
      <c r="O107" s="4" t="s">
        <v>854</v>
      </c>
    </row>
    <row r="108" spans="1:15" ht="28.8">
      <c r="B108" s="3" t="s">
        <v>855</v>
      </c>
      <c r="C108" s="9" t="s">
        <v>856</v>
      </c>
      <c r="J108" s="50"/>
      <c r="K108" s="50"/>
      <c r="L108" s="50"/>
    </row>
    <row r="109" spans="1:15" ht="28.8">
      <c r="C109" s="9" t="s">
        <v>857</v>
      </c>
      <c r="J109" s="50"/>
      <c r="K109" s="50"/>
      <c r="L109" s="50"/>
    </row>
    <row r="110" spans="1:15" ht="28.8">
      <c r="C110" s="9" t="s">
        <v>858</v>
      </c>
      <c r="J110" s="50"/>
      <c r="K110" s="50"/>
      <c r="L110" s="50"/>
    </row>
    <row r="111" spans="1:15" ht="28.8">
      <c r="C111" s="9" t="s">
        <v>859</v>
      </c>
      <c r="J111" s="50"/>
      <c r="K111" s="50"/>
      <c r="L111" s="50"/>
    </row>
    <row r="112" spans="1:15" ht="28.8">
      <c r="C112" s="9" t="s">
        <v>860</v>
      </c>
      <c r="J112" s="50"/>
      <c r="K112" s="50"/>
      <c r="L112" s="50"/>
    </row>
    <row r="113" spans="1:15" ht="28.8">
      <c r="C113" s="9" t="s">
        <v>861</v>
      </c>
      <c r="J113" s="50"/>
      <c r="K113" s="50"/>
      <c r="L113" s="50"/>
    </row>
    <row r="114" spans="1:15" ht="43.2">
      <c r="A114" s="2" t="s">
        <v>862</v>
      </c>
      <c r="B114" s="2" t="s">
        <v>863</v>
      </c>
      <c r="C114" s="4" t="s">
        <v>864</v>
      </c>
      <c r="D114" s="4" t="s">
        <v>865</v>
      </c>
      <c r="E114" s="4" t="s">
        <v>104</v>
      </c>
      <c r="F114" s="4" t="s">
        <v>853</v>
      </c>
      <c r="J114" s="50">
        <v>44962</v>
      </c>
      <c r="K114" s="50">
        <v>44977</v>
      </c>
      <c r="L114" s="50">
        <v>44970</v>
      </c>
      <c r="M114" s="3">
        <f>K114-J114</f>
        <v>15</v>
      </c>
      <c r="N114" s="3">
        <f>L114-J114</f>
        <v>8</v>
      </c>
      <c r="O114" s="4" t="s">
        <v>866</v>
      </c>
    </row>
    <row r="115" spans="1:15" ht="28.8">
      <c r="B115" s="3" t="s">
        <v>481</v>
      </c>
      <c r="C115" s="9" t="s">
        <v>860</v>
      </c>
      <c r="J115" s="50"/>
      <c r="K115" s="50"/>
      <c r="L115" s="50"/>
    </row>
    <row r="116" spans="1:15" ht="28.8">
      <c r="C116" s="9" t="s">
        <v>861</v>
      </c>
      <c r="J116" s="50"/>
      <c r="K116" s="50"/>
      <c r="L116" s="50"/>
    </row>
    <row r="117" spans="1:15" ht="43.2">
      <c r="A117" s="2" t="s">
        <v>856</v>
      </c>
      <c r="B117" s="2" t="s">
        <v>867</v>
      </c>
      <c r="C117" s="4" t="s">
        <v>868</v>
      </c>
      <c r="D117" s="4" t="s">
        <v>865</v>
      </c>
      <c r="E117" s="4" t="s">
        <v>104</v>
      </c>
      <c r="F117" s="4" t="s">
        <v>853</v>
      </c>
      <c r="J117" s="50">
        <v>44962</v>
      </c>
      <c r="K117" s="50">
        <v>44977</v>
      </c>
      <c r="L117" s="50">
        <v>44970</v>
      </c>
      <c r="M117" s="3">
        <f>K117-J117</f>
        <v>15</v>
      </c>
      <c r="N117" s="3">
        <f>L117-J117</f>
        <v>8</v>
      </c>
      <c r="O117" s="4" t="s">
        <v>869</v>
      </c>
    </row>
    <row r="118" spans="1:15" ht="28.8">
      <c r="B118" s="3" t="s">
        <v>768</v>
      </c>
      <c r="C118" s="9" t="s">
        <v>849</v>
      </c>
      <c r="J118" s="50"/>
      <c r="K118" s="50"/>
      <c r="L118" s="50"/>
    </row>
    <row r="119" spans="1:15" ht="28.8">
      <c r="C119" s="9" t="s">
        <v>860</v>
      </c>
      <c r="J119" s="50"/>
      <c r="K119" s="50"/>
      <c r="L119" s="50"/>
    </row>
    <row r="120" spans="1:15" ht="28.8">
      <c r="C120" s="9" t="s">
        <v>861</v>
      </c>
      <c r="J120" s="50"/>
      <c r="K120" s="50"/>
      <c r="L120" s="50"/>
    </row>
    <row r="121" spans="1:15" ht="28.8">
      <c r="A121" s="38" t="s">
        <v>870</v>
      </c>
      <c r="B121" s="2" t="s">
        <v>871</v>
      </c>
      <c r="C121" s="4" t="s">
        <v>872</v>
      </c>
      <c r="D121" s="4" t="s">
        <v>873</v>
      </c>
      <c r="E121" s="4" t="s">
        <v>31</v>
      </c>
      <c r="F121" s="4" t="s">
        <v>874</v>
      </c>
      <c r="J121" s="50">
        <v>44962</v>
      </c>
      <c r="K121" s="50">
        <v>44962</v>
      </c>
      <c r="L121" s="50">
        <v>44962</v>
      </c>
      <c r="M121" s="3">
        <f>K121-J121</f>
        <v>0</v>
      </c>
      <c r="N121" s="3">
        <f>L121-J121</f>
        <v>0</v>
      </c>
    </row>
    <row r="122" spans="1:15" ht="28.8">
      <c r="A122" s="2" t="s">
        <v>858</v>
      </c>
      <c r="B122" s="3" t="s">
        <v>875</v>
      </c>
      <c r="C122" s="4" t="s">
        <v>876</v>
      </c>
      <c r="D122" s="4" t="s">
        <v>877</v>
      </c>
      <c r="J122" s="50">
        <v>44962</v>
      </c>
      <c r="K122" s="50">
        <v>44990</v>
      </c>
      <c r="L122" s="50"/>
      <c r="M122" s="3">
        <f>K122-J122</f>
        <v>28</v>
      </c>
      <c r="O122" s="4" t="s">
        <v>878</v>
      </c>
    </row>
    <row r="123" spans="1:15" ht="28.8">
      <c r="B123" s="3" t="s">
        <v>489</v>
      </c>
      <c r="C123" s="9" t="s">
        <v>849</v>
      </c>
    </row>
    <row r="124" spans="1:15">
      <c r="L124" s="1" t="s">
        <v>2199</v>
      </c>
      <c r="M124" s="54">
        <f>AVERAGE(M5:M122)</f>
        <v>11.974358974358974</v>
      </c>
      <c r="N124" s="54">
        <f>AVERAGE(N5:N122)</f>
        <v>6.3114754098360653</v>
      </c>
    </row>
    <row r="125" spans="1:15">
      <c r="L125" s="1" t="s">
        <v>2200</v>
      </c>
      <c r="M125" s="54">
        <f>AVERAGE(M122,M105,M102,M97,M55,M48,M46:M47,M43:M44,M36:M38,M32,M20,M5)</f>
        <v>29</v>
      </c>
      <c r="N125" s="54"/>
    </row>
  </sheetData>
  <hyperlinks>
    <hyperlink ref="B1" r:id="rId1" xr:uid="{DED61934-9C93-4147-86AC-BCED8DE8D43E}"/>
    <hyperlink ref="A5" r:id="rId2" xr:uid="{8FBE342E-BC87-4666-ABF7-4CC5F67FF45E}"/>
    <hyperlink ref="A6" r:id="rId3" xr:uid="{9BB59224-C8CD-43C8-9CCA-7256E48A828B}"/>
    <hyperlink ref="A7" r:id="rId4" xr:uid="{7ECEE563-5F37-496B-97D9-C985F35E1236}"/>
    <hyperlink ref="B6" r:id="rId5" xr:uid="{75C7DF64-1B8C-4468-A363-1E6EE9D4BAE1}"/>
    <hyperlink ref="B7" r:id="rId6" xr:uid="{3786C440-1DC9-45AF-A918-538624AF4ED2}"/>
    <hyperlink ref="A8" r:id="rId7" xr:uid="{E3738E7E-E273-4556-9A7E-CB3F558135AE}"/>
    <hyperlink ref="B8" r:id="rId8" xr:uid="{38370806-F80B-42CA-B040-ACA30E4F76FF}"/>
    <hyperlink ref="A9" r:id="rId9" xr:uid="{AD0A26BE-39FF-4EBE-8AA2-A56348D043DE}"/>
    <hyperlink ref="B9" r:id="rId10" xr:uid="{DD697E19-46C9-4977-BA1C-7D97876FACD7}"/>
    <hyperlink ref="A10" r:id="rId11" xr:uid="{1162DEEA-9CB2-431B-81C9-423D78E5004B}"/>
    <hyperlink ref="B10" r:id="rId12" xr:uid="{DF6AA095-E8D0-44B5-A241-E9DFDB1B8ACF}"/>
    <hyperlink ref="C11" r:id="rId13" xr:uid="{445F2DB3-CAAB-445E-A441-E0CBC86F641F}"/>
    <hyperlink ref="C12" r:id="rId14" xr:uid="{3242B1F3-55FF-437F-B1AD-B3A96F99BDF5}"/>
    <hyperlink ref="A13" r:id="rId15" xr:uid="{D8E97B35-A239-49F1-9E1D-7DB926884645}"/>
    <hyperlink ref="B13" r:id="rId16" xr:uid="{04636A24-58CD-498A-8624-18BBA6DF6471}"/>
    <hyperlink ref="C14" r:id="rId17" xr:uid="{C48ECAA9-1EC6-45C8-89EA-EE0C0150603E}"/>
    <hyperlink ref="A15" r:id="rId18" xr:uid="{F58E6D29-2B27-4B4E-AA77-4854D6508479}"/>
    <hyperlink ref="B15" r:id="rId19" xr:uid="{60155920-7B5E-4136-82AD-9750863C97A9}"/>
    <hyperlink ref="A16" r:id="rId20" xr:uid="{01FEAE0E-CA8D-4348-B619-72778FA14471}"/>
    <hyperlink ref="B16" r:id="rId21" xr:uid="{98FE1BB7-D141-4348-B85A-A7225A4C6BDC}"/>
    <hyperlink ref="A17" r:id="rId22" xr:uid="{385FE30E-7CBE-4899-96E9-D1BF0A0EA233}"/>
    <hyperlink ref="A23" r:id="rId23" xr:uid="{2ABE9E7A-ED69-431F-A602-C979DAB16CFE}"/>
    <hyperlink ref="A30" r:id="rId24" xr:uid="{88EE6243-2667-4F20-B028-E16F53F6E09D}"/>
    <hyperlink ref="A19" r:id="rId25" xr:uid="{A8100CB0-EDDF-4B70-BC71-836926731D82}"/>
    <hyperlink ref="B19" r:id="rId26" xr:uid="{851123FC-D182-4253-AA34-28AB59CD9318}"/>
    <hyperlink ref="A20" r:id="rId27" xr:uid="{565665B4-D12F-40DF-B4DB-6B0818C3C818}"/>
    <hyperlink ref="B23" r:id="rId28" xr:uid="{E4906015-6175-40D1-A6D7-7A48F73F86BF}"/>
    <hyperlink ref="A25" r:id="rId29" xr:uid="{3C4B81A5-F9AD-4035-9D66-732FDE6CEFDB}"/>
    <hyperlink ref="B25" r:id="rId30" xr:uid="{B62C436F-75E2-40A6-AF9B-86083683A455}"/>
    <hyperlink ref="A26" r:id="rId31" xr:uid="{8E42DA2E-E1C8-4D18-ABA3-5916FE473D46}"/>
    <hyperlink ref="B26" r:id="rId32" xr:uid="{71F241A5-E5A4-42A0-A930-7038D3DAAECD}"/>
    <hyperlink ref="A27" r:id="rId33" xr:uid="{C187B314-FD5D-4BA3-976D-E429D566FB84}"/>
    <hyperlink ref="B27" r:id="rId34" xr:uid="{F045ADA3-852C-4567-A121-3314DBDE7C30}"/>
    <hyperlink ref="A28" r:id="rId35" xr:uid="{F3978621-D62C-4B3F-AF45-7B2213E608A5}"/>
    <hyperlink ref="B28" r:id="rId36" xr:uid="{67E204CB-1CE7-4709-8EC1-58A234FB05D0}"/>
    <hyperlink ref="A29" r:id="rId37" xr:uid="{A129C3C3-CDE0-4B14-88CF-943C0FB57271}"/>
    <hyperlink ref="B29" r:id="rId38" xr:uid="{3BC52898-C6F6-477B-9491-B1888DDFC805}"/>
    <hyperlink ref="B30" r:id="rId39" xr:uid="{17C72BD7-9247-4237-82B3-A2089CB7BFE9}"/>
    <hyperlink ref="A31" r:id="rId40" xr:uid="{1E189E6F-ABEE-4948-9CFD-96DDD52AA26B}"/>
    <hyperlink ref="B31" r:id="rId41" xr:uid="{0ECC3BC5-8FBC-44F0-86B3-6CA61EDD678D}"/>
    <hyperlink ref="A32" r:id="rId42" xr:uid="{6940B400-8FA0-44ED-968E-129E198AFACE}"/>
    <hyperlink ref="B33" r:id="rId43" xr:uid="{B92F9249-DCAE-44A3-800F-E28042193373}"/>
    <hyperlink ref="A33" r:id="rId44" xr:uid="{2673E056-8686-4310-9816-400D1A76E32E}"/>
    <hyperlink ref="A34" r:id="rId45" xr:uid="{FBB33399-2905-451D-B683-A4B9C0B213B8}"/>
    <hyperlink ref="B34" r:id="rId46" xr:uid="{85A9CADB-860A-445A-B08F-364D23C11923}"/>
    <hyperlink ref="A35" r:id="rId47" xr:uid="{4C174E51-9B4A-4C81-9E45-A370379F242A}"/>
    <hyperlink ref="B35" r:id="rId48" xr:uid="{5854DFAA-4F09-439B-A242-861D038BBB6E}"/>
    <hyperlink ref="A36" r:id="rId49" xr:uid="{C85B7F4D-1668-4DAC-BA2C-8C5FB1F067C1}"/>
    <hyperlink ref="A37" r:id="rId50" xr:uid="{42682ED0-15E6-432D-A093-18CEFA96F9C2}"/>
    <hyperlink ref="A38" r:id="rId51" xr:uid="{03C0313C-5F28-4B65-909C-82B3522389BE}"/>
    <hyperlink ref="A39" r:id="rId52" xr:uid="{418C71C9-1A01-4BD1-BB3F-2C389104CC9D}"/>
    <hyperlink ref="B39" r:id="rId53" xr:uid="{364FC849-8669-40D4-8524-822F8831C69A}"/>
    <hyperlink ref="A40" r:id="rId54" xr:uid="{E0CF0F27-B7C3-4CB7-BE26-9721A425B400}"/>
    <hyperlink ref="B40" r:id="rId55" xr:uid="{C0BB938E-CA04-4AE4-9ECE-E91E5C1E4F9E}"/>
    <hyperlink ref="A41" r:id="rId56" xr:uid="{DABD4838-A675-473A-BD0C-8325F77BB1B8}"/>
    <hyperlink ref="C42" r:id="rId57" xr:uid="{61614648-6F2D-4221-A59D-7B09A0995EFB}"/>
    <hyperlink ref="A43" r:id="rId58" xr:uid="{428C25E9-93DD-4FB7-8452-144CB85899BE}"/>
    <hyperlink ref="A44" r:id="rId59" xr:uid="{64F0EB8F-6A56-42E8-9954-4CABABEF6F9E}"/>
    <hyperlink ref="A45" r:id="rId60" xr:uid="{07C462D2-AE35-4ED2-BD64-EFA13DE3B8AD}"/>
    <hyperlink ref="B45" r:id="rId61" xr:uid="{A953A641-ED2D-4BF8-A381-591098AE9F98}"/>
    <hyperlink ref="A46" r:id="rId62" xr:uid="{CD7E2C72-6500-4B9A-9ED0-86246E69DC88}"/>
    <hyperlink ref="A47" r:id="rId63" xr:uid="{284D9E72-D500-4298-A192-9D3819695720}"/>
    <hyperlink ref="A48" r:id="rId64" xr:uid="{03BF8420-8EE8-400A-919D-BF527186541E}"/>
    <hyperlink ref="A49" r:id="rId65" xr:uid="{BA535519-C013-42B5-A2C7-B29A354485EA}"/>
    <hyperlink ref="C50" r:id="rId66" xr:uid="{898372AB-C447-450D-89B0-10411E8E54AD}"/>
    <hyperlink ref="C24" r:id="rId67" xr:uid="{5A843667-AA6B-4C49-A3F9-FE1F14FA7097}"/>
    <hyperlink ref="C18" r:id="rId68" xr:uid="{5474FEF2-1523-425F-AA61-576ED774A3DF}"/>
    <hyperlink ref="C21" r:id="rId69" xr:uid="{5AD76CC7-6719-449D-B4C6-EE25D753907E}"/>
    <hyperlink ref="C22" r:id="rId70" xr:uid="{C9574296-57CF-4992-9FB3-76D9046B1571}"/>
    <hyperlink ref="C51" r:id="rId71" xr:uid="{D7CC4954-E518-4863-BFF6-9B594A4174E9}"/>
    <hyperlink ref="B49" r:id="rId72" xr:uid="{7580F2A3-AE2E-4FDF-879B-D6707EE434D8}"/>
    <hyperlink ref="A52" r:id="rId73" xr:uid="{53AFD360-3082-4E29-9154-8754FFE9218E}"/>
    <hyperlink ref="B52" r:id="rId74" xr:uid="{A12E20C9-05BA-402E-BEF7-42EB9B8ADD69}"/>
    <hyperlink ref="C53" r:id="rId75" xr:uid="{D125FE3C-0F46-4501-AA4E-3ED765B1DB67}"/>
    <hyperlink ref="C54" r:id="rId76" xr:uid="{8E3772CB-4074-42CF-9066-71513C8991B1}"/>
    <hyperlink ref="A55" r:id="rId77" xr:uid="{2B845910-1716-4707-B1B9-354F0A88070E}"/>
    <hyperlink ref="C56" r:id="rId78" xr:uid="{B1E1D219-1438-4196-845A-82A8D6931658}"/>
    <hyperlink ref="A57" r:id="rId79" xr:uid="{73675705-5C9D-4FCA-B978-ACA91B8C991A}"/>
    <hyperlink ref="B57" r:id="rId80" xr:uid="{635EA8A5-0C50-41B5-9F19-4DA65C2B7CDE}"/>
    <hyperlink ref="A58" r:id="rId81" xr:uid="{1A3374D0-A9CE-4DB5-B439-7DB925AE8968}"/>
    <hyperlink ref="B58" r:id="rId82" xr:uid="{3DB42F64-721E-455D-932B-9E8D9473EB79}"/>
    <hyperlink ref="A59" r:id="rId83" xr:uid="{9C131419-8085-4D0E-8286-4EF464C71A4D}"/>
    <hyperlink ref="C60" r:id="rId84" xr:uid="{3B568461-29F6-4EC3-B4F7-2E815D9E5196}"/>
    <hyperlink ref="B59" r:id="rId85" xr:uid="{8DC641A8-F19C-4251-B8B4-0D1F807126C9}"/>
    <hyperlink ref="A61" r:id="rId86" xr:uid="{ADD3B767-AF6C-447A-9728-0B4A4F382AFF}"/>
    <hyperlink ref="B61" r:id="rId87" xr:uid="{DFB0013E-E221-4878-86B8-7FC80C38C0F5}"/>
    <hyperlink ref="C62" r:id="rId88" xr:uid="{A78C7C4C-3EFC-4255-8011-AEBEC0B31BA2}"/>
    <hyperlink ref="A63" r:id="rId89" xr:uid="{984DD5F4-CA65-45EA-B49A-20E782AC52E1}"/>
    <hyperlink ref="B63" r:id="rId90" xr:uid="{9FDBF1E3-C755-4A35-8CD5-9FEEF1AB8091}"/>
    <hyperlink ref="A64" r:id="rId91" xr:uid="{2D6D27E0-6954-413A-86AB-FE4D4C9AED62}"/>
    <hyperlink ref="A65" r:id="rId92" xr:uid="{1E5B8093-4B23-49D5-BD52-E73DA3CDB252}"/>
    <hyperlink ref="B65" r:id="rId93" xr:uid="{7C6F7C65-8B80-4973-8C1C-D40461EFF63B}"/>
    <hyperlink ref="A66" r:id="rId94" xr:uid="{1586BF4F-1F5B-4DEA-B64A-1E38D3B87621}"/>
    <hyperlink ref="B66" r:id="rId95" display="https://github.com/LAION-AI/Open-Assistant/pull/1999" xr:uid="{E251888F-EF3B-4588-B7F5-2EB2C4FEFD9D}"/>
    <hyperlink ref="B67" r:id="rId96" xr:uid="{2755BCAD-3D37-4BF9-8B01-A88E79E183C3}"/>
    <hyperlink ref="A67" r:id="rId97" xr:uid="{7941D094-DBC2-4332-970D-5E2F1C31F522}"/>
    <hyperlink ref="A68" r:id="rId98" xr:uid="{3E0E447E-41D1-400A-B828-F7AE9DBB526D}"/>
    <hyperlink ref="B68" r:id="rId99" xr:uid="{646D0778-7A04-4EE1-8FED-B47ADE1D23FE}"/>
    <hyperlink ref="A69" r:id="rId100" xr:uid="{4310CB03-9C92-4C84-8FC9-7E5AE07BE39F}"/>
    <hyperlink ref="B17" r:id="rId101" xr:uid="{65922283-A265-4B61-AF9A-732CC36968C1}"/>
    <hyperlink ref="B69" r:id="rId102" xr:uid="{C02E5297-0B97-4461-84A0-C7042636B335}"/>
    <hyperlink ref="C71" r:id="rId103" xr:uid="{F950EF9D-A32C-4745-93F3-6CFB115DD30D}"/>
    <hyperlink ref="A72" r:id="rId104" xr:uid="{253A871A-1282-48C0-A5E8-BE33C78DC360}"/>
    <hyperlink ref="B72" r:id="rId105" xr:uid="{B3AA52D1-A806-4350-A5EA-450F2BC15EBF}"/>
    <hyperlink ref="A73" r:id="rId106" xr:uid="{144C7090-ECA5-4489-A692-583CA6081DC7}"/>
    <hyperlink ref="B73" r:id="rId107" xr:uid="{EE0042D8-E358-4440-B55E-58C68A1BCEAD}"/>
    <hyperlink ref="A74" r:id="rId108" xr:uid="{5291F2D1-066F-47D7-A5B5-4EF79FDFA1DC}"/>
    <hyperlink ref="B74" r:id="rId109" xr:uid="{80A885D7-9E03-46F2-AE11-24862B68D756}"/>
    <hyperlink ref="A75" r:id="rId110" xr:uid="{7AD3951F-21BD-49B9-9399-09E59CAD84C2}"/>
    <hyperlink ref="B75" r:id="rId111" xr:uid="{F01FDBEC-F49F-40C2-ABEB-86985E66FA3E}"/>
    <hyperlink ref="A76" r:id="rId112" xr:uid="{CAD4788A-1C72-4F5D-8697-C99019246380}"/>
    <hyperlink ref="B76" r:id="rId113" xr:uid="{1069BF97-CA25-480C-8AF0-F6A74758B6CF}"/>
    <hyperlink ref="A77" r:id="rId114" xr:uid="{8D39E96E-6C54-4DE1-A11A-B9C128966C21}"/>
    <hyperlink ref="B77" r:id="rId115" xr:uid="{6DD8DD6D-1F19-4ACD-BE13-4DAA46DFDF99}"/>
    <hyperlink ref="A78" r:id="rId116" xr:uid="{3B4F2576-BD25-4FFF-B886-24FABB225C15}"/>
    <hyperlink ref="B78" r:id="rId117" xr:uid="{EDB2590D-DA20-408E-940E-7E3AE76E4B24}"/>
    <hyperlink ref="A79" r:id="rId118" xr:uid="{97DFF3E6-D6DE-4F13-AE02-340B2944A830}"/>
    <hyperlink ref="B79" r:id="rId119" xr:uid="{FCCB23B0-1B26-4F03-85C3-08EB0BDDC671}"/>
    <hyperlink ref="C70" r:id="rId120" xr:uid="{5CFD6891-10A3-4954-840A-1E820B6D6AD3}"/>
    <hyperlink ref="C80" r:id="rId121" xr:uid="{7657E314-D649-45B3-AC7D-0C53B155625F}"/>
    <hyperlink ref="C81" r:id="rId122" xr:uid="{81FF7385-A752-4FF7-AEF5-5DAC06FB33AD}"/>
    <hyperlink ref="C82" r:id="rId123" xr:uid="{EDB0E605-6123-43DD-AE9D-F704547C66AF}"/>
    <hyperlink ref="C83" r:id="rId124" xr:uid="{80E5B7DC-DDCE-452B-B200-BB6820CC8522}"/>
    <hyperlink ref="C84" r:id="rId125" xr:uid="{0DA251D2-DBC9-4492-9863-C9B5CA3D7B34}"/>
    <hyperlink ref="A85" r:id="rId126" xr:uid="{B82899EE-C813-4F03-BF65-B08E9CE40420}"/>
    <hyperlink ref="B85" r:id="rId127" xr:uid="{C6306378-9CFD-4E14-8E47-1653372FE5A1}"/>
    <hyperlink ref="C86" r:id="rId128" xr:uid="{F8C040E1-3616-42AD-8D88-0C386ED1848F}"/>
    <hyperlink ref="C87" r:id="rId129" xr:uid="{3E7604DB-BB52-4C61-8225-60951E866EC8}"/>
    <hyperlink ref="C88" r:id="rId130" xr:uid="{1C45CB4F-E7DC-43E3-90B7-A5AD46189204}"/>
    <hyperlink ref="A89" r:id="rId131" xr:uid="{3054E55B-C063-4D17-AA56-5255F2097E4B}"/>
    <hyperlink ref="B89" r:id="rId132" xr:uid="{7EF3278F-49A1-432C-B516-582A7AFBFCE9}"/>
    <hyperlink ref="A90" r:id="rId133" xr:uid="{F9F904D6-93C2-4E74-93FA-E6C9FA2274ED}"/>
    <hyperlink ref="B90" r:id="rId134" display="https://github.com/LAION-AI/Open-Assistant/pull/1620" xr:uid="{92519946-681F-4F0E-A407-F3EFC45C01D1}"/>
    <hyperlink ref="A91" r:id="rId135" xr:uid="{AA359AD5-5FF3-4E62-A92C-8C0C21F32317}"/>
    <hyperlink ref="B91" r:id="rId136" xr:uid="{70DBE0CE-A081-4B20-8106-B6058B42E761}"/>
    <hyperlink ref="A92" r:id="rId137" xr:uid="{957258A6-482F-4218-A61D-51025F049CD7}"/>
    <hyperlink ref="B92" r:id="rId138" xr:uid="{E89448D6-327D-46BC-AE40-472BDDEFCD5D}"/>
    <hyperlink ref="A93" r:id="rId139" xr:uid="{FCFD941A-FF65-4780-8CEE-BFB3A46DC03E}"/>
    <hyperlink ref="C94" r:id="rId140" xr:uid="{0F3EE0A0-C65E-4582-ABF1-53CB1CFE6815}"/>
    <hyperlink ref="B93" r:id="rId141" xr:uid="{10718754-E4F8-4182-903C-646EB1B408A8}"/>
    <hyperlink ref="A95" r:id="rId142" xr:uid="{3B4910F0-BF5F-4322-9E99-541C2705AEF3}"/>
    <hyperlink ref="A96" r:id="rId143" xr:uid="{D36AC988-D8A7-4EA4-9584-15297739E35C}"/>
    <hyperlink ref="B96" r:id="rId144" xr:uid="{0D97873B-12E4-43DF-AEE8-70C2C6493045}"/>
    <hyperlink ref="A97" r:id="rId145" xr:uid="{5AC2993C-38C3-4FF7-BC16-DC7BDFC59197}"/>
    <hyperlink ref="A98" r:id="rId146" xr:uid="{D7DCC29C-D965-469E-AEF3-34D3C0075377}"/>
    <hyperlink ref="B98" r:id="rId147" xr:uid="{8157E139-457E-40CC-B1F8-BB492C3101D5}"/>
    <hyperlink ref="B99" r:id="rId148" xr:uid="{99E31FC7-E3FC-41AA-A5C5-DEA3F20D322E}"/>
    <hyperlink ref="A99" r:id="rId149" xr:uid="{B0DBA8C2-03EC-4C20-A726-D9BCDE0A5652}"/>
    <hyperlink ref="A100" r:id="rId150" xr:uid="{3BACBB97-56E5-4143-B74B-991F9E1B4334}"/>
    <hyperlink ref="B100" r:id="rId151" xr:uid="{B860714D-C20B-48C9-83ED-B7CDDCC2A52B}"/>
    <hyperlink ref="C101" r:id="rId152" xr:uid="{797B315F-933B-48F8-89DF-90104627D0CF}"/>
    <hyperlink ref="A102" r:id="rId153" xr:uid="{76039F72-7F22-4F9F-87AD-EE63E061C302}"/>
    <hyperlink ref="A103" r:id="rId154" xr:uid="{9E7DDA0F-C262-4456-939B-A176A2FFD8C1}"/>
    <hyperlink ref="A104" r:id="rId155" xr:uid="{3F0CC54E-7CD7-4E58-A351-60D5EF092683}"/>
    <hyperlink ref="B104" r:id="rId156" xr:uid="{AD365080-AE30-499F-9F2F-562D0291CA65}"/>
    <hyperlink ref="A105" r:id="rId157" xr:uid="{A5BE8806-1B97-4288-BB2E-6385C3242FE8}"/>
    <hyperlink ref="A106" r:id="rId158" xr:uid="{3D20D197-6BF0-40F6-B961-22535BD45F3D}"/>
    <hyperlink ref="B106" r:id="rId159" xr:uid="{FFDE692F-24AD-4D37-A0C6-0EA2F590116C}"/>
    <hyperlink ref="A107" r:id="rId160" xr:uid="{D838F22C-F966-4A8E-B1E8-BB5AE8D0BC7B}"/>
    <hyperlink ref="A114" r:id="rId161" xr:uid="{FA5003CC-E01B-42FF-B640-5D7E899EDD6A}"/>
    <hyperlink ref="A117" r:id="rId162" xr:uid="{D3144A39-5B48-485E-935B-F3C1B8013C58}"/>
    <hyperlink ref="B107" r:id="rId163" xr:uid="{41C8A454-F817-4B42-8991-CA780AD76C76}"/>
    <hyperlink ref="C108" r:id="rId164" xr:uid="{4AD2E74F-C616-495C-92A7-81BA111C2DE0}"/>
    <hyperlink ref="C109" r:id="rId165" xr:uid="{DB7A68FA-E307-4528-AC91-D6E3831E676F}"/>
    <hyperlink ref="C110" r:id="rId166" xr:uid="{B440CFBF-B64C-4440-A386-8BC1545FAB75}"/>
    <hyperlink ref="C111" r:id="rId167" xr:uid="{B0A09E8F-8F68-4351-A0F2-758F45858AF5}"/>
    <hyperlink ref="C112" r:id="rId168" xr:uid="{243F57A5-697C-470C-9A20-8257597F18F7}"/>
    <hyperlink ref="C113" r:id="rId169" xr:uid="{7D9396DA-162E-45AB-BEF4-FE22B9C85B9D}"/>
    <hyperlink ref="B114" r:id="rId170" xr:uid="{D7E07639-523A-4CFC-A039-EC3DF6AE8F3E}"/>
    <hyperlink ref="C115" r:id="rId171" xr:uid="{742968BC-1E97-4259-9B2A-75ACE67CD2FD}"/>
    <hyperlink ref="C116" r:id="rId172" xr:uid="{A62DAE10-6D46-4023-A64C-C8AD83B0CD1A}"/>
    <hyperlink ref="B117" r:id="rId173" xr:uid="{AB3BCC28-69FB-4C0C-98E6-B46C2033B3EB}"/>
    <hyperlink ref="C118" r:id="rId174" xr:uid="{111B0ED5-FFF7-4508-B741-337747F124EA}"/>
    <hyperlink ref="C119" r:id="rId175" xr:uid="{5221ACB5-4B78-42D8-8EF3-E6B4507BC84B}"/>
    <hyperlink ref="C120" r:id="rId176" xr:uid="{075D47DA-AB3A-430B-87F9-677037C9D477}"/>
    <hyperlink ref="A121" r:id="rId177" xr:uid="{C8E40985-22E5-42A3-AF50-E6BD75EFAF2E}"/>
    <hyperlink ref="B121" r:id="rId178" xr:uid="{E408B83D-3862-4B1F-9EAC-874F0704E247}"/>
    <hyperlink ref="B64" r:id="rId179" xr:uid="{DC74D9D1-4696-452C-A534-0697B9547763}"/>
    <hyperlink ref="A122" r:id="rId180" xr:uid="{D7E86DF5-5B04-4240-9BAF-F132B1BAB650}"/>
    <hyperlink ref="C123" r:id="rId181" xr:uid="{1B8D51B1-4CDE-4A0A-B5F5-09CBA69F3CA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8300A-461B-455F-921B-A1FD188A7925}">
  <dimension ref="A1:O90"/>
  <sheetViews>
    <sheetView topLeftCell="D1" zoomScaleNormal="100" workbookViewId="0">
      <pane ySplit="4" topLeftCell="A76" activePane="bottomLeft" state="frozen"/>
      <selection pane="bottomLeft" activeCell="M89" sqref="M89"/>
    </sheetView>
  </sheetViews>
  <sheetFormatPr defaultColWidth="8.88671875" defaultRowHeight="14.4"/>
  <cols>
    <col min="1" max="1" width="51.6640625" style="3" customWidth="1"/>
    <col min="2" max="2" width="8.88671875" style="3"/>
    <col min="3" max="4" width="45.5546875" style="4" customWidth="1"/>
    <col min="5" max="5" width="20.109375" style="3" customWidth="1"/>
    <col min="6" max="6" width="27.6640625" style="4" customWidth="1"/>
    <col min="7" max="7" width="15.6640625" style="4" customWidth="1"/>
    <col min="8" max="8" width="12.6640625" style="3" customWidth="1"/>
    <col min="9" max="9" width="13.109375" style="3" customWidth="1"/>
    <col min="10" max="14" width="11.44140625" style="3" customWidth="1"/>
    <col min="15" max="15" width="140.109375" style="3" customWidth="1"/>
    <col min="16" max="16384" width="8.88671875" style="3"/>
  </cols>
  <sheetData>
    <row r="1" spans="1:15">
      <c r="A1" s="1" t="s">
        <v>0</v>
      </c>
      <c r="B1" s="2" t="s">
        <v>1319</v>
      </c>
      <c r="E1" s="36" t="s">
        <v>1320</v>
      </c>
    </row>
    <row r="2" spans="1:15">
      <c r="A2" s="1" t="s">
        <v>2</v>
      </c>
      <c r="B2" s="3">
        <v>92</v>
      </c>
    </row>
    <row r="4" spans="1:15" ht="18" customHeight="1">
      <c r="A4" s="1" t="s">
        <v>3</v>
      </c>
      <c r="B4" s="1" t="s">
        <v>4</v>
      </c>
      <c r="C4" s="7" t="s">
        <v>5</v>
      </c>
      <c r="D4" s="7" t="s">
        <v>6</v>
      </c>
      <c r="E4" s="1" t="s">
        <v>7</v>
      </c>
      <c r="F4" s="7" t="s">
        <v>8</v>
      </c>
      <c r="G4" s="7" t="s">
        <v>9</v>
      </c>
      <c r="H4" s="1" t="s">
        <v>10</v>
      </c>
      <c r="I4" s="1" t="s">
        <v>11</v>
      </c>
      <c r="J4" s="1" t="s">
        <v>13</v>
      </c>
      <c r="K4" s="1" t="s">
        <v>14</v>
      </c>
      <c r="L4" s="1" t="s">
        <v>2196</v>
      </c>
      <c r="M4" s="1" t="s">
        <v>2197</v>
      </c>
      <c r="N4" s="1" t="s">
        <v>2198</v>
      </c>
      <c r="O4" s="1" t="s">
        <v>15</v>
      </c>
    </row>
    <row r="5" spans="1:15" ht="43.2">
      <c r="A5" s="2" t="s">
        <v>1321</v>
      </c>
      <c r="B5" s="2" t="s">
        <v>1322</v>
      </c>
      <c r="C5" s="4" t="s">
        <v>1323</v>
      </c>
      <c r="D5" s="4" t="s">
        <v>1324</v>
      </c>
      <c r="E5" s="3" t="s">
        <v>31</v>
      </c>
      <c r="F5" s="4" t="s">
        <v>1325</v>
      </c>
      <c r="J5" s="50">
        <v>45585</v>
      </c>
      <c r="K5" s="50">
        <v>45585</v>
      </c>
      <c r="L5" s="50">
        <v>45585</v>
      </c>
      <c r="M5" s="3">
        <f>K5-J5</f>
        <v>0</v>
      </c>
      <c r="N5" s="3">
        <f t="shared" ref="N5:N9" si="0">L5-J5</f>
        <v>0</v>
      </c>
    </row>
    <row r="6" spans="1:15" ht="72">
      <c r="A6" s="2" t="s">
        <v>1326</v>
      </c>
      <c r="B6" s="2" t="s">
        <v>1327</v>
      </c>
      <c r="C6" s="4" t="s">
        <v>1328</v>
      </c>
      <c r="D6" s="4" t="s">
        <v>1329</v>
      </c>
      <c r="E6" s="3" t="s">
        <v>45</v>
      </c>
      <c r="F6" s="4" t="s">
        <v>1330</v>
      </c>
      <c r="J6" s="50">
        <v>45520</v>
      </c>
      <c r="K6" s="50">
        <v>45520</v>
      </c>
      <c r="L6" s="50">
        <v>45520</v>
      </c>
      <c r="M6" s="3">
        <f t="shared" ref="M6:M69" si="1">K6-J6</f>
        <v>0</v>
      </c>
      <c r="N6" s="3">
        <f t="shared" si="0"/>
        <v>0</v>
      </c>
    </row>
    <row r="7" spans="1:15" ht="43.2">
      <c r="A7" s="2" t="s">
        <v>1331</v>
      </c>
      <c r="B7" s="2" t="s">
        <v>1332</v>
      </c>
      <c r="C7" s="4" t="s">
        <v>1333</v>
      </c>
      <c r="D7" s="4" t="s">
        <v>1334</v>
      </c>
      <c r="E7" s="3" t="s">
        <v>31</v>
      </c>
      <c r="F7" s="4" t="s">
        <v>549</v>
      </c>
      <c r="J7" s="50">
        <v>45519</v>
      </c>
      <c r="K7" s="50">
        <v>45519</v>
      </c>
      <c r="L7" s="50">
        <v>45519</v>
      </c>
      <c r="M7" s="3">
        <f t="shared" si="1"/>
        <v>0</v>
      </c>
      <c r="N7" s="3">
        <f t="shared" si="0"/>
        <v>0</v>
      </c>
    </row>
    <row r="8" spans="1:15" ht="43.2">
      <c r="A8" s="2" t="s">
        <v>1335</v>
      </c>
      <c r="B8" s="2" t="s">
        <v>1336</v>
      </c>
      <c r="C8" s="4" t="s">
        <v>1337</v>
      </c>
      <c r="D8" s="4" t="s">
        <v>1338</v>
      </c>
      <c r="E8" s="3" t="s">
        <v>31</v>
      </c>
      <c r="F8" s="4" t="s">
        <v>1339</v>
      </c>
      <c r="J8" s="50">
        <v>45511</v>
      </c>
      <c r="K8" s="50">
        <v>45512</v>
      </c>
      <c r="L8" s="50">
        <v>45512</v>
      </c>
      <c r="M8" s="3">
        <f t="shared" si="1"/>
        <v>1</v>
      </c>
      <c r="N8" s="3">
        <f t="shared" si="0"/>
        <v>1</v>
      </c>
    </row>
    <row r="9" spans="1:15" ht="28.8">
      <c r="A9" s="2" t="s">
        <v>1340</v>
      </c>
      <c r="B9" s="2" t="s">
        <v>1341</v>
      </c>
      <c r="C9" s="4" t="s">
        <v>1342</v>
      </c>
      <c r="D9" s="4" t="s">
        <v>1343</v>
      </c>
      <c r="E9" s="3" t="s">
        <v>104</v>
      </c>
      <c r="F9" s="4" t="s">
        <v>1344</v>
      </c>
      <c r="J9" s="50">
        <v>45508</v>
      </c>
      <c r="K9" s="50">
        <v>45510</v>
      </c>
      <c r="L9" s="50">
        <v>45510</v>
      </c>
      <c r="M9" s="3">
        <f t="shared" si="1"/>
        <v>2</v>
      </c>
      <c r="N9" s="3">
        <f t="shared" si="0"/>
        <v>2</v>
      </c>
    </row>
    <row r="10" spans="1:15" ht="28.8">
      <c r="A10" s="2" t="s">
        <v>1345</v>
      </c>
      <c r="B10" s="2" t="s">
        <v>1346</v>
      </c>
      <c r="C10" s="4" t="s">
        <v>1347</v>
      </c>
      <c r="D10" s="4" t="s">
        <v>1348</v>
      </c>
      <c r="E10" s="3" t="s">
        <v>1349</v>
      </c>
      <c r="F10" s="4" t="s">
        <v>1350</v>
      </c>
      <c r="J10" s="50">
        <v>45495</v>
      </c>
      <c r="K10" s="50">
        <v>45495</v>
      </c>
      <c r="L10" s="50">
        <v>45495</v>
      </c>
      <c r="M10" s="3">
        <f t="shared" si="1"/>
        <v>0</v>
      </c>
      <c r="N10" s="3">
        <f t="shared" ref="N10:N21" si="2">L10-J10</f>
        <v>0</v>
      </c>
    </row>
    <row r="11" spans="1:15" ht="28.8">
      <c r="B11" s="3" t="s">
        <v>94</v>
      </c>
      <c r="C11" s="9" t="s">
        <v>1351</v>
      </c>
      <c r="J11" s="50"/>
      <c r="K11" s="50"/>
      <c r="L11" s="50"/>
    </row>
    <row r="12" spans="1:15" ht="43.2">
      <c r="A12" s="2" t="s">
        <v>1352</v>
      </c>
      <c r="B12" s="2" t="s">
        <v>1353</v>
      </c>
      <c r="C12" s="4" t="s">
        <v>1354</v>
      </c>
      <c r="D12" s="4" t="s">
        <v>1355</v>
      </c>
      <c r="E12" s="4" t="s">
        <v>104</v>
      </c>
      <c r="F12" s="4" t="s">
        <v>1356</v>
      </c>
      <c r="J12" s="50">
        <v>45494</v>
      </c>
      <c r="K12" s="50">
        <v>45495</v>
      </c>
      <c r="L12" s="50">
        <v>45495</v>
      </c>
      <c r="M12" s="3">
        <f t="shared" si="1"/>
        <v>1</v>
      </c>
      <c r="N12" s="3">
        <f t="shared" si="2"/>
        <v>1</v>
      </c>
    </row>
    <row r="13" spans="1:15" ht="43.2">
      <c r="A13" s="2" t="s">
        <v>1357</v>
      </c>
      <c r="B13" s="2" t="s">
        <v>1358</v>
      </c>
      <c r="C13" s="4" t="s">
        <v>1359</v>
      </c>
      <c r="D13" s="4" t="s">
        <v>1360</v>
      </c>
      <c r="E13" s="4" t="s">
        <v>116</v>
      </c>
      <c r="F13" s="4" t="s">
        <v>1361</v>
      </c>
      <c r="H13" s="3" t="s">
        <v>1362</v>
      </c>
      <c r="J13" s="50">
        <v>45489</v>
      </c>
      <c r="K13" s="50">
        <v>45489</v>
      </c>
      <c r="L13" s="50">
        <v>45489</v>
      </c>
      <c r="M13" s="3">
        <f t="shared" si="1"/>
        <v>0</v>
      </c>
      <c r="N13" s="3">
        <f t="shared" si="2"/>
        <v>0</v>
      </c>
    </row>
    <row r="14" spans="1:15" ht="28.8">
      <c r="A14" s="2" t="s">
        <v>1363</v>
      </c>
      <c r="B14" s="2" t="s">
        <v>1364</v>
      </c>
      <c r="C14" s="4" t="s">
        <v>1365</v>
      </c>
      <c r="D14" s="4" t="s">
        <v>1366</v>
      </c>
      <c r="E14" s="3" t="s">
        <v>31</v>
      </c>
      <c r="F14" s="4" t="s">
        <v>1367</v>
      </c>
      <c r="J14" s="50">
        <v>45484</v>
      </c>
      <c r="K14" s="50">
        <v>45484</v>
      </c>
      <c r="L14" s="50">
        <v>45484</v>
      </c>
      <c r="M14" s="3">
        <f t="shared" si="1"/>
        <v>0</v>
      </c>
      <c r="N14" s="3">
        <f t="shared" si="2"/>
        <v>0</v>
      </c>
      <c r="O14" s="3" t="s">
        <v>1368</v>
      </c>
    </row>
    <row r="15" spans="1:15" ht="43.2">
      <c r="A15" s="2" t="s">
        <v>1369</v>
      </c>
      <c r="B15" s="2" t="s">
        <v>1370</v>
      </c>
      <c r="C15" s="4" t="s">
        <v>1371</v>
      </c>
      <c r="D15" s="4" t="s">
        <v>1372</v>
      </c>
      <c r="E15" s="4" t="s">
        <v>104</v>
      </c>
      <c r="F15" s="4" t="s">
        <v>848</v>
      </c>
      <c r="G15" s="4" t="s">
        <v>1373</v>
      </c>
      <c r="J15" s="50">
        <v>45470</v>
      </c>
      <c r="K15" s="50">
        <v>45471</v>
      </c>
      <c r="L15" s="50">
        <v>45471</v>
      </c>
      <c r="M15" s="3">
        <f t="shared" si="1"/>
        <v>1</v>
      </c>
      <c r="N15" s="3">
        <f t="shared" si="2"/>
        <v>1</v>
      </c>
    </row>
    <row r="16" spans="1:15" ht="32.25" customHeight="1">
      <c r="A16" s="2" t="s">
        <v>1374</v>
      </c>
      <c r="B16" s="2" t="s">
        <v>1375</v>
      </c>
      <c r="C16" s="4" t="s">
        <v>1376</v>
      </c>
      <c r="D16" s="4" t="s">
        <v>1377</v>
      </c>
      <c r="E16" s="3" t="s">
        <v>31</v>
      </c>
      <c r="F16" s="4" t="s">
        <v>1367</v>
      </c>
      <c r="J16" s="50">
        <v>45457</v>
      </c>
      <c r="K16" s="50">
        <v>45457</v>
      </c>
      <c r="L16" s="50">
        <v>45457</v>
      </c>
      <c r="M16" s="3">
        <f t="shared" si="1"/>
        <v>0</v>
      </c>
      <c r="N16" s="3">
        <f t="shared" si="2"/>
        <v>0</v>
      </c>
    </row>
    <row r="17" spans="1:14" ht="28.8">
      <c r="A17" s="2" t="s">
        <v>1378</v>
      </c>
      <c r="B17" s="2" t="s">
        <v>1379</v>
      </c>
      <c r="C17" s="4" t="s">
        <v>1380</v>
      </c>
      <c r="D17" s="4" t="s">
        <v>1381</v>
      </c>
      <c r="E17" s="3" t="s">
        <v>31</v>
      </c>
      <c r="F17" s="4" t="s">
        <v>1367</v>
      </c>
      <c r="J17" s="50">
        <v>45456</v>
      </c>
      <c r="K17" s="50">
        <v>45456</v>
      </c>
      <c r="L17" s="50">
        <v>45456</v>
      </c>
      <c r="M17" s="3">
        <f t="shared" si="1"/>
        <v>0</v>
      </c>
      <c r="N17" s="3">
        <f t="shared" si="2"/>
        <v>0</v>
      </c>
    </row>
    <row r="18" spans="1:14" ht="43.2">
      <c r="A18" s="2" t="s">
        <v>1382</v>
      </c>
      <c r="B18" s="2" t="s">
        <v>1383</v>
      </c>
      <c r="C18" s="4" t="s">
        <v>1384</v>
      </c>
      <c r="D18" s="4" t="s">
        <v>1385</v>
      </c>
      <c r="E18" s="3" t="s">
        <v>31</v>
      </c>
      <c r="F18" s="4" t="s">
        <v>641</v>
      </c>
      <c r="J18" s="50">
        <v>45454</v>
      </c>
      <c r="K18" s="50">
        <v>45454</v>
      </c>
      <c r="L18" s="50">
        <v>45454</v>
      </c>
      <c r="M18" s="3">
        <f t="shared" si="1"/>
        <v>0</v>
      </c>
      <c r="N18" s="3">
        <f t="shared" si="2"/>
        <v>0</v>
      </c>
    </row>
    <row r="19" spans="1:14" ht="18" customHeight="1">
      <c r="A19" s="2" t="s">
        <v>1386</v>
      </c>
      <c r="B19" s="2" t="s">
        <v>1387</v>
      </c>
      <c r="C19" s="4" t="s">
        <v>1388</v>
      </c>
      <c r="D19" s="4" t="s">
        <v>1389</v>
      </c>
      <c r="E19" s="4" t="s">
        <v>446</v>
      </c>
      <c r="F19" s="4" t="s">
        <v>1390</v>
      </c>
      <c r="J19" s="50">
        <v>45449</v>
      </c>
      <c r="K19" s="50">
        <v>45450</v>
      </c>
      <c r="L19" s="50">
        <v>45450</v>
      </c>
      <c r="M19" s="3">
        <f t="shared" si="1"/>
        <v>1</v>
      </c>
      <c r="N19" s="3">
        <f t="shared" si="2"/>
        <v>1</v>
      </c>
    </row>
    <row r="20" spans="1:14" ht="28.8">
      <c r="A20" s="2" t="s">
        <v>1391</v>
      </c>
      <c r="B20" s="2" t="s">
        <v>1392</v>
      </c>
      <c r="C20" s="4" t="s">
        <v>1393</v>
      </c>
      <c r="D20" s="4" t="s">
        <v>1394</v>
      </c>
      <c r="E20" s="4" t="s">
        <v>446</v>
      </c>
      <c r="F20" s="4" t="s">
        <v>1395</v>
      </c>
      <c r="J20" s="50">
        <v>45436</v>
      </c>
      <c r="K20" s="50">
        <v>45474</v>
      </c>
      <c r="L20" s="50">
        <v>45474</v>
      </c>
      <c r="M20" s="3">
        <f t="shared" si="1"/>
        <v>38</v>
      </c>
      <c r="N20" s="3">
        <f t="shared" si="2"/>
        <v>38</v>
      </c>
    </row>
    <row r="21" spans="1:14" ht="43.2">
      <c r="A21" s="2" t="s">
        <v>1396</v>
      </c>
      <c r="B21" s="2" t="s">
        <v>1397</v>
      </c>
      <c r="C21" s="4" t="s">
        <v>1398</v>
      </c>
      <c r="D21" s="4" t="s">
        <v>1399</v>
      </c>
      <c r="E21" s="4" t="s">
        <v>446</v>
      </c>
      <c r="F21" s="4" t="s">
        <v>1400</v>
      </c>
      <c r="J21" s="50">
        <v>45429</v>
      </c>
      <c r="K21" s="50">
        <v>45429</v>
      </c>
      <c r="L21" s="50">
        <v>45429</v>
      </c>
      <c r="M21" s="3">
        <f t="shared" si="1"/>
        <v>0</v>
      </c>
      <c r="N21" s="3">
        <f t="shared" si="2"/>
        <v>0</v>
      </c>
    </row>
    <row r="22" spans="1:14" ht="72">
      <c r="A22" s="2" t="s">
        <v>1401</v>
      </c>
      <c r="B22" s="2" t="s">
        <v>1402</v>
      </c>
      <c r="C22" s="4" t="s">
        <v>1403</v>
      </c>
      <c r="D22" s="4" t="s">
        <v>1404</v>
      </c>
      <c r="E22" s="4" t="s">
        <v>1405</v>
      </c>
      <c r="F22" s="4" t="s">
        <v>1406</v>
      </c>
      <c r="J22" s="50">
        <v>45422</v>
      </c>
      <c r="K22" s="50">
        <v>45422</v>
      </c>
      <c r="L22" s="50">
        <v>45422</v>
      </c>
      <c r="M22" s="3">
        <f t="shared" si="1"/>
        <v>0</v>
      </c>
      <c r="N22" s="3">
        <f t="shared" ref="N22" si="3">L22-J22</f>
        <v>0</v>
      </c>
    </row>
    <row r="23" spans="1:14" ht="42" customHeight="1">
      <c r="A23" s="2" t="s">
        <v>1407</v>
      </c>
      <c r="C23" s="4" t="s">
        <v>1408</v>
      </c>
      <c r="D23" s="4" t="s">
        <v>1409</v>
      </c>
      <c r="E23" s="3" t="s">
        <v>24</v>
      </c>
      <c r="F23" s="4" t="s">
        <v>1410</v>
      </c>
      <c r="H23" s="3" t="s">
        <v>1411</v>
      </c>
      <c r="I23" s="10" t="s">
        <v>1412</v>
      </c>
      <c r="J23" s="50">
        <v>45422</v>
      </c>
      <c r="K23" s="50">
        <v>45449</v>
      </c>
      <c r="L23" s="50"/>
      <c r="M23" s="3">
        <f t="shared" si="1"/>
        <v>27</v>
      </c>
    </row>
    <row r="24" spans="1:14" ht="43.2">
      <c r="A24" s="2" t="s">
        <v>1413</v>
      </c>
      <c r="C24" s="4" t="s">
        <v>1414</v>
      </c>
      <c r="D24" s="4" t="s">
        <v>1415</v>
      </c>
      <c r="E24" s="3" t="s">
        <v>104</v>
      </c>
      <c r="F24" s="4" t="s">
        <v>1416</v>
      </c>
      <c r="J24" s="50">
        <v>45420</v>
      </c>
      <c r="K24" s="50">
        <v>45420</v>
      </c>
      <c r="L24" s="50"/>
      <c r="M24" s="3">
        <f t="shared" si="1"/>
        <v>0</v>
      </c>
    </row>
    <row r="25" spans="1:14" ht="43.2">
      <c r="A25" s="2" t="s">
        <v>1417</v>
      </c>
      <c r="B25" s="2" t="s">
        <v>1418</v>
      </c>
      <c r="C25" s="4" t="s">
        <v>1419</v>
      </c>
      <c r="D25" s="4" t="s">
        <v>1420</v>
      </c>
      <c r="E25" s="3" t="s">
        <v>104</v>
      </c>
      <c r="F25" s="4" t="s">
        <v>1421</v>
      </c>
      <c r="J25" s="50">
        <v>45417</v>
      </c>
      <c r="K25" s="50">
        <v>45422</v>
      </c>
      <c r="L25" s="50">
        <v>45422</v>
      </c>
      <c r="M25" s="3">
        <f t="shared" si="1"/>
        <v>5</v>
      </c>
      <c r="N25" s="3">
        <f t="shared" ref="N25:N31" si="4">L25-J25</f>
        <v>5</v>
      </c>
    </row>
    <row r="26" spans="1:14" ht="28.8">
      <c r="A26" s="2" t="s">
        <v>1422</v>
      </c>
      <c r="B26" s="2" t="s">
        <v>1423</v>
      </c>
      <c r="C26" s="4" t="s">
        <v>1424</v>
      </c>
      <c r="D26" s="4" t="s">
        <v>1425</v>
      </c>
      <c r="E26" s="3" t="s">
        <v>104</v>
      </c>
      <c r="F26" s="4" t="s">
        <v>1426</v>
      </c>
      <c r="J26" s="50">
        <v>45414</v>
      </c>
      <c r="K26" s="50">
        <v>45414</v>
      </c>
      <c r="L26" s="50">
        <v>45414</v>
      </c>
      <c r="M26" s="3">
        <f t="shared" si="1"/>
        <v>0</v>
      </c>
      <c r="N26" s="3">
        <f t="shared" si="4"/>
        <v>0</v>
      </c>
    </row>
    <row r="27" spans="1:14" ht="43.2">
      <c r="A27" s="2" t="s">
        <v>1427</v>
      </c>
      <c r="B27" s="2" t="s">
        <v>1428</v>
      </c>
      <c r="C27" s="4" t="s">
        <v>1429</v>
      </c>
      <c r="D27" s="4" t="s">
        <v>1430</v>
      </c>
      <c r="E27" s="3" t="s">
        <v>45</v>
      </c>
      <c r="F27" s="4" t="s">
        <v>1431</v>
      </c>
      <c r="J27" s="50">
        <v>45411</v>
      </c>
      <c r="K27" s="50">
        <v>45412</v>
      </c>
      <c r="L27" s="50">
        <v>45412</v>
      </c>
      <c r="M27" s="3">
        <f t="shared" si="1"/>
        <v>1</v>
      </c>
      <c r="N27" s="3">
        <f t="shared" si="4"/>
        <v>1</v>
      </c>
    </row>
    <row r="28" spans="1:14" ht="28.8">
      <c r="A28" s="2" t="s">
        <v>1432</v>
      </c>
      <c r="B28" s="3" t="s">
        <v>1433</v>
      </c>
      <c r="C28" s="4" t="s">
        <v>1434</v>
      </c>
      <c r="D28" s="4" t="s">
        <v>1435</v>
      </c>
      <c r="E28" s="3" t="s">
        <v>1035</v>
      </c>
      <c r="J28" s="50">
        <v>45406</v>
      </c>
      <c r="K28" s="50">
        <v>45412</v>
      </c>
      <c r="L28" s="50"/>
      <c r="M28" s="3">
        <f t="shared" si="1"/>
        <v>6</v>
      </c>
    </row>
    <row r="29" spans="1:14" ht="45.75" customHeight="1">
      <c r="A29" s="2" t="s">
        <v>1436</v>
      </c>
      <c r="B29" s="2" t="s">
        <v>1437</v>
      </c>
      <c r="C29" s="4" t="s">
        <v>1438</v>
      </c>
      <c r="D29" s="4" t="s">
        <v>1439</v>
      </c>
      <c r="E29" s="3" t="s">
        <v>104</v>
      </c>
      <c r="F29" s="4" t="s">
        <v>1421</v>
      </c>
      <c r="J29" s="50">
        <v>45402</v>
      </c>
      <c r="K29" s="50">
        <v>45405</v>
      </c>
      <c r="L29" s="50">
        <v>45405</v>
      </c>
      <c r="M29" s="3">
        <f t="shared" si="1"/>
        <v>3</v>
      </c>
      <c r="N29" s="3">
        <f t="shared" si="4"/>
        <v>3</v>
      </c>
    </row>
    <row r="30" spans="1:14" ht="57.6">
      <c r="A30" s="2" t="s">
        <v>1440</v>
      </c>
      <c r="B30" s="2" t="s">
        <v>1441</v>
      </c>
      <c r="C30" s="4" t="s">
        <v>1442</v>
      </c>
      <c r="D30" s="4" t="s">
        <v>1443</v>
      </c>
      <c r="E30" s="3" t="s">
        <v>104</v>
      </c>
      <c r="F30" s="4" t="s">
        <v>1444</v>
      </c>
      <c r="J30" s="50">
        <v>45400</v>
      </c>
      <c r="K30" s="50">
        <v>45405</v>
      </c>
      <c r="L30" s="50">
        <v>45405</v>
      </c>
      <c r="M30" s="3">
        <f t="shared" si="1"/>
        <v>5</v>
      </c>
      <c r="N30" s="3">
        <f t="shared" si="4"/>
        <v>5</v>
      </c>
    </row>
    <row r="31" spans="1:14" ht="43.2">
      <c r="A31" s="2" t="s">
        <v>1445</v>
      </c>
      <c r="B31" s="2" t="s">
        <v>1446</v>
      </c>
      <c r="C31" s="4" t="s">
        <v>1447</v>
      </c>
      <c r="D31" s="4" t="s">
        <v>1448</v>
      </c>
      <c r="E31" s="3" t="s">
        <v>104</v>
      </c>
      <c r="F31" s="4" t="s">
        <v>1449</v>
      </c>
      <c r="J31" s="50">
        <v>45398</v>
      </c>
      <c r="K31" s="50">
        <v>45398</v>
      </c>
      <c r="L31" s="50">
        <v>45398</v>
      </c>
      <c r="M31" s="3">
        <f t="shared" si="1"/>
        <v>0</v>
      </c>
      <c r="N31" s="3">
        <f t="shared" si="4"/>
        <v>0</v>
      </c>
    </row>
    <row r="32" spans="1:14" ht="28.8">
      <c r="A32" s="2"/>
      <c r="B32" t="s">
        <v>94</v>
      </c>
      <c r="C32" s="9" t="s">
        <v>1450</v>
      </c>
      <c r="D32" s="4" t="s">
        <v>1451</v>
      </c>
      <c r="J32" s="50"/>
      <c r="K32" s="50"/>
      <c r="L32" s="50"/>
    </row>
    <row r="33" spans="1:15" ht="28.8">
      <c r="A33" s="2" t="s">
        <v>1452</v>
      </c>
      <c r="C33" s="4" t="s">
        <v>1453</v>
      </c>
      <c r="D33" s="4" t="s">
        <v>1454</v>
      </c>
      <c r="E33" s="4" t="s">
        <v>1455</v>
      </c>
      <c r="F33" s="4" t="s">
        <v>1456</v>
      </c>
      <c r="J33" s="50">
        <v>45392</v>
      </c>
      <c r="K33" s="50">
        <v>45394</v>
      </c>
      <c r="L33" s="50"/>
      <c r="M33" s="3">
        <f t="shared" si="1"/>
        <v>2</v>
      </c>
    </row>
    <row r="34" spans="1:15" ht="43.2">
      <c r="A34" s="2" t="s">
        <v>1457</v>
      </c>
      <c r="C34" s="4" t="s">
        <v>1458</v>
      </c>
      <c r="D34" s="4" t="s">
        <v>1459</v>
      </c>
      <c r="E34" s="3" t="s">
        <v>24</v>
      </c>
      <c r="F34" s="4" t="s">
        <v>1460</v>
      </c>
      <c r="H34" s="3" t="s">
        <v>1461</v>
      </c>
      <c r="I34" s="3" t="s">
        <v>75</v>
      </c>
      <c r="J34" s="50">
        <v>45392</v>
      </c>
      <c r="K34" s="50">
        <v>45399</v>
      </c>
      <c r="L34" s="50"/>
      <c r="M34" s="3">
        <f t="shared" si="1"/>
        <v>7</v>
      </c>
    </row>
    <row r="35" spans="1:15" ht="28.8">
      <c r="A35" s="2"/>
      <c r="B35" s="3" t="s">
        <v>94</v>
      </c>
      <c r="C35" s="9" t="s">
        <v>1462</v>
      </c>
      <c r="J35" s="50"/>
      <c r="K35" s="50"/>
      <c r="L35" s="50"/>
    </row>
    <row r="36" spans="1:15" ht="28.8">
      <c r="A36" s="2" t="s">
        <v>1463</v>
      </c>
      <c r="B36" s="2" t="s">
        <v>1464</v>
      </c>
      <c r="C36" s="4" t="s">
        <v>1465</v>
      </c>
      <c r="D36" s="4" t="s">
        <v>1466</v>
      </c>
      <c r="E36" s="3" t="s">
        <v>24</v>
      </c>
      <c r="F36" s="4" t="s">
        <v>1467</v>
      </c>
      <c r="H36" s="4" t="s">
        <v>1468</v>
      </c>
      <c r="J36" s="50">
        <v>45387</v>
      </c>
      <c r="K36" s="50">
        <v>45387</v>
      </c>
      <c r="L36" s="50">
        <v>45387</v>
      </c>
      <c r="M36" s="3">
        <f t="shared" si="1"/>
        <v>0</v>
      </c>
      <c r="N36" s="3">
        <f t="shared" ref="N36:N38" si="5">L36-J36</f>
        <v>0</v>
      </c>
    </row>
    <row r="37" spans="1:15" ht="28.8">
      <c r="A37" s="2" t="s">
        <v>1469</v>
      </c>
      <c r="B37" s="2" t="s">
        <v>1470</v>
      </c>
      <c r="C37" s="4" t="s">
        <v>1471</v>
      </c>
      <c r="D37" s="4" t="s">
        <v>1472</v>
      </c>
      <c r="E37" s="3" t="s">
        <v>31</v>
      </c>
      <c r="F37" s="4" t="s">
        <v>1473</v>
      </c>
      <c r="J37" s="50">
        <v>45387</v>
      </c>
      <c r="K37" s="50">
        <v>45387</v>
      </c>
      <c r="L37" s="50">
        <v>45387</v>
      </c>
      <c r="M37" s="3">
        <f t="shared" si="1"/>
        <v>0</v>
      </c>
      <c r="N37" s="3">
        <f t="shared" si="5"/>
        <v>0</v>
      </c>
    </row>
    <row r="38" spans="1:15" ht="28.8">
      <c r="A38" s="2" t="s">
        <v>1474</v>
      </c>
      <c r="B38" s="2" t="s">
        <v>1475</v>
      </c>
      <c r="C38" s="4" t="s">
        <v>1476</v>
      </c>
      <c r="D38" s="4" t="s">
        <v>1477</v>
      </c>
      <c r="E38" s="3" t="s">
        <v>31</v>
      </c>
      <c r="F38" s="4" t="s">
        <v>1478</v>
      </c>
      <c r="J38" s="50">
        <v>45386</v>
      </c>
      <c r="K38" s="50">
        <v>45398</v>
      </c>
      <c r="L38" s="50">
        <v>45390</v>
      </c>
      <c r="M38" s="3">
        <f t="shared" si="1"/>
        <v>12</v>
      </c>
      <c r="N38" s="3">
        <f t="shared" si="5"/>
        <v>4</v>
      </c>
    </row>
    <row r="39" spans="1:15" ht="57.6">
      <c r="A39" s="2" t="s">
        <v>1479</v>
      </c>
      <c r="B39" s="2" t="s">
        <v>1480</v>
      </c>
      <c r="C39" s="4" t="s">
        <v>1481</v>
      </c>
      <c r="D39" s="4" t="s">
        <v>1482</v>
      </c>
      <c r="E39" s="3" t="s">
        <v>31</v>
      </c>
      <c r="F39" s="4" t="s">
        <v>1483</v>
      </c>
      <c r="J39" s="50">
        <v>45385</v>
      </c>
      <c r="K39" s="50">
        <v>45385</v>
      </c>
      <c r="L39" s="50">
        <v>45385</v>
      </c>
      <c r="M39" s="3">
        <f t="shared" si="1"/>
        <v>0</v>
      </c>
      <c r="N39" s="3">
        <f t="shared" ref="N39:N47" si="6">L39-J39</f>
        <v>0</v>
      </c>
    </row>
    <row r="40" spans="1:15" ht="28.8">
      <c r="A40" s="2"/>
      <c r="B40" s="3" t="s">
        <v>94</v>
      </c>
      <c r="C40" s="9" t="s">
        <v>1484</v>
      </c>
      <c r="D40" s="4" t="s">
        <v>1485</v>
      </c>
      <c r="J40" s="50"/>
      <c r="K40" s="50"/>
      <c r="L40" s="50"/>
    </row>
    <row r="41" spans="1:15" ht="43.2">
      <c r="A41" s="2" t="s">
        <v>1486</v>
      </c>
      <c r="B41" s="2" t="s">
        <v>1487</v>
      </c>
      <c r="C41" s="4" t="s">
        <v>1488</v>
      </c>
      <c r="D41" s="4" t="s">
        <v>1489</v>
      </c>
      <c r="E41" s="3" t="s">
        <v>104</v>
      </c>
      <c r="F41" s="4" t="s">
        <v>1490</v>
      </c>
      <c r="J41" s="50">
        <v>45377</v>
      </c>
      <c r="K41" s="50">
        <v>45378</v>
      </c>
      <c r="L41" s="50">
        <v>45378</v>
      </c>
      <c r="M41" s="3">
        <f t="shared" si="1"/>
        <v>1</v>
      </c>
      <c r="N41" s="3">
        <f t="shared" si="6"/>
        <v>1</v>
      </c>
    </row>
    <row r="42" spans="1:15">
      <c r="A42" s="2" t="s">
        <v>1491</v>
      </c>
      <c r="C42" s="4" t="s">
        <v>1492</v>
      </c>
      <c r="D42" s="4" t="s">
        <v>245</v>
      </c>
      <c r="J42" s="50">
        <v>45373</v>
      </c>
      <c r="K42" s="50">
        <v>45377</v>
      </c>
      <c r="L42" s="50"/>
      <c r="M42" s="3">
        <f t="shared" si="1"/>
        <v>4</v>
      </c>
    </row>
    <row r="43" spans="1:15" ht="120.75" customHeight="1">
      <c r="A43" s="2" t="s">
        <v>1493</v>
      </c>
      <c r="B43" s="2" t="s">
        <v>1494</v>
      </c>
      <c r="C43" s="4" t="s">
        <v>1495</v>
      </c>
      <c r="D43" s="4" t="s">
        <v>1496</v>
      </c>
      <c r="E43" s="4" t="s">
        <v>1497</v>
      </c>
      <c r="F43" s="4" t="s">
        <v>1498</v>
      </c>
      <c r="J43" s="50">
        <v>45372</v>
      </c>
      <c r="K43" s="50">
        <v>45377</v>
      </c>
      <c r="L43" s="50">
        <v>45377</v>
      </c>
      <c r="M43" s="3">
        <f t="shared" si="1"/>
        <v>5</v>
      </c>
      <c r="N43" s="3">
        <f t="shared" si="6"/>
        <v>5</v>
      </c>
    </row>
    <row r="44" spans="1:15" ht="137.25" customHeight="1">
      <c r="A44" s="2" t="s">
        <v>1499</v>
      </c>
      <c r="B44" s="2" t="s">
        <v>1500</v>
      </c>
      <c r="C44" s="4" t="s">
        <v>1501</v>
      </c>
      <c r="D44" s="4" t="s">
        <v>1502</v>
      </c>
      <c r="E44" s="4" t="s">
        <v>514</v>
      </c>
      <c r="F44" s="4" t="s">
        <v>1503</v>
      </c>
      <c r="J44" s="50">
        <v>45369</v>
      </c>
      <c r="K44" s="50">
        <v>45369</v>
      </c>
      <c r="L44" s="50">
        <v>45369</v>
      </c>
      <c r="M44" s="3">
        <f t="shared" si="1"/>
        <v>0</v>
      </c>
      <c r="N44" s="3">
        <f t="shared" si="6"/>
        <v>0</v>
      </c>
      <c r="O44" s="4" t="s">
        <v>1504</v>
      </c>
    </row>
    <row r="45" spans="1:15" ht="28.8">
      <c r="A45" s="2" t="s">
        <v>1505</v>
      </c>
      <c r="B45" s="2" t="s">
        <v>1506</v>
      </c>
      <c r="C45" s="4" t="s">
        <v>1507</v>
      </c>
      <c r="D45" s="4" t="s">
        <v>1508</v>
      </c>
      <c r="E45" s="4" t="s">
        <v>1455</v>
      </c>
      <c r="F45" s="4" t="s">
        <v>1509</v>
      </c>
      <c r="J45" s="50">
        <v>45369</v>
      </c>
      <c r="K45" s="50">
        <v>45474</v>
      </c>
      <c r="L45" s="50">
        <v>45474</v>
      </c>
      <c r="M45" s="3">
        <f t="shared" si="1"/>
        <v>105</v>
      </c>
      <c r="N45" s="3">
        <f t="shared" si="6"/>
        <v>105</v>
      </c>
    </row>
    <row r="46" spans="1:15" ht="28.8">
      <c r="A46" s="2" t="s">
        <v>1510</v>
      </c>
      <c r="B46" s="2" t="s">
        <v>1511</v>
      </c>
      <c r="C46" s="4" t="s">
        <v>1512</v>
      </c>
      <c r="D46" s="4" t="s">
        <v>1513</v>
      </c>
      <c r="E46" s="4" t="s">
        <v>1455</v>
      </c>
      <c r="F46" s="4" t="s">
        <v>1514</v>
      </c>
      <c r="H46" s="4" t="s">
        <v>1468</v>
      </c>
      <c r="J46" s="50">
        <v>45362</v>
      </c>
      <c r="K46" s="50">
        <v>45362</v>
      </c>
      <c r="L46" s="50">
        <v>45362</v>
      </c>
      <c r="M46" s="3">
        <f t="shared" si="1"/>
        <v>0</v>
      </c>
      <c r="N46" s="3">
        <f t="shared" si="6"/>
        <v>0</v>
      </c>
    </row>
    <row r="47" spans="1:15" ht="28.8">
      <c r="A47" s="2" t="s">
        <v>1515</v>
      </c>
      <c r="B47" s="2" t="s">
        <v>1516</v>
      </c>
      <c r="C47" s="4" t="s">
        <v>1517</v>
      </c>
      <c r="D47" s="4" t="s">
        <v>1518</v>
      </c>
      <c r="E47" s="4" t="s">
        <v>1455</v>
      </c>
      <c r="F47" s="4" t="s">
        <v>931</v>
      </c>
      <c r="I47" s="3" t="s">
        <v>33</v>
      </c>
      <c r="J47" s="50">
        <v>45358</v>
      </c>
      <c r="K47" s="50">
        <v>45362</v>
      </c>
      <c r="L47" s="50">
        <v>45358</v>
      </c>
      <c r="M47" s="3">
        <f t="shared" si="1"/>
        <v>4</v>
      </c>
      <c r="N47" s="3">
        <f t="shared" si="6"/>
        <v>0</v>
      </c>
    </row>
    <row r="48" spans="1:15" ht="28.8">
      <c r="B48" s="3" t="s">
        <v>94</v>
      </c>
      <c r="C48" s="9" t="s">
        <v>1519</v>
      </c>
      <c r="J48" s="50"/>
      <c r="K48" s="50"/>
      <c r="L48" s="50"/>
    </row>
    <row r="49" spans="1:14" ht="28.8">
      <c r="A49" s="2" t="s">
        <v>1520</v>
      </c>
      <c r="B49" s="2" t="s">
        <v>1521</v>
      </c>
      <c r="C49" s="4" t="s">
        <v>1522</v>
      </c>
      <c r="D49" s="4" t="s">
        <v>1523</v>
      </c>
      <c r="E49" s="3" t="s">
        <v>1231</v>
      </c>
      <c r="F49" s="4" t="s">
        <v>1524</v>
      </c>
      <c r="J49" s="50">
        <v>45358</v>
      </c>
      <c r="K49" s="50">
        <v>45386</v>
      </c>
      <c r="L49" s="50">
        <v>45386</v>
      </c>
      <c r="M49" s="3">
        <f t="shared" si="1"/>
        <v>28</v>
      </c>
      <c r="N49" s="3">
        <f t="shared" ref="N49" si="7">L49-J49</f>
        <v>28</v>
      </c>
    </row>
    <row r="50" spans="1:14" ht="43.2">
      <c r="A50" s="2" t="s">
        <v>1525</v>
      </c>
      <c r="C50" s="4" t="s">
        <v>1526</v>
      </c>
      <c r="D50" s="4" t="s">
        <v>1527</v>
      </c>
      <c r="E50" s="3" t="s">
        <v>1231</v>
      </c>
      <c r="F50" s="4" t="s">
        <v>1528</v>
      </c>
      <c r="J50" s="50">
        <v>45357</v>
      </c>
      <c r="K50" s="50">
        <v>45357</v>
      </c>
      <c r="L50" s="50"/>
      <c r="M50" s="3">
        <f t="shared" si="1"/>
        <v>0</v>
      </c>
    </row>
    <row r="51" spans="1:14" ht="28.8">
      <c r="A51" s="2" t="s">
        <v>1529</v>
      </c>
      <c r="C51" s="4" t="s">
        <v>1530</v>
      </c>
      <c r="D51" s="4" t="s">
        <v>245</v>
      </c>
      <c r="J51" s="50">
        <v>45356</v>
      </c>
      <c r="K51" s="50">
        <v>45369</v>
      </c>
      <c r="L51" s="50"/>
      <c r="M51" s="3">
        <f t="shared" si="1"/>
        <v>13</v>
      </c>
    </row>
    <row r="52" spans="1:14" ht="28.8">
      <c r="A52" s="2" t="s">
        <v>1531</v>
      </c>
      <c r="B52" s="2" t="s">
        <v>1532</v>
      </c>
      <c r="C52" s="4" t="s">
        <v>1533</v>
      </c>
      <c r="D52" s="4" t="s">
        <v>1534</v>
      </c>
      <c r="E52" s="3" t="s">
        <v>104</v>
      </c>
      <c r="F52" s="4" t="s">
        <v>1473</v>
      </c>
      <c r="J52" s="50">
        <v>45353</v>
      </c>
      <c r="K52" s="50">
        <v>45357</v>
      </c>
      <c r="L52" s="50">
        <v>45357</v>
      </c>
      <c r="M52" s="3">
        <f t="shared" si="1"/>
        <v>4</v>
      </c>
      <c r="N52" s="3">
        <f t="shared" ref="N52:N63" si="8">L52-J52</f>
        <v>4</v>
      </c>
    </row>
    <row r="53" spans="1:14" ht="43.2">
      <c r="A53" s="2" t="s">
        <v>1535</v>
      </c>
      <c r="B53" s="2" t="s">
        <v>1536</v>
      </c>
      <c r="C53" s="4" t="s">
        <v>1537</v>
      </c>
      <c r="D53" s="4" t="s">
        <v>1538</v>
      </c>
      <c r="E53" s="3" t="s">
        <v>104</v>
      </c>
      <c r="F53" s="4" t="s">
        <v>1473</v>
      </c>
      <c r="J53" s="50">
        <v>45351</v>
      </c>
      <c r="K53" s="50">
        <v>45351</v>
      </c>
      <c r="L53" s="50">
        <v>45351</v>
      </c>
      <c r="M53" s="3">
        <f t="shared" si="1"/>
        <v>0</v>
      </c>
      <c r="N53" s="3">
        <f t="shared" si="8"/>
        <v>0</v>
      </c>
    </row>
    <row r="54" spans="1:14" ht="43.2">
      <c r="A54" s="2" t="s">
        <v>1539</v>
      </c>
      <c r="B54" s="2" t="s">
        <v>1540</v>
      </c>
      <c r="C54" s="4" t="s">
        <v>1541</v>
      </c>
      <c r="D54" s="4" t="s">
        <v>1542</v>
      </c>
      <c r="E54" s="3" t="s">
        <v>24</v>
      </c>
      <c r="F54" s="4" t="s">
        <v>1543</v>
      </c>
      <c r="H54" s="3" t="s">
        <v>1544</v>
      </c>
      <c r="J54" s="50">
        <v>45351</v>
      </c>
      <c r="K54" s="50">
        <v>45351</v>
      </c>
      <c r="L54" s="50">
        <v>45351</v>
      </c>
      <c r="M54" s="3">
        <f t="shared" si="1"/>
        <v>0</v>
      </c>
      <c r="N54" s="3">
        <f t="shared" si="8"/>
        <v>0</v>
      </c>
    </row>
    <row r="55" spans="1:14" ht="57.6">
      <c r="A55" s="2" t="s">
        <v>1545</v>
      </c>
      <c r="C55" s="4" t="s">
        <v>1546</v>
      </c>
      <c r="D55" s="4" t="s">
        <v>1547</v>
      </c>
      <c r="E55" s="4" t="s">
        <v>514</v>
      </c>
      <c r="F55" s="4" t="s">
        <v>1503</v>
      </c>
      <c r="J55" s="50">
        <v>45344</v>
      </c>
      <c r="K55" s="50">
        <v>45344</v>
      </c>
      <c r="L55" s="50"/>
      <c r="M55" s="3">
        <f t="shared" si="1"/>
        <v>0</v>
      </c>
    </row>
    <row r="56" spans="1:14">
      <c r="A56" s="2" t="s">
        <v>1548</v>
      </c>
      <c r="B56" s="2" t="s">
        <v>1549</v>
      </c>
      <c r="C56" s="4" t="s">
        <v>1550</v>
      </c>
      <c r="D56" s="4" t="s">
        <v>1551</v>
      </c>
      <c r="E56" s="3" t="s">
        <v>104</v>
      </c>
      <c r="F56" s="4" t="s">
        <v>1473</v>
      </c>
      <c r="J56" s="50">
        <v>45331</v>
      </c>
      <c r="K56" s="50">
        <v>45331</v>
      </c>
      <c r="L56" s="50">
        <v>45331</v>
      </c>
      <c r="M56" s="3">
        <f t="shared" si="1"/>
        <v>0</v>
      </c>
      <c r="N56" s="3">
        <f t="shared" si="8"/>
        <v>0</v>
      </c>
    </row>
    <row r="57" spans="1:14" ht="28.8">
      <c r="A57" s="2" t="s">
        <v>1552</v>
      </c>
      <c r="B57" s="2" t="s">
        <v>1553</v>
      </c>
      <c r="C57" s="4" t="s">
        <v>1554</v>
      </c>
      <c r="D57" s="4" t="s">
        <v>1555</v>
      </c>
      <c r="E57" s="3" t="s">
        <v>31</v>
      </c>
      <c r="F57" s="4" t="s">
        <v>1514</v>
      </c>
      <c r="J57" s="50">
        <v>45325</v>
      </c>
      <c r="K57" s="50">
        <v>45329</v>
      </c>
      <c r="L57" s="50">
        <v>45329</v>
      </c>
      <c r="M57" s="3">
        <f t="shared" si="1"/>
        <v>4</v>
      </c>
      <c r="N57" s="3">
        <f t="shared" si="8"/>
        <v>4</v>
      </c>
    </row>
    <row r="58" spans="1:14" ht="43.2">
      <c r="A58" s="2" t="s">
        <v>1556</v>
      </c>
      <c r="B58" s="2" t="s">
        <v>1557</v>
      </c>
      <c r="C58" s="4" t="s">
        <v>1558</v>
      </c>
      <c r="D58" s="4" t="s">
        <v>1559</v>
      </c>
      <c r="E58" s="3" t="s">
        <v>1560</v>
      </c>
      <c r="F58" s="4" t="s">
        <v>1561</v>
      </c>
      <c r="J58" s="50">
        <v>45324</v>
      </c>
      <c r="K58" s="50">
        <v>45328</v>
      </c>
      <c r="L58" s="50">
        <v>45328</v>
      </c>
      <c r="M58" s="3">
        <f t="shared" si="1"/>
        <v>4</v>
      </c>
      <c r="N58" s="3">
        <f t="shared" si="8"/>
        <v>4</v>
      </c>
    </row>
    <row r="59" spans="1:14" ht="72">
      <c r="A59" s="2" t="s">
        <v>1562</v>
      </c>
      <c r="B59" s="2" t="s">
        <v>1563</v>
      </c>
      <c r="C59" s="4" t="s">
        <v>1564</v>
      </c>
      <c r="D59" s="4" t="s">
        <v>1565</v>
      </c>
      <c r="E59" s="3" t="s">
        <v>104</v>
      </c>
      <c r="F59" s="4" t="s">
        <v>1566</v>
      </c>
      <c r="J59" s="50">
        <v>45322</v>
      </c>
      <c r="K59" s="50">
        <v>45322</v>
      </c>
      <c r="L59" s="50">
        <v>45322</v>
      </c>
      <c r="M59" s="3">
        <f t="shared" si="1"/>
        <v>0</v>
      </c>
      <c r="N59" s="3">
        <f t="shared" si="8"/>
        <v>0</v>
      </c>
    </row>
    <row r="60" spans="1:14" ht="28.8">
      <c r="A60" s="2" t="s">
        <v>1567</v>
      </c>
      <c r="B60" s="2" t="s">
        <v>1568</v>
      </c>
      <c r="C60" s="4" t="s">
        <v>1569</v>
      </c>
      <c r="D60" s="4" t="s">
        <v>1570</v>
      </c>
      <c r="E60" s="3" t="s">
        <v>31</v>
      </c>
      <c r="F60" s="4" t="s">
        <v>1571</v>
      </c>
      <c r="G60" s="4" t="s">
        <v>1572</v>
      </c>
      <c r="J60" s="50">
        <v>45315</v>
      </c>
      <c r="K60" s="50">
        <v>45315</v>
      </c>
      <c r="L60" s="50">
        <v>45315</v>
      </c>
      <c r="M60" s="3">
        <f t="shared" si="1"/>
        <v>0</v>
      </c>
      <c r="N60" s="3">
        <f t="shared" si="8"/>
        <v>0</v>
      </c>
    </row>
    <row r="61" spans="1:14" ht="57.6">
      <c r="A61" s="2" t="s">
        <v>1573</v>
      </c>
      <c r="B61" s="2" t="s">
        <v>1574</v>
      </c>
      <c r="C61" s="4" t="s">
        <v>1575</v>
      </c>
      <c r="D61" s="4" t="s">
        <v>1576</v>
      </c>
      <c r="E61" s="3" t="s">
        <v>1231</v>
      </c>
      <c r="F61" s="4" t="s">
        <v>1577</v>
      </c>
      <c r="J61" s="50">
        <v>45309</v>
      </c>
      <c r="K61" s="50">
        <v>45309</v>
      </c>
      <c r="L61" s="50">
        <v>45309</v>
      </c>
      <c r="M61" s="3">
        <f t="shared" si="1"/>
        <v>0</v>
      </c>
      <c r="N61" s="3">
        <f t="shared" si="8"/>
        <v>0</v>
      </c>
    </row>
    <row r="62" spans="1:14" ht="129.6">
      <c r="A62" s="2" t="s">
        <v>1578</v>
      </c>
      <c r="B62" s="2" t="s">
        <v>1579</v>
      </c>
      <c r="C62" s="4" t="s">
        <v>1580</v>
      </c>
      <c r="D62" s="4" t="s">
        <v>1581</v>
      </c>
      <c r="E62" s="4" t="s">
        <v>514</v>
      </c>
      <c r="F62" s="4" t="s">
        <v>1582</v>
      </c>
      <c r="J62" s="50">
        <v>45304</v>
      </c>
      <c r="K62" s="50">
        <v>45320</v>
      </c>
      <c r="L62" s="50">
        <v>45320</v>
      </c>
      <c r="M62" s="3">
        <f t="shared" si="1"/>
        <v>16</v>
      </c>
      <c r="N62" s="3">
        <f t="shared" si="8"/>
        <v>16</v>
      </c>
    </row>
    <row r="63" spans="1:14" ht="28.8">
      <c r="A63" s="2" t="s">
        <v>1583</v>
      </c>
      <c r="B63" s="2" t="s">
        <v>1584</v>
      </c>
      <c r="C63" s="4" t="s">
        <v>1585</v>
      </c>
      <c r="D63" s="4" t="s">
        <v>1586</v>
      </c>
      <c r="E63" s="3" t="s">
        <v>104</v>
      </c>
      <c r="F63" s="4" t="s">
        <v>1473</v>
      </c>
      <c r="J63" s="50">
        <v>45304</v>
      </c>
      <c r="K63" s="50">
        <v>45307</v>
      </c>
      <c r="L63" s="50">
        <v>45307</v>
      </c>
      <c r="M63" s="3">
        <f t="shared" si="1"/>
        <v>3</v>
      </c>
      <c r="N63" s="3">
        <f t="shared" si="8"/>
        <v>3</v>
      </c>
    </row>
    <row r="64" spans="1:14" ht="63" customHeight="1">
      <c r="A64" s="2" t="s">
        <v>1587</v>
      </c>
      <c r="B64" s="2" t="s">
        <v>1588</v>
      </c>
      <c r="C64" s="4" t="s">
        <v>1589</v>
      </c>
      <c r="D64" s="4" t="s">
        <v>1590</v>
      </c>
      <c r="E64" s="3" t="s">
        <v>104</v>
      </c>
      <c r="F64" s="4" t="s">
        <v>1591</v>
      </c>
      <c r="J64" s="50">
        <v>45304</v>
      </c>
      <c r="K64" s="50">
        <v>45307</v>
      </c>
      <c r="L64" s="50">
        <v>45307</v>
      </c>
      <c r="M64" s="3">
        <f t="shared" si="1"/>
        <v>3</v>
      </c>
      <c r="N64" s="3">
        <f t="shared" ref="N64:N73" si="9">L64-J64</f>
        <v>3</v>
      </c>
    </row>
    <row r="65" spans="1:15" ht="28.8">
      <c r="A65" s="2" t="s">
        <v>1592</v>
      </c>
      <c r="C65" s="4" t="s">
        <v>1593</v>
      </c>
      <c r="D65" s="4" t="s">
        <v>1594</v>
      </c>
      <c r="E65" s="3" t="s">
        <v>31</v>
      </c>
      <c r="F65" s="4" t="s">
        <v>1595</v>
      </c>
      <c r="J65" s="50">
        <v>45300</v>
      </c>
      <c r="K65" s="50">
        <v>45300</v>
      </c>
      <c r="L65" s="50"/>
      <c r="M65" s="3">
        <f t="shared" si="1"/>
        <v>0</v>
      </c>
    </row>
    <row r="66" spans="1:15" ht="51.75" customHeight="1">
      <c r="A66" s="2" t="s">
        <v>1596</v>
      </c>
      <c r="B66" s="2" t="s">
        <v>1597</v>
      </c>
      <c r="C66" s="4" t="s">
        <v>1598</v>
      </c>
      <c r="D66" s="4" t="s">
        <v>1599</v>
      </c>
      <c r="E66" s="3" t="s">
        <v>31</v>
      </c>
      <c r="F66" s="4" t="s">
        <v>1600</v>
      </c>
      <c r="J66" s="50">
        <v>45296</v>
      </c>
      <c r="K66" s="50">
        <v>45296</v>
      </c>
      <c r="L66" s="50">
        <v>45296</v>
      </c>
      <c r="M66" s="3">
        <f t="shared" si="1"/>
        <v>0</v>
      </c>
      <c r="N66" s="3">
        <f t="shared" si="9"/>
        <v>0</v>
      </c>
    </row>
    <row r="67" spans="1:15" ht="28.8">
      <c r="A67" s="2"/>
      <c r="B67" t="s">
        <v>94</v>
      </c>
      <c r="C67" s="9" t="s">
        <v>1601</v>
      </c>
      <c r="D67" s="4" t="s">
        <v>1602</v>
      </c>
      <c r="J67" s="50"/>
      <c r="K67" s="50"/>
      <c r="L67" s="50"/>
    </row>
    <row r="68" spans="1:15" ht="86.4">
      <c r="A68" s="2" t="s">
        <v>1603</v>
      </c>
      <c r="B68" s="2" t="s">
        <v>1604</v>
      </c>
      <c r="C68" s="4" t="s">
        <v>1605</v>
      </c>
      <c r="D68" s="4" t="s">
        <v>1606</v>
      </c>
      <c r="E68" s="3" t="s">
        <v>24</v>
      </c>
      <c r="F68" s="4" t="s">
        <v>1607</v>
      </c>
      <c r="H68" s="3" t="s">
        <v>1608</v>
      </c>
      <c r="J68" s="50">
        <v>45296</v>
      </c>
      <c r="K68" s="50">
        <v>45299</v>
      </c>
      <c r="L68" s="50">
        <v>45299</v>
      </c>
      <c r="M68" s="3">
        <f t="shared" si="1"/>
        <v>3</v>
      </c>
      <c r="N68" s="3">
        <f t="shared" si="9"/>
        <v>3</v>
      </c>
    </row>
    <row r="69" spans="1:15" ht="28.8">
      <c r="A69" s="2" t="s">
        <v>1609</v>
      </c>
      <c r="B69" s="2" t="s">
        <v>1610</v>
      </c>
      <c r="C69" s="37" t="s">
        <v>1611</v>
      </c>
      <c r="D69" s="4" t="s">
        <v>1612</v>
      </c>
      <c r="E69" s="3" t="s">
        <v>31</v>
      </c>
      <c r="F69" s="4" t="s">
        <v>1613</v>
      </c>
      <c r="J69" s="50">
        <v>45296</v>
      </c>
      <c r="K69" s="50">
        <v>45296</v>
      </c>
      <c r="L69" s="50">
        <v>45301</v>
      </c>
      <c r="M69" s="3">
        <f t="shared" si="1"/>
        <v>0</v>
      </c>
      <c r="N69" s="3">
        <f t="shared" si="9"/>
        <v>5</v>
      </c>
    </row>
    <row r="70" spans="1:15" ht="28.8">
      <c r="B70" s="3" t="s">
        <v>94</v>
      </c>
      <c r="C70" s="9" t="s">
        <v>1614</v>
      </c>
      <c r="J70" s="50"/>
      <c r="K70" s="50"/>
      <c r="L70" s="50"/>
    </row>
    <row r="71" spans="1:15" ht="62.25" customHeight="1">
      <c r="A71" s="2" t="s">
        <v>1615</v>
      </c>
      <c r="B71" s="2" t="s">
        <v>1616</v>
      </c>
      <c r="C71" s="4" t="s">
        <v>1617</v>
      </c>
      <c r="D71" s="4" t="s">
        <v>1618</v>
      </c>
      <c r="E71" s="4" t="s">
        <v>1619</v>
      </c>
      <c r="F71" s="4" t="s">
        <v>1620</v>
      </c>
      <c r="J71" s="50">
        <v>45295</v>
      </c>
      <c r="K71" s="50">
        <v>45295</v>
      </c>
      <c r="L71" s="50">
        <v>45295</v>
      </c>
      <c r="M71" s="3">
        <f t="shared" ref="M71:M87" si="10">K71-J71</f>
        <v>0</v>
      </c>
      <c r="N71" s="3">
        <f t="shared" si="9"/>
        <v>0</v>
      </c>
    </row>
    <row r="72" spans="1:15" ht="57.6">
      <c r="A72" s="2" t="s">
        <v>1621</v>
      </c>
      <c r="B72" s="2" t="s">
        <v>1622</v>
      </c>
      <c r="C72" s="4" t="s">
        <v>1623</v>
      </c>
      <c r="D72" s="4" t="s">
        <v>1624</v>
      </c>
      <c r="E72" s="4" t="s">
        <v>514</v>
      </c>
      <c r="F72" s="4" t="s">
        <v>1503</v>
      </c>
      <c r="J72" s="50">
        <v>45294</v>
      </c>
      <c r="K72" s="50">
        <v>45300</v>
      </c>
      <c r="L72" s="50">
        <v>45299</v>
      </c>
      <c r="M72" s="3">
        <f t="shared" si="10"/>
        <v>6</v>
      </c>
      <c r="N72" s="3">
        <f t="shared" si="9"/>
        <v>5</v>
      </c>
    </row>
    <row r="73" spans="1:15" ht="43.2">
      <c r="A73" s="2" t="s">
        <v>1625</v>
      </c>
      <c r="B73" s="2" t="s">
        <v>1626</v>
      </c>
      <c r="C73" s="4" t="s">
        <v>1627</v>
      </c>
      <c r="D73" s="4" t="s">
        <v>1628</v>
      </c>
      <c r="E73" s="4" t="s">
        <v>1629</v>
      </c>
      <c r="F73" s="4" t="s">
        <v>1630</v>
      </c>
      <c r="G73" s="4" t="s">
        <v>1631</v>
      </c>
      <c r="J73" s="50">
        <v>45291</v>
      </c>
      <c r="K73" s="50">
        <v>45293</v>
      </c>
      <c r="L73" s="50">
        <v>45293</v>
      </c>
      <c r="M73" s="3">
        <f t="shared" si="10"/>
        <v>2</v>
      </c>
      <c r="N73" s="3">
        <f t="shared" si="9"/>
        <v>2</v>
      </c>
    </row>
    <row r="74" spans="1:15" ht="43.2">
      <c r="A74" s="2" t="s">
        <v>1632</v>
      </c>
      <c r="B74" s="2" t="s">
        <v>1633</v>
      </c>
      <c r="C74" s="4" t="s">
        <v>1634</v>
      </c>
      <c r="D74" s="4" t="s">
        <v>1635</v>
      </c>
      <c r="E74" s="3" t="s">
        <v>104</v>
      </c>
      <c r="F74" s="4" t="s">
        <v>1473</v>
      </c>
      <c r="J74" s="50">
        <v>45276</v>
      </c>
      <c r="K74" s="50">
        <v>45277</v>
      </c>
      <c r="L74" s="50">
        <v>45277</v>
      </c>
      <c r="M74" s="3">
        <f t="shared" si="10"/>
        <v>1</v>
      </c>
      <c r="N74" s="3">
        <f t="shared" ref="N74:N81" si="11">L74-J74</f>
        <v>1</v>
      </c>
    </row>
    <row r="75" spans="1:15" ht="28.8">
      <c r="A75" s="2" t="s">
        <v>1636</v>
      </c>
      <c r="C75" s="4" t="s">
        <v>1637</v>
      </c>
      <c r="D75" s="4" t="s">
        <v>1638</v>
      </c>
      <c r="E75" s="3" t="s">
        <v>404</v>
      </c>
      <c r="J75" s="50">
        <v>45273</v>
      </c>
      <c r="K75" s="50">
        <v>45273</v>
      </c>
      <c r="L75" s="50"/>
      <c r="M75" s="3">
        <f t="shared" si="10"/>
        <v>0</v>
      </c>
    </row>
    <row r="76" spans="1:15" ht="33" customHeight="1">
      <c r="A76" s="2" t="s">
        <v>1639</v>
      </c>
      <c r="B76" s="2" t="s">
        <v>1640</v>
      </c>
      <c r="C76" s="4" t="s">
        <v>1641</v>
      </c>
      <c r="D76" s="4" t="s">
        <v>1642</v>
      </c>
      <c r="E76" s="3" t="s">
        <v>104</v>
      </c>
      <c r="F76" s="4" t="s">
        <v>225</v>
      </c>
      <c r="J76" s="50">
        <v>45272</v>
      </c>
      <c r="K76" s="50">
        <v>45272</v>
      </c>
      <c r="L76" s="50">
        <v>45272</v>
      </c>
      <c r="M76" s="3">
        <f t="shared" si="10"/>
        <v>0</v>
      </c>
      <c r="N76" s="3">
        <f t="shared" si="11"/>
        <v>0</v>
      </c>
    </row>
    <row r="77" spans="1:15" ht="72">
      <c r="A77" s="2" t="s">
        <v>1643</v>
      </c>
      <c r="B77" s="2" t="s">
        <v>1644</v>
      </c>
      <c r="C77" s="4" t="s">
        <v>1645</v>
      </c>
      <c r="D77" s="4" t="s">
        <v>1646</v>
      </c>
      <c r="E77" s="3" t="s">
        <v>104</v>
      </c>
      <c r="F77" s="4" t="s">
        <v>1647</v>
      </c>
      <c r="G77" s="4" t="s">
        <v>1648</v>
      </c>
      <c r="J77" s="50">
        <v>45268</v>
      </c>
      <c r="K77" s="50">
        <v>45271</v>
      </c>
      <c r="L77" s="50">
        <v>45271</v>
      </c>
      <c r="M77" s="3">
        <f t="shared" si="10"/>
        <v>3</v>
      </c>
      <c r="N77" s="3">
        <f t="shared" si="11"/>
        <v>3</v>
      </c>
    </row>
    <row r="78" spans="1:15" ht="90" customHeight="1">
      <c r="A78" s="2" t="s">
        <v>1649</v>
      </c>
      <c r="B78" s="2" t="s">
        <v>1650</v>
      </c>
      <c r="C78" s="4" t="s">
        <v>1651</v>
      </c>
      <c r="D78" s="4" t="s">
        <v>1652</v>
      </c>
      <c r="E78" s="4" t="s">
        <v>514</v>
      </c>
      <c r="F78" s="4" t="s">
        <v>1653</v>
      </c>
      <c r="J78" s="50">
        <v>45257</v>
      </c>
      <c r="K78" s="50">
        <v>45257</v>
      </c>
      <c r="L78" s="50">
        <v>45257</v>
      </c>
      <c r="M78" s="3">
        <f t="shared" si="10"/>
        <v>0</v>
      </c>
      <c r="N78" s="3">
        <f t="shared" si="11"/>
        <v>0</v>
      </c>
      <c r="O78" s="3" t="s">
        <v>1654</v>
      </c>
    </row>
    <row r="79" spans="1:15">
      <c r="A79" s="2" t="s">
        <v>1655</v>
      </c>
      <c r="C79" s="4" t="s">
        <v>1656</v>
      </c>
      <c r="D79" s="4" t="s">
        <v>1657</v>
      </c>
      <c r="G79" s="4" t="s">
        <v>1658</v>
      </c>
      <c r="J79" s="50">
        <v>45245</v>
      </c>
      <c r="K79" s="50">
        <v>45245</v>
      </c>
      <c r="L79" s="50"/>
      <c r="M79" s="3">
        <f t="shared" si="10"/>
        <v>0</v>
      </c>
    </row>
    <row r="80" spans="1:15" ht="28.8">
      <c r="A80" s="2" t="s">
        <v>1659</v>
      </c>
      <c r="B80" s="2" t="s">
        <v>1660</v>
      </c>
      <c r="C80" s="4" t="s">
        <v>1661</v>
      </c>
      <c r="D80" s="5" t="s">
        <v>1662</v>
      </c>
      <c r="E80" s="3" t="s">
        <v>320</v>
      </c>
      <c r="F80" s="5" t="s">
        <v>321</v>
      </c>
      <c r="J80" s="50">
        <v>45227</v>
      </c>
      <c r="K80" s="50">
        <v>45228</v>
      </c>
      <c r="L80" s="50">
        <v>45228</v>
      </c>
      <c r="M80" s="3">
        <f t="shared" si="10"/>
        <v>1</v>
      </c>
      <c r="N80" s="3">
        <f t="shared" si="11"/>
        <v>1</v>
      </c>
    </row>
    <row r="81" spans="1:15" ht="28.8">
      <c r="A81" s="2" t="s">
        <v>1663</v>
      </c>
      <c r="B81" s="2" t="s">
        <v>1664</v>
      </c>
      <c r="C81" s="4" t="s">
        <v>1665</v>
      </c>
      <c r="D81" s="4" t="s">
        <v>1666</v>
      </c>
      <c r="E81" s="3" t="s">
        <v>31</v>
      </c>
      <c r="F81" s="4" t="s">
        <v>1667</v>
      </c>
      <c r="H81" s="5" t="s">
        <v>1668</v>
      </c>
      <c r="J81" s="50">
        <v>45226</v>
      </c>
      <c r="K81" s="50">
        <v>45273</v>
      </c>
      <c r="L81" s="50">
        <v>45273</v>
      </c>
      <c r="M81" s="3">
        <f t="shared" si="10"/>
        <v>47</v>
      </c>
      <c r="N81" s="3">
        <f t="shared" si="11"/>
        <v>47</v>
      </c>
      <c r="O81" s="3" t="s">
        <v>1669</v>
      </c>
    </row>
    <row r="82" spans="1:15" ht="28.8">
      <c r="A82" s="2" t="s">
        <v>1670</v>
      </c>
      <c r="C82" s="4" t="s">
        <v>1671</v>
      </c>
      <c r="D82" s="4" t="s">
        <v>1672</v>
      </c>
      <c r="J82" s="50">
        <v>45223</v>
      </c>
      <c r="K82" s="50">
        <v>45244</v>
      </c>
      <c r="L82" s="50"/>
      <c r="M82" s="3">
        <f t="shared" si="10"/>
        <v>21</v>
      </c>
    </row>
    <row r="83" spans="1:15" ht="28.8">
      <c r="A83" s="2" t="s">
        <v>1673</v>
      </c>
      <c r="C83" s="4" t="s">
        <v>1674</v>
      </c>
      <c r="D83" s="4" t="s">
        <v>1675</v>
      </c>
      <c r="E83" s="3" t="s">
        <v>320</v>
      </c>
      <c r="F83" s="4" t="s">
        <v>1676</v>
      </c>
      <c r="J83" s="50">
        <v>45207</v>
      </c>
      <c r="K83" s="50">
        <v>45220</v>
      </c>
      <c r="L83" s="50"/>
      <c r="M83" s="3">
        <f t="shared" si="10"/>
        <v>13</v>
      </c>
    </row>
    <row r="84" spans="1:15" ht="43.2">
      <c r="A84" s="2" t="s">
        <v>1677</v>
      </c>
      <c r="B84" s="2" t="s">
        <v>1678</v>
      </c>
      <c r="C84" s="4" t="s">
        <v>1679</v>
      </c>
      <c r="D84" s="4" t="s">
        <v>1680</v>
      </c>
      <c r="E84" s="3" t="s">
        <v>31</v>
      </c>
      <c r="F84" s="4" t="s">
        <v>641</v>
      </c>
      <c r="J84" s="50">
        <v>45161</v>
      </c>
      <c r="K84" s="50">
        <v>45161</v>
      </c>
      <c r="L84" s="50">
        <v>45161</v>
      </c>
      <c r="M84" s="3">
        <f t="shared" si="10"/>
        <v>0</v>
      </c>
      <c r="N84" s="3">
        <f t="shared" ref="N84:N86" si="12">L84-J84</f>
        <v>0</v>
      </c>
    </row>
    <row r="85" spans="1:15" ht="57.6">
      <c r="A85" s="2" t="s">
        <v>1681</v>
      </c>
      <c r="B85" s="2" t="s">
        <v>1682</v>
      </c>
      <c r="C85" s="4" t="s">
        <v>1683</v>
      </c>
      <c r="D85" s="4" t="s">
        <v>1684</v>
      </c>
      <c r="E85" s="3" t="s">
        <v>1193</v>
      </c>
      <c r="F85" s="4" t="s">
        <v>1685</v>
      </c>
      <c r="H85" s="3" t="s">
        <v>1686</v>
      </c>
      <c r="J85" s="50">
        <v>45157</v>
      </c>
      <c r="K85" s="50">
        <v>45160</v>
      </c>
      <c r="L85" s="50">
        <v>45160</v>
      </c>
      <c r="M85" s="3">
        <f t="shared" si="10"/>
        <v>3</v>
      </c>
      <c r="N85" s="3">
        <f t="shared" si="12"/>
        <v>3</v>
      </c>
    </row>
    <row r="86" spans="1:15" ht="43.2">
      <c r="A86" s="2" t="s">
        <v>1687</v>
      </c>
      <c r="B86" s="2" t="s">
        <v>1688</v>
      </c>
      <c r="C86" s="4" t="s">
        <v>1689</v>
      </c>
      <c r="D86" s="4" t="s">
        <v>1690</v>
      </c>
      <c r="E86" s="3" t="s">
        <v>31</v>
      </c>
      <c r="F86" s="4" t="s">
        <v>641</v>
      </c>
      <c r="J86" s="50">
        <v>45152</v>
      </c>
      <c r="K86" s="50">
        <v>45159</v>
      </c>
      <c r="L86" s="50">
        <v>45159</v>
      </c>
      <c r="M86" s="3">
        <f t="shared" si="10"/>
        <v>7</v>
      </c>
      <c r="N86" s="3">
        <f t="shared" si="12"/>
        <v>7</v>
      </c>
    </row>
    <row r="87" spans="1:15" ht="28.8">
      <c r="A87" s="2" t="s">
        <v>1691</v>
      </c>
      <c r="B87" s="2" t="s">
        <v>1692</v>
      </c>
      <c r="C87" s="4" t="s">
        <v>1693</v>
      </c>
      <c r="D87" s="4" t="s">
        <v>1694</v>
      </c>
      <c r="E87" s="3" t="s">
        <v>1695</v>
      </c>
      <c r="F87" s="4" t="s">
        <v>1696</v>
      </c>
      <c r="G87" s="4" t="s">
        <v>1697</v>
      </c>
      <c r="J87" s="50">
        <v>45148</v>
      </c>
      <c r="K87" s="50">
        <v>45160</v>
      </c>
      <c r="L87" s="50">
        <v>45160</v>
      </c>
      <c r="M87" s="3">
        <f t="shared" si="10"/>
        <v>12</v>
      </c>
      <c r="N87" s="3">
        <f>L87-J87</f>
        <v>12</v>
      </c>
      <c r="O87" s="2" t="s">
        <v>1698</v>
      </c>
    </row>
    <row r="89" spans="1:15">
      <c r="L89" s="1" t="s">
        <v>2199</v>
      </c>
      <c r="M89" s="54">
        <f>AVERAGE(M5:M87)</f>
        <v>5.5921052631578947</v>
      </c>
      <c r="N89" s="54">
        <f>AVERAGE(N5:N87)</f>
        <v>5.225806451612903</v>
      </c>
    </row>
    <row r="90" spans="1:15">
      <c r="L90" s="1" t="s">
        <v>2200</v>
      </c>
      <c r="M90" s="54">
        <f>AVERAGE(M82:M83,M79,M75,M65,M55,M50:M51,M42,M33:M34,M28,M23:M24)</f>
        <v>6.6428571428571432</v>
      </c>
    </row>
  </sheetData>
  <hyperlinks>
    <hyperlink ref="B1" r:id="rId1" xr:uid="{250FCE52-2246-4359-868C-CE403632DDA3}"/>
    <hyperlink ref="A5" r:id="rId2" xr:uid="{491B7AE0-28A5-4360-8ABF-80F9A0E175AB}"/>
    <hyperlink ref="B5" r:id="rId3" xr:uid="{29BB1D1A-F150-421E-82F4-5A9EBDFB1BC0}"/>
    <hyperlink ref="A6" r:id="rId4" xr:uid="{C901293A-2796-4394-B22B-F53919B4C6F9}"/>
    <hyperlink ref="B6" r:id="rId5" xr:uid="{328AB92B-8A41-4E8B-8641-F23A67531F88}"/>
    <hyperlink ref="A7" r:id="rId6" xr:uid="{746641E2-9D65-4220-9603-B392874DD62A}"/>
    <hyperlink ref="B7" r:id="rId7" xr:uid="{941896F9-5A46-4F0B-899E-246E1F00749A}"/>
    <hyperlink ref="A8" r:id="rId8" xr:uid="{08C451A5-D8EE-48F6-90E2-C54117AB8259}"/>
    <hyperlink ref="B8" r:id="rId9" xr:uid="{2C7B46CA-5D99-42EC-B2F3-EE31AE83BE55}"/>
    <hyperlink ref="A9" r:id="rId10" xr:uid="{029989FE-649C-4AC0-BFA7-35700F0B8237}"/>
    <hyperlink ref="B9" r:id="rId11" xr:uid="{88A612B2-CB4E-4A92-9453-E415EB0AA657}"/>
    <hyperlink ref="A10" r:id="rId12" xr:uid="{FC74D476-57CC-4595-9FE8-81649C624708}"/>
    <hyperlink ref="B10" r:id="rId13" xr:uid="{81375E62-5C77-4458-98C4-E343514ECC73}"/>
    <hyperlink ref="C11" r:id="rId14" xr:uid="{40AA9A5D-D087-4E11-8803-1DB7A536BAFB}"/>
    <hyperlink ref="A12" r:id="rId15" xr:uid="{68784833-7EED-453F-B871-E983AC6F2FA1}"/>
    <hyperlink ref="B12" r:id="rId16" xr:uid="{0654C931-A04E-4663-9331-B2E3AF5B5414}"/>
    <hyperlink ref="A13" r:id="rId17" xr:uid="{93AABDD6-390C-46E9-9362-8B69006E0EC8}"/>
    <hyperlink ref="B13" r:id="rId18" xr:uid="{57F448D0-A890-4CCC-BDC5-60FA7EBB215D}"/>
    <hyperlink ref="A14" r:id="rId19" xr:uid="{D9FEDE51-E025-45FD-8708-234F11C410A1}"/>
    <hyperlink ref="B14" r:id="rId20" xr:uid="{A5A22867-830B-4D8C-999E-0E597CED40BB}"/>
    <hyperlink ref="A15" r:id="rId21" xr:uid="{84692619-6A69-4FFB-804D-27237C2808B9}"/>
    <hyperlink ref="B15" r:id="rId22" xr:uid="{08D794AF-BE58-4446-9463-F9010E95F6AD}"/>
    <hyperlink ref="A16" r:id="rId23" xr:uid="{C2FCBB01-FB2E-4E6D-95D4-A68C5D64F6A7}"/>
    <hyperlink ref="B16" r:id="rId24" xr:uid="{F94AD2A7-AAAF-4898-9866-764830E79338}"/>
    <hyperlink ref="A17" r:id="rId25" xr:uid="{8DA753E6-7F77-46A2-8E5C-02903F17ACFC}"/>
    <hyperlink ref="B17" r:id="rId26" xr:uid="{4ABCB13C-1855-40A0-823D-4CC26C44E89E}"/>
    <hyperlink ref="A18" r:id="rId27" xr:uid="{2E8C75CF-0870-4F60-AD4D-643C2372B62E}"/>
    <hyperlink ref="B18" r:id="rId28" xr:uid="{21509251-22C1-4BDC-B65E-B1AEB534A71C}"/>
    <hyperlink ref="A19" r:id="rId29" xr:uid="{2B5F48C6-F891-4173-A2AD-BDCB6F7EEA2B}"/>
    <hyperlink ref="B19" r:id="rId30" xr:uid="{C4C9BD31-130E-42AA-8D8E-8B741DD53493}"/>
    <hyperlink ref="A20" r:id="rId31" xr:uid="{0DC889DC-A1B2-450B-B959-08BC0BA8AED8}"/>
    <hyperlink ref="B20" r:id="rId32" xr:uid="{9BC03A0B-C661-4C15-B386-0D104BEB27F9}"/>
    <hyperlink ref="A21" r:id="rId33" xr:uid="{A14A1E2B-66FE-4BCD-A3CC-425DDF293DEC}"/>
    <hyperlink ref="B21" r:id="rId34" xr:uid="{83B704FB-5419-4D60-99C3-4D04FF907AFF}"/>
    <hyperlink ref="A22" r:id="rId35" xr:uid="{07B515D8-1263-40E6-8914-34D015BCDC6E}"/>
    <hyperlink ref="B22" r:id="rId36" xr:uid="{BF037360-7D89-4FB1-9674-94383C76D255}"/>
    <hyperlink ref="A23" r:id="rId37" xr:uid="{1EB85B88-84F0-4655-9B6B-72608B457344}"/>
    <hyperlink ref="A24" r:id="rId38" xr:uid="{5AA2F061-7841-4F57-AF44-B26C9FF1DB40}"/>
    <hyperlink ref="A25" r:id="rId39" xr:uid="{42202263-6AE1-48FA-AC63-4DEB8DA38414}"/>
    <hyperlink ref="B25" r:id="rId40" xr:uid="{EDE0826E-A853-4DBC-9CA5-0DCF2673BC9E}"/>
    <hyperlink ref="A26" r:id="rId41" xr:uid="{2F7EE70C-4FAB-41C0-8F0F-415B1C48B4A8}"/>
    <hyperlink ref="B26" r:id="rId42" xr:uid="{3AE0C9A6-D932-4422-8597-514FB4889FAC}"/>
    <hyperlink ref="A27" r:id="rId43" xr:uid="{C21FA169-FC00-4473-97FA-5CB6875CA240}"/>
    <hyperlink ref="B27" r:id="rId44" xr:uid="{83994252-E875-4CFA-BF58-11858E028472}"/>
    <hyperlink ref="A28" r:id="rId45" xr:uid="{79CE07EC-E4C5-4B28-A551-0FCD984100E4}"/>
    <hyperlink ref="A29" r:id="rId46" xr:uid="{F72BBEC5-7129-4002-B38B-1B568362EA93}"/>
    <hyperlink ref="B29" r:id="rId47" xr:uid="{06B06F78-72A4-4318-BF90-F3C9F4F870A5}"/>
    <hyperlink ref="A30" r:id="rId48" xr:uid="{045CC85D-E3DD-4E4D-8358-A1AD60412AD4}"/>
    <hyperlink ref="B30" r:id="rId49" xr:uid="{8DF02055-81EA-4FCE-84E7-9EB5FA085C90}"/>
    <hyperlink ref="A31" r:id="rId50" xr:uid="{63E5A1E9-C599-4020-B54F-3D9253FC5B2A}"/>
    <hyperlink ref="B31" r:id="rId51" xr:uid="{4EA503BA-2971-4C29-B372-D3CE7EEC624E}"/>
    <hyperlink ref="A33" r:id="rId52" xr:uid="{42A42680-FB8C-42BA-9925-2A86FC0DEB1B}"/>
    <hyperlink ref="A34" r:id="rId53" xr:uid="{9A55001F-C8EA-45C2-A5BC-77711CBB5987}"/>
    <hyperlink ref="A36" r:id="rId54" xr:uid="{A3387AF0-021C-4762-AC56-1401B889DF44}"/>
    <hyperlink ref="B36" r:id="rId55" xr:uid="{AA06E111-BD03-4AC2-AFA6-A0EC1A334165}"/>
    <hyperlink ref="C32" r:id="rId56" xr:uid="{095502EB-0D37-4F1F-9F3D-2DECAD52B182}"/>
    <hyperlink ref="A37" r:id="rId57" xr:uid="{9C743384-FAF7-46E2-8242-3AB1C7474027}"/>
    <hyperlink ref="B37" r:id="rId58" xr:uid="{6FB101CD-2EC7-468C-9075-3BFB2FF3A03B}"/>
    <hyperlink ref="A38" r:id="rId59" xr:uid="{3E148EA6-5E72-4E2E-8A96-D8A7D135B2CB}"/>
    <hyperlink ref="B38" r:id="rId60" xr:uid="{7F41E8B4-D195-449B-9719-AB45BA3900D8}"/>
    <hyperlink ref="A39" r:id="rId61" xr:uid="{D4238C21-F322-4282-BB92-3208984AC823}"/>
    <hyperlink ref="B39" r:id="rId62" xr:uid="{DB0A217C-32F8-4EE8-B514-632C90B5BC68}"/>
    <hyperlink ref="A41" r:id="rId63" xr:uid="{158A9055-3333-46A1-B9EA-AC3E68DCC03E}"/>
    <hyperlink ref="B41" r:id="rId64" xr:uid="{EEB6C532-390D-42BE-AA2D-74AE1189D020}"/>
    <hyperlink ref="A42" r:id="rId65" xr:uid="{B2271E46-9A4E-4647-ACE2-DA025748389E}"/>
    <hyperlink ref="A43" r:id="rId66" xr:uid="{B9691615-A9BA-4671-8694-DE813C406435}"/>
    <hyperlink ref="A44" r:id="rId67" xr:uid="{C206D909-5E04-40C9-84A1-E206963C003E}"/>
    <hyperlink ref="B44" r:id="rId68" xr:uid="{29A80EAE-498A-4F4D-BFFE-A47DF8586C3E}"/>
    <hyperlink ref="B43" r:id="rId69" xr:uid="{8D6BDD0E-CA2C-4C5E-80F8-76A8740C92AB}"/>
    <hyperlink ref="A45" r:id="rId70" xr:uid="{8F9D2616-403D-486B-B8D5-456E7F4C753C}"/>
    <hyperlink ref="B45" r:id="rId71" xr:uid="{48D242D6-97B4-43D6-8760-763275E4A390}"/>
    <hyperlink ref="A46" r:id="rId72" xr:uid="{3275AEDD-4DE3-4C11-BF03-4F399806D5CE}"/>
    <hyperlink ref="C35" r:id="rId73" xr:uid="{5ABD4FDA-B83A-46A7-8874-575E0A62C185}"/>
    <hyperlink ref="B46" r:id="rId74" xr:uid="{FCF5DAB6-2117-484A-8DA4-8EC084810FA0}"/>
    <hyperlink ref="A47" r:id="rId75" xr:uid="{CBFD57F9-A374-47EA-B05C-974514FC8167}"/>
    <hyperlink ref="C48" r:id="rId76" xr:uid="{7347A4D8-4E15-4BED-93A8-110844B26DA8}"/>
    <hyperlink ref="B47" r:id="rId77" xr:uid="{E0C32C26-986A-435F-85C8-89BC6CED4363}"/>
    <hyperlink ref="A49" r:id="rId78" xr:uid="{DA1D90AC-FC39-4271-853E-78024E58ADC2}"/>
    <hyperlink ref="B49" r:id="rId79" xr:uid="{7E4BFBD1-00B3-499F-BB66-47A7DECA0092}"/>
    <hyperlink ref="A50" r:id="rId80" xr:uid="{1F4F1A27-0DB5-4E18-9E94-8663752304ED}"/>
    <hyperlink ref="A51" r:id="rId81" xr:uid="{01322C05-40B4-4D0D-9CBE-F31EDD3B9E48}"/>
    <hyperlink ref="A52" r:id="rId82" xr:uid="{159DD68A-B840-42D3-962E-66126CECCDBE}"/>
    <hyperlink ref="B52" r:id="rId83" xr:uid="{300B3F89-1D6C-47BE-BD1C-266A5F3A388C}"/>
    <hyperlink ref="A53" r:id="rId84" xr:uid="{105AA104-E649-44C8-A7AC-577B83CF87C5}"/>
    <hyperlink ref="B53" r:id="rId85" xr:uid="{9955CECC-7740-4D5F-95EB-8BE2E615DD20}"/>
    <hyperlink ref="A54" r:id="rId86" xr:uid="{C0F005B6-B196-4B56-9C2A-D61ACD37D305}"/>
    <hyperlink ref="B54" r:id="rId87" xr:uid="{5022C253-9B89-4FC5-9133-AE869C255E24}"/>
    <hyperlink ref="A55" r:id="rId88" xr:uid="{D30BCD73-3544-43C1-A5DD-22F80FF5B6CB}"/>
    <hyperlink ref="C40" r:id="rId89" xr:uid="{3D31E165-0C6E-4BDF-8DC1-648DE10DCB8B}"/>
    <hyperlink ref="A56" r:id="rId90" xr:uid="{988A15C3-DB56-45C3-8B23-13A2DCC184AB}"/>
    <hyperlink ref="B56" r:id="rId91" xr:uid="{C947358B-6D6C-4B0B-AC33-8D3419BE7439}"/>
    <hyperlink ref="A57" r:id="rId92" xr:uid="{3E3CC0CF-545A-480C-9B1A-FA0FD3200E3D}"/>
    <hyperlink ref="B57" r:id="rId93" xr:uid="{C4F61422-A023-4F49-8199-4F3C675ABC78}"/>
    <hyperlink ref="A58" r:id="rId94" xr:uid="{05751A25-BDF8-4565-BADF-A83E9DBAA7AE}"/>
    <hyperlink ref="B58" r:id="rId95" xr:uid="{5514A00E-9217-48B4-B16C-77F0C2B867CA}"/>
    <hyperlink ref="A59" r:id="rId96" xr:uid="{46553CBF-3AEA-4B28-B9D7-221A428D5739}"/>
    <hyperlink ref="B59" r:id="rId97" xr:uid="{2E537784-C396-4E8A-A78E-65F58943BC7C}"/>
    <hyperlink ref="A60" r:id="rId98" xr:uid="{B82167CC-5D69-4E3A-92CF-55972DDD824C}"/>
    <hyperlink ref="B60" r:id="rId99" xr:uid="{25986C85-A74B-4881-A506-E931C72D5597}"/>
    <hyperlink ref="A61" r:id="rId100" xr:uid="{5A38F2D9-8154-4BDE-84E3-117899046F0A}"/>
    <hyperlink ref="B61" r:id="rId101" xr:uid="{B1574BA3-E06D-48DE-8B76-81C2F74D6A3F}"/>
    <hyperlink ref="A62" r:id="rId102" xr:uid="{2DCA1126-2666-4FD5-838E-C4A0272C2026}"/>
    <hyperlink ref="B62" r:id="rId103" xr:uid="{ADD5A5D1-9275-433C-91EE-500549AE96E6}"/>
    <hyperlink ref="A63" r:id="rId104" xr:uid="{C2447BCB-23D7-4828-B64A-9EB9384B28BE}"/>
    <hyperlink ref="B63" r:id="rId105" xr:uid="{A3FF5AD6-C275-4734-ACF2-5728716830B6}"/>
    <hyperlink ref="A64" r:id="rId106" xr:uid="{8B8009B3-3816-4ED9-A5F0-D281383D6046}"/>
    <hyperlink ref="B64" r:id="rId107" xr:uid="{11258A0F-8193-4AFD-BF66-9FD0D1952976}"/>
    <hyperlink ref="A65" r:id="rId108" xr:uid="{C2D5F42D-82A6-47FC-8988-A91BE2C87EED}"/>
    <hyperlink ref="A66" r:id="rId109" xr:uid="{3E8DF76A-033F-46D1-8FC5-3B8A8C24F17D}"/>
    <hyperlink ref="B66" r:id="rId110" xr:uid="{23E4D8F9-5913-441A-9F29-BBFE47D625D4}"/>
    <hyperlink ref="A68" r:id="rId111" xr:uid="{0E998DC4-0ED9-4862-B135-C9296FB9ECEA}"/>
    <hyperlink ref="B68" r:id="rId112" xr:uid="{547FF29C-EF09-4E9D-B695-E56348C3EC2B}"/>
    <hyperlink ref="A69" r:id="rId113" xr:uid="{12074EEA-C30A-408F-88D9-195C7B46366F}"/>
    <hyperlink ref="C70" r:id="rId114" xr:uid="{0CB40956-0D3B-4FE7-B19D-67EF6AF98EDD}"/>
    <hyperlink ref="B69" r:id="rId115" xr:uid="{7E61A4D0-8ACE-4458-A0B8-49A3550D9858}"/>
    <hyperlink ref="A71" r:id="rId116" xr:uid="{65590550-DE87-4877-9B48-3EDF05C9CAE6}"/>
    <hyperlink ref="B71" r:id="rId117" xr:uid="{235A3D6A-BB56-4970-8928-BCDA98CDFA5C}"/>
    <hyperlink ref="C67" r:id="rId118" xr:uid="{3E901CBF-7D59-46CB-9B74-0BEF73530FB7}"/>
    <hyperlink ref="A72" r:id="rId119" xr:uid="{FDDF4957-ACBC-49AC-862D-A28737308996}"/>
    <hyperlink ref="B72" r:id="rId120" xr:uid="{C3A27C6F-7500-4E04-8D35-55B5B8E440B1}"/>
    <hyperlink ref="A73" r:id="rId121" xr:uid="{83BBC71E-48D2-4E33-9887-6BF09023BF90}"/>
    <hyperlink ref="B73" r:id="rId122" xr:uid="{E375E8E8-0ED0-4789-9CF2-372289C9C97F}"/>
    <hyperlink ref="A74" r:id="rId123" xr:uid="{E20C85E8-7604-44BF-9C9C-91D36B9A3589}"/>
    <hyperlink ref="B74" r:id="rId124" xr:uid="{53DF1DED-BC49-4A5D-BD06-BE1ADBF67598}"/>
    <hyperlink ref="A75" r:id="rId125" xr:uid="{8D872929-EBBF-4066-95A7-6BF64C900108}"/>
    <hyperlink ref="A76" r:id="rId126" xr:uid="{69F23A81-2807-485B-8EA1-B3185DA316E0}"/>
    <hyperlink ref="B76" r:id="rId127" xr:uid="{E498A7CB-254D-4991-9C8C-1383A0553FE4}"/>
    <hyperlink ref="A77" r:id="rId128" xr:uid="{2033A92A-D3D1-4169-9E81-E0C7EEE04274}"/>
    <hyperlink ref="B77" r:id="rId129" xr:uid="{A10FA387-63B7-4EB9-A6D5-F53FFE3AE221}"/>
    <hyperlink ref="A78" r:id="rId130" xr:uid="{3D46A885-E0ED-4DC0-B302-A12196BD7628}"/>
    <hyperlink ref="B78" r:id="rId131" xr:uid="{A414EC37-ED94-4A98-8EB0-DDA3797F406E}"/>
    <hyperlink ref="A79" r:id="rId132" xr:uid="{26515D33-2475-449C-AF7B-936823144E80}"/>
    <hyperlink ref="A80" r:id="rId133" xr:uid="{B989C7E3-1D59-4146-B5DE-9CE606D15F3B}"/>
    <hyperlink ref="B80" r:id="rId134" xr:uid="{13ECB9C6-EEBA-40BD-B682-4CA1135A8202}"/>
    <hyperlink ref="A81" r:id="rId135" xr:uid="{A5A18277-BB35-4F21-9525-002FD9EA906D}"/>
    <hyperlink ref="A82" r:id="rId136" xr:uid="{2D75C157-2748-49CE-B9FD-2CECB7F6DD43}"/>
    <hyperlink ref="A83" r:id="rId137" xr:uid="{1019978E-DB9B-4355-8D3C-193608AF3FC7}"/>
    <hyperlink ref="A84" r:id="rId138" xr:uid="{FB3268CE-912F-46DC-B572-FA6D2B993861}"/>
    <hyperlink ref="A85" r:id="rId139" xr:uid="{E88B35C2-D6BC-43E0-A51F-D4EE780B5163}"/>
    <hyperlink ref="A86" r:id="rId140" xr:uid="{0371607D-E7D3-4C45-915B-2B367A7F5EA4}"/>
    <hyperlink ref="A87" r:id="rId141" xr:uid="{2B33992B-74BA-4154-B67C-ACBCA67364F9}"/>
    <hyperlink ref="O87" r:id="rId142" location="i-m-trying-to-use-embeddings-and-received-the-error--invalidrequesterror--too-many-inputs--the-max-number-of-inputs-is-16---how-do-i-fix-this-" xr:uid="{30811AEF-5CD5-4B4F-A2F6-26D3EDDCA8E6}"/>
    <hyperlink ref="B86" r:id="rId143" xr:uid="{8F21F9CA-71CD-4CA1-A4BD-9693C239E175}"/>
    <hyperlink ref="B87" r:id="rId144" xr:uid="{81142F8E-A78B-4CC8-8D48-AD5EC3CF1ED0}"/>
    <hyperlink ref="B84" r:id="rId145" xr:uid="{F5295ED9-FB22-47D2-828D-B1B807C06029}"/>
    <hyperlink ref="B85" r:id="rId146" xr:uid="{342EE183-0B52-4760-8C61-6C77520108AB}"/>
    <hyperlink ref="B81" r:id="rId147" xr:uid="{AA611937-29C7-45A7-8B64-64D6DA590E1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6582-B0FF-4F8C-9BBD-F47080E76D74}">
  <dimension ref="A1:C4"/>
  <sheetViews>
    <sheetView workbookViewId="0">
      <selection activeCell="D7" sqref="D7"/>
    </sheetView>
  </sheetViews>
  <sheetFormatPr defaultRowHeight="14.4"/>
  <cols>
    <col min="1" max="1" width="14.33203125" customWidth="1"/>
  </cols>
  <sheetData>
    <row r="1" spans="1:3">
      <c r="A1" s="8" t="s">
        <v>2201</v>
      </c>
    </row>
    <row r="2" spans="1:3" ht="28.8">
      <c r="A2" s="58" t="s">
        <v>2202</v>
      </c>
      <c r="B2" s="56">
        <f>AVERAGE(llama!N93,localAI_bz!M114,'open-assistant'!M124,anythingllm!M89)</f>
        <v>16.95920865197181</v>
      </c>
      <c r="C2" s="56"/>
    </row>
    <row r="3" spans="1:3" ht="43.2">
      <c r="A3" s="58" t="s">
        <v>2203</v>
      </c>
      <c r="B3" s="56">
        <f>AVERAGE(llama!N94,localAI_bz!M115,'open-assistant'!M125,anythingllm!M90)</f>
        <v>33.954603174603172</v>
      </c>
    </row>
    <row r="4" spans="1:3" ht="43.2">
      <c r="A4" s="58" t="s">
        <v>2204</v>
      </c>
      <c r="B4" s="56">
        <f>AVERAGE(llama!O93,localAI_bz!N114,'open-assistant'!N124,anythingllm!N89)</f>
        <v>8.3494990367908137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69B8A-3169-44D7-AA8D-CF2C31901AC4}">
  <dimension ref="A1:L58"/>
  <sheetViews>
    <sheetView zoomScale="85" zoomScaleNormal="85" workbookViewId="0">
      <pane ySplit="4" topLeftCell="A29" activePane="bottomLeft" state="frozen"/>
      <selection pane="bottomLeft" activeCell="D38" sqref="D38"/>
    </sheetView>
  </sheetViews>
  <sheetFormatPr defaultColWidth="8.88671875" defaultRowHeight="14.4"/>
  <cols>
    <col min="1" max="1" width="50.44140625" style="3" customWidth="1"/>
    <col min="2" max="2" width="9.109375" style="3"/>
    <col min="3" max="3" width="43.44140625" style="4" customWidth="1"/>
    <col min="4" max="4" width="37.88671875" style="4" customWidth="1"/>
    <col min="5" max="5" width="21.88671875" style="3" customWidth="1"/>
    <col min="6" max="6" width="39.109375" style="3" customWidth="1"/>
    <col min="7" max="7" width="14.44140625" style="3" customWidth="1"/>
    <col min="8" max="8" width="16.33203125" style="3" customWidth="1"/>
    <col min="9" max="9" width="13.6640625" style="3" customWidth="1"/>
    <col min="10" max="11" width="12.33203125" style="3" customWidth="1"/>
    <col min="12" max="12" width="83.33203125" style="4" customWidth="1"/>
    <col min="13" max="16384" width="8.88671875" style="3"/>
  </cols>
  <sheetData>
    <row r="1" spans="1:12">
      <c r="A1" s="1" t="s">
        <v>0</v>
      </c>
      <c r="B1" s="2" t="s">
        <v>1699</v>
      </c>
    </row>
    <row r="2" spans="1:12">
      <c r="A2" s="1" t="s">
        <v>2</v>
      </c>
      <c r="B2" s="3">
        <v>339</v>
      </c>
      <c r="D2" s="4" t="s">
        <v>1700</v>
      </c>
      <c r="E2" s="16">
        <f>COUNTIF(A6:A250,"*")/B2</f>
        <v>0.14454277286135694</v>
      </c>
      <c r="F2" s="3" t="s">
        <v>2</v>
      </c>
      <c r="G2" s="20">
        <f>COUNTIF(A5:A249,"*")</f>
        <v>50</v>
      </c>
      <c r="H2" s="20"/>
    </row>
    <row r="4" spans="1:12">
      <c r="A4" s="1" t="s">
        <v>3</v>
      </c>
      <c r="B4" s="1" t="s">
        <v>4</v>
      </c>
      <c r="C4" s="7" t="s">
        <v>5</v>
      </c>
      <c r="D4" s="7" t="s">
        <v>6</v>
      </c>
      <c r="E4" s="1" t="s">
        <v>7</v>
      </c>
      <c r="F4" s="1" t="s">
        <v>8</v>
      </c>
      <c r="G4" s="1" t="s">
        <v>9</v>
      </c>
      <c r="H4" s="1" t="s">
        <v>10</v>
      </c>
      <c r="I4" s="1" t="s">
        <v>11</v>
      </c>
      <c r="J4" s="1" t="s">
        <v>13</v>
      </c>
      <c r="K4" s="1" t="s">
        <v>14</v>
      </c>
      <c r="L4" s="7" t="s">
        <v>15</v>
      </c>
    </row>
    <row r="5" spans="1:12">
      <c r="A5" s="2" t="s">
        <v>1701</v>
      </c>
      <c r="B5" s="2" t="s">
        <v>1702</v>
      </c>
      <c r="C5" s="4" t="s">
        <v>1703</v>
      </c>
      <c r="D5" s="4" t="s">
        <v>1704</v>
      </c>
      <c r="E5" s="3" t="s">
        <v>1705</v>
      </c>
      <c r="F5" s="3" t="s">
        <v>1706</v>
      </c>
      <c r="J5" s="3" t="s">
        <v>1707</v>
      </c>
      <c r="K5" s="3" t="s">
        <v>1708</v>
      </c>
      <c r="L5" s="4" t="s">
        <v>1709</v>
      </c>
    </row>
    <row r="6" spans="1:12">
      <c r="A6" s="2" t="s">
        <v>1710</v>
      </c>
      <c r="B6" s="2" t="s">
        <v>1711</v>
      </c>
      <c r="C6" s="4" t="s">
        <v>1712</v>
      </c>
      <c r="D6" s="4" t="s">
        <v>1713</v>
      </c>
      <c r="E6" s="3" t="s">
        <v>1560</v>
      </c>
      <c r="F6" s="3" t="s">
        <v>1714</v>
      </c>
      <c r="J6" s="3" t="s">
        <v>1715</v>
      </c>
      <c r="K6" s="3" t="s">
        <v>1715</v>
      </c>
    </row>
    <row r="7" spans="1:12">
      <c r="A7" s="2" t="s">
        <v>1716</v>
      </c>
      <c r="B7" s="2" t="s">
        <v>1717</v>
      </c>
      <c r="C7" s="4" t="s">
        <v>1718</v>
      </c>
      <c r="D7" s="4" t="s">
        <v>1719</v>
      </c>
      <c r="E7" s="3" t="s">
        <v>1560</v>
      </c>
      <c r="F7" s="3" t="s">
        <v>1720</v>
      </c>
      <c r="J7" s="3" t="s">
        <v>1721</v>
      </c>
      <c r="K7" s="3" t="s">
        <v>1722</v>
      </c>
    </row>
    <row r="8" spans="1:12" ht="28.8">
      <c r="A8" s="2" t="s">
        <v>1723</v>
      </c>
      <c r="B8" s="2" t="s">
        <v>1724</v>
      </c>
      <c r="C8" s="4" t="s">
        <v>1725</v>
      </c>
      <c r="D8" s="4" t="s">
        <v>1726</v>
      </c>
      <c r="E8" s="3" t="s">
        <v>1560</v>
      </c>
      <c r="F8" s="3" t="s">
        <v>1720</v>
      </c>
      <c r="J8" s="3" t="s">
        <v>1727</v>
      </c>
      <c r="K8" s="3" t="s">
        <v>1727</v>
      </c>
      <c r="L8" s="4" t="s">
        <v>1728</v>
      </c>
    </row>
    <row r="9" spans="1:12" ht="57.6">
      <c r="A9" s="2" t="s">
        <v>1729</v>
      </c>
      <c r="B9" s="2" t="s">
        <v>1730</v>
      </c>
      <c r="C9" s="4" t="s">
        <v>1731</v>
      </c>
      <c r="D9" s="4" t="s">
        <v>1732</v>
      </c>
      <c r="E9" s="3" t="s">
        <v>1560</v>
      </c>
      <c r="F9" s="3" t="s">
        <v>1720</v>
      </c>
      <c r="J9" s="3" t="s">
        <v>1733</v>
      </c>
      <c r="K9" s="3" t="s">
        <v>1733</v>
      </c>
    </row>
    <row r="10" spans="1:12" ht="43.2">
      <c r="A10" s="2" t="s">
        <v>1734</v>
      </c>
      <c r="B10" s="2" t="s">
        <v>1735</v>
      </c>
      <c r="C10" s="4" t="s">
        <v>1736</v>
      </c>
      <c r="D10" s="4" t="s">
        <v>1737</v>
      </c>
      <c r="E10" s="3" t="s">
        <v>1560</v>
      </c>
      <c r="F10" s="3" t="s">
        <v>1738</v>
      </c>
      <c r="J10" s="3" t="s">
        <v>1739</v>
      </c>
      <c r="K10" s="33" t="s">
        <v>1740</v>
      </c>
    </row>
    <row r="11" spans="1:12" ht="43.2">
      <c r="A11" s="2" t="s">
        <v>1741</v>
      </c>
      <c r="B11" s="2" t="s">
        <v>1742</v>
      </c>
      <c r="C11" s="4" t="s">
        <v>1743</v>
      </c>
      <c r="D11" s="4" t="s">
        <v>1744</v>
      </c>
      <c r="E11" s="3" t="s">
        <v>1560</v>
      </c>
      <c r="F11" s="3" t="s">
        <v>1745</v>
      </c>
      <c r="J11" s="3" t="s">
        <v>1746</v>
      </c>
      <c r="K11" s="3" t="s">
        <v>1746</v>
      </c>
    </row>
    <row r="12" spans="1:12">
      <c r="A12" s="2" t="s">
        <v>1747</v>
      </c>
      <c r="C12" s="4" t="s">
        <v>1748</v>
      </c>
      <c r="J12" s="3" t="s">
        <v>1749</v>
      </c>
      <c r="K12" s="3" t="s">
        <v>1746</v>
      </c>
    </row>
    <row r="13" spans="1:12" ht="28.8">
      <c r="A13" s="2" t="s">
        <v>1750</v>
      </c>
      <c r="B13" s="2" t="s">
        <v>1751</v>
      </c>
      <c r="C13" s="4" t="s">
        <v>1752</v>
      </c>
      <c r="D13" s="4" t="s">
        <v>1753</v>
      </c>
      <c r="E13" s="3" t="s">
        <v>1560</v>
      </c>
      <c r="F13" s="3" t="s">
        <v>1754</v>
      </c>
      <c r="J13" s="3" t="s">
        <v>1755</v>
      </c>
      <c r="K13" s="3" t="s">
        <v>1755</v>
      </c>
    </row>
    <row r="14" spans="1:12">
      <c r="B14" s="3" t="s">
        <v>252</v>
      </c>
      <c r="C14" s="9" t="s">
        <v>1756</v>
      </c>
    </row>
    <row r="15" spans="1:12">
      <c r="C15" s="9" t="s">
        <v>1757</v>
      </c>
    </row>
    <row r="16" spans="1:12">
      <c r="A16" s="2" t="s">
        <v>1758</v>
      </c>
      <c r="B16" s="2" t="s">
        <v>1759</v>
      </c>
      <c r="C16" s="4" t="s">
        <v>1760</v>
      </c>
      <c r="D16" s="4" t="s">
        <v>1761</v>
      </c>
      <c r="E16" s="3" t="s">
        <v>1762</v>
      </c>
      <c r="F16" s="3" t="s">
        <v>1763</v>
      </c>
      <c r="J16" s="3" t="s">
        <v>1764</v>
      </c>
      <c r="K16" s="3" t="s">
        <v>1765</v>
      </c>
    </row>
    <row r="17" spans="1:12">
      <c r="A17" s="2" t="s">
        <v>1766</v>
      </c>
    </row>
    <row r="18" spans="1:12">
      <c r="A18" s="2" t="s">
        <v>1767</v>
      </c>
      <c r="B18" s="2" t="s">
        <v>1768</v>
      </c>
      <c r="C18" s="4" t="s">
        <v>1769</v>
      </c>
      <c r="D18" s="4" t="s">
        <v>1770</v>
      </c>
      <c r="E18" s="3" t="s">
        <v>1762</v>
      </c>
      <c r="F18" s="3" t="s">
        <v>1771</v>
      </c>
      <c r="J18" s="3" t="s">
        <v>1772</v>
      </c>
      <c r="K18" s="3" t="s">
        <v>1772</v>
      </c>
    </row>
    <row r="19" spans="1:12">
      <c r="A19" s="2" t="s">
        <v>1773</v>
      </c>
      <c r="B19" s="2" t="s">
        <v>1774</v>
      </c>
      <c r="C19" s="4" t="s">
        <v>1775</v>
      </c>
      <c r="D19" s="4" t="s">
        <v>1776</v>
      </c>
      <c r="E19" s="3" t="s">
        <v>1777</v>
      </c>
      <c r="F19" s="3" t="s">
        <v>1778</v>
      </c>
      <c r="J19" s="3" t="s">
        <v>1772</v>
      </c>
      <c r="K19" s="3" t="s">
        <v>1772</v>
      </c>
    </row>
    <row r="20" spans="1:12">
      <c r="A20" s="2" t="s">
        <v>1779</v>
      </c>
      <c r="B20" s="2" t="s">
        <v>1774</v>
      </c>
      <c r="C20" s="4" t="s">
        <v>1780</v>
      </c>
      <c r="D20" s="4" t="s">
        <v>1781</v>
      </c>
      <c r="E20" s="3" t="s">
        <v>1762</v>
      </c>
      <c r="F20" s="3" t="s">
        <v>1778</v>
      </c>
      <c r="J20" s="3" t="s">
        <v>1772</v>
      </c>
      <c r="K20" s="3" t="s">
        <v>1772</v>
      </c>
    </row>
    <row r="21" spans="1:12">
      <c r="A21" s="2" t="s">
        <v>1782</v>
      </c>
    </row>
    <row r="22" spans="1:12">
      <c r="A22" s="2" t="s">
        <v>1783</v>
      </c>
    </row>
    <row r="23" spans="1:12">
      <c r="A23" s="2" t="s">
        <v>1784</v>
      </c>
    </row>
    <row r="24" spans="1:12">
      <c r="A24" s="2" t="s">
        <v>1785</v>
      </c>
    </row>
    <row r="25" spans="1:12">
      <c r="A25" s="2" t="s">
        <v>1786</v>
      </c>
    </row>
    <row r="26" spans="1:12">
      <c r="A26" s="2" t="s">
        <v>1787</v>
      </c>
    </row>
    <row r="27" spans="1:12">
      <c r="A27" s="2" t="s">
        <v>1788</v>
      </c>
    </row>
    <row r="28" spans="1:12" ht="28.8">
      <c r="A28" s="2" t="s">
        <v>1789</v>
      </c>
      <c r="B28" s="3" t="s">
        <v>802</v>
      </c>
      <c r="C28" s="4" t="s">
        <v>1790</v>
      </c>
      <c r="D28" s="4" t="s">
        <v>1791</v>
      </c>
      <c r="E28" s="3" t="s">
        <v>1792</v>
      </c>
      <c r="F28" s="3" t="s">
        <v>1793</v>
      </c>
      <c r="J28" s="3" t="s">
        <v>1794</v>
      </c>
      <c r="K28" s="3" t="s">
        <v>1772</v>
      </c>
      <c r="L28" s="4" t="s">
        <v>1795</v>
      </c>
    </row>
    <row r="29" spans="1:12" ht="43.2">
      <c r="A29" s="2" t="s">
        <v>1796</v>
      </c>
      <c r="B29" s="3" t="s">
        <v>802</v>
      </c>
      <c r="C29" s="4" t="s">
        <v>1797</v>
      </c>
      <c r="D29" s="4" t="s">
        <v>1798</v>
      </c>
      <c r="E29" s="3" t="s">
        <v>1792</v>
      </c>
      <c r="F29" s="3" t="s">
        <v>1793</v>
      </c>
      <c r="J29" s="3" t="s">
        <v>1799</v>
      </c>
      <c r="K29" s="3" t="s">
        <v>1800</v>
      </c>
      <c r="L29" s="4" t="s">
        <v>1801</v>
      </c>
    </row>
    <row r="30" spans="1:12">
      <c r="A30" s="2" t="s">
        <v>1802</v>
      </c>
    </row>
    <row r="31" spans="1:12" ht="43.2">
      <c r="A31" s="2" t="s">
        <v>1803</v>
      </c>
      <c r="B31" s="3" t="s">
        <v>802</v>
      </c>
      <c r="C31" s="4" t="s">
        <v>1804</v>
      </c>
      <c r="D31" s="4" t="s">
        <v>1805</v>
      </c>
      <c r="E31" s="3" t="s">
        <v>1792</v>
      </c>
      <c r="F31" s="3" t="s">
        <v>1806</v>
      </c>
      <c r="J31" s="3" t="s">
        <v>1807</v>
      </c>
      <c r="K31" s="3" t="s">
        <v>1707</v>
      </c>
      <c r="L31" s="4" t="s">
        <v>1808</v>
      </c>
    </row>
    <row r="32" spans="1:12" ht="43.2">
      <c r="A32" s="2" t="s">
        <v>1809</v>
      </c>
      <c r="B32" s="3" t="s">
        <v>802</v>
      </c>
      <c r="C32" s="4" t="s">
        <v>1810</v>
      </c>
      <c r="D32" s="4" t="s">
        <v>1811</v>
      </c>
      <c r="E32" s="3" t="s">
        <v>1792</v>
      </c>
      <c r="F32" s="3" t="s">
        <v>1812</v>
      </c>
      <c r="J32" s="3" t="s">
        <v>1813</v>
      </c>
      <c r="K32" s="3" t="s">
        <v>1707</v>
      </c>
      <c r="L32" s="4" t="s">
        <v>1814</v>
      </c>
    </row>
    <row r="33" spans="1:12">
      <c r="B33" s="3" t="s">
        <v>94</v>
      </c>
      <c r="C33" s="9" t="s">
        <v>1815</v>
      </c>
    </row>
    <row r="34" spans="1:12" ht="28.8">
      <c r="A34" s="2" t="s">
        <v>1816</v>
      </c>
      <c r="B34" s="2" t="s">
        <v>1817</v>
      </c>
      <c r="C34" s="4" t="s">
        <v>1818</v>
      </c>
      <c r="D34" s="4" t="s">
        <v>1819</v>
      </c>
      <c r="E34" s="3" t="s">
        <v>1560</v>
      </c>
      <c r="F34" s="3" t="s">
        <v>1820</v>
      </c>
      <c r="J34" s="3" t="s">
        <v>1821</v>
      </c>
      <c r="K34" s="3" t="s">
        <v>1822</v>
      </c>
    </row>
    <row r="35" spans="1:12">
      <c r="A35" s="2" t="s">
        <v>1823</v>
      </c>
      <c r="B35" s="3" t="s">
        <v>802</v>
      </c>
      <c r="C35" s="4" t="s">
        <v>1824</v>
      </c>
      <c r="D35" s="4" t="s">
        <v>1825</v>
      </c>
      <c r="E35" s="3" t="s">
        <v>1560</v>
      </c>
      <c r="F35" s="3" t="s">
        <v>1826</v>
      </c>
      <c r="J35" s="3" t="s">
        <v>1827</v>
      </c>
      <c r="K35" s="3" t="s">
        <v>1828</v>
      </c>
      <c r="L35" s="4" t="s">
        <v>1829</v>
      </c>
    </row>
    <row r="36" spans="1:12" ht="28.8">
      <c r="A36" s="2" t="s">
        <v>1830</v>
      </c>
      <c r="B36" s="2" t="s">
        <v>1831</v>
      </c>
      <c r="C36" s="4" t="s">
        <v>1832</v>
      </c>
      <c r="D36" s="4" t="s">
        <v>1833</v>
      </c>
      <c r="E36" s="3" t="s">
        <v>1560</v>
      </c>
      <c r="F36" s="3" t="s">
        <v>1834</v>
      </c>
      <c r="J36" s="3" t="s">
        <v>1835</v>
      </c>
      <c r="K36" s="3" t="s">
        <v>1836</v>
      </c>
    </row>
    <row r="37" spans="1:12" ht="43.2">
      <c r="A37" s="2" t="s">
        <v>1837</v>
      </c>
      <c r="B37" s="2" t="s">
        <v>1838</v>
      </c>
      <c r="C37" s="4" t="s">
        <v>1839</v>
      </c>
      <c r="D37" s="4" t="s">
        <v>1840</v>
      </c>
      <c r="E37" s="3" t="s">
        <v>1560</v>
      </c>
      <c r="F37" s="3" t="s">
        <v>1841</v>
      </c>
      <c r="J37" s="3" t="s">
        <v>1842</v>
      </c>
      <c r="K37" s="3" t="s">
        <v>1842</v>
      </c>
    </row>
    <row r="38" spans="1:12" ht="28.8">
      <c r="A38" s="2" t="s">
        <v>1843</v>
      </c>
      <c r="B38" s="3" t="s">
        <v>802</v>
      </c>
      <c r="C38" s="4" t="s">
        <v>1844</v>
      </c>
      <c r="D38" s="4" t="s">
        <v>1845</v>
      </c>
      <c r="E38" s="3" t="s">
        <v>1777</v>
      </c>
      <c r="F38" s="3" t="s">
        <v>1846</v>
      </c>
      <c r="J38" s="3" t="s">
        <v>1847</v>
      </c>
      <c r="K38" s="3" t="s">
        <v>1848</v>
      </c>
      <c r="L38" s="4" t="s">
        <v>1849</v>
      </c>
    </row>
    <row r="39" spans="1:12" ht="28.8">
      <c r="A39" s="2" t="s">
        <v>1850</v>
      </c>
      <c r="B39" s="3" t="s">
        <v>802</v>
      </c>
      <c r="C39" s="4" t="s">
        <v>1851</v>
      </c>
      <c r="D39" s="4" t="s">
        <v>1852</v>
      </c>
      <c r="E39" s="3" t="s">
        <v>1560</v>
      </c>
      <c r="F39" s="3" t="s">
        <v>1853</v>
      </c>
      <c r="J39" s="3" t="s">
        <v>1847</v>
      </c>
      <c r="K39" s="3" t="s">
        <v>1848</v>
      </c>
      <c r="L39" s="4" t="s">
        <v>1849</v>
      </c>
    </row>
    <row r="40" spans="1:12" ht="28.8">
      <c r="A40" s="2" t="s">
        <v>1854</v>
      </c>
      <c r="B40" s="3" t="s">
        <v>802</v>
      </c>
      <c r="C40" s="4" t="s">
        <v>1855</v>
      </c>
      <c r="D40" s="4" t="s">
        <v>1856</v>
      </c>
      <c r="E40" s="3" t="s">
        <v>1560</v>
      </c>
      <c r="F40" s="3" t="s">
        <v>1853</v>
      </c>
      <c r="J40" s="3" t="s">
        <v>1847</v>
      </c>
      <c r="K40" s="3" t="s">
        <v>1848</v>
      </c>
      <c r="L40" s="4" t="s">
        <v>1849</v>
      </c>
    </row>
    <row r="41" spans="1:12">
      <c r="A41" s="2" t="s">
        <v>1857</v>
      </c>
      <c r="B41" s="3" t="s">
        <v>802</v>
      </c>
      <c r="C41" s="4" t="s">
        <v>1858</v>
      </c>
      <c r="D41" s="4" t="s">
        <v>1859</v>
      </c>
      <c r="E41" s="3" t="s">
        <v>1777</v>
      </c>
      <c r="F41" s="3" t="s">
        <v>1860</v>
      </c>
      <c r="J41" s="3" t="s">
        <v>1847</v>
      </c>
      <c r="K41" s="3" t="s">
        <v>1848</v>
      </c>
      <c r="L41" s="4" t="s">
        <v>1849</v>
      </c>
    </row>
    <row r="42" spans="1:12" ht="28.8">
      <c r="A42" s="2" t="s">
        <v>1861</v>
      </c>
      <c r="B42" s="2" t="s">
        <v>1862</v>
      </c>
      <c r="C42" s="4" t="s">
        <v>1863</v>
      </c>
      <c r="D42" s="4" t="s">
        <v>1864</v>
      </c>
      <c r="E42" s="3" t="s">
        <v>1560</v>
      </c>
      <c r="F42" s="3" t="s">
        <v>1865</v>
      </c>
      <c r="J42" s="3" t="s">
        <v>1866</v>
      </c>
      <c r="K42" s="3" t="s">
        <v>1866</v>
      </c>
    </row>
    <row r="43" spans="1:12" ht="28.8">
      <c r="A43" s="2" t="s">
        <v>1867</v>
      </c>
      <c r="B43" s="2" t="s">
        <v>1868</v>
      </c>
      <c r="C43" s="4" t="s">
        <v>1869</v>
      </c>
      <c r="D43" s="4" t="s">
        <v>1870</v>
      </c>
      <c r="E43" s="3" t="s">
        <v>1560</v>
      </c>
      <c r="F43" s="3" t="s">
        <v>1865</v>
      </c>
      <c r="J43" s="3" t="s">
        <v>1866</v>
      </c>
      <c r="K43" s="3" t="s">
        <v>1866</v>
      </c>
    </row>
    <row r="44" spans="1:12" ht="28.8">
      <c r="A44" s="2" t="s">
        <v>1871</v>
      </c>
      <c r="B44" s="3" t="s">
        <v>802</v>
      </c>
      <c r="C44" s="4" t="s">
        <v>1872</v>
      </c>
      <c r="D44" s="4" t="s">
        <v>1873</v>
      </c>
      <c r="E44" s="3" t="s">
        <v>1560</v>
      </c>
      <c r="F44" s="3" t="s">
        <v>1778</v>
      </c>
      <c r="J44" s="3" t="s">
        <v>1874</v>
      </c>
      <c r="K44" s="3" t="s">
        <v>1875</v>
      </c>
      <c r="L44" s="4" t="s">
        <v>1849</v>
      </c>
    </row>
    <row r="45" spans="1:12">
      <c r="B45" s="3" t="s">
        <v>94</v>
      </c>
      <c r="C45" s="9" t="s">
        <v>1876</v>
      </c>
    </row>
    <row r="46" spans="1:12" ht="28.8">
      <c r="A46" s="2" t="s">
        <v>1877</v>
      </c>
      <c r="B46" s="2" t="s">
        <v>1878</v>
      </c>
      <c r="C46" s="4" t="s">
        <v>1879</v>
      </c>
      <c r="D46" s="4" t="s">
        <v>1880</v>
      </c>
      <c r="E46" s="3" t="s">
        <v>1762</v>
      </c>
      <c r="F46" s="3" t="s">
        <v>1881</v>
      </c>
      <c r="J46" s="3" t="s">
        <v>1882</v>
      </c>
      <c r="K46" s="33" t="s">
        <v>1883</v>
      </c>
      <c r="L46" s="4" t="s">
        <v>1884</v>
      </c>
    </row>
    <row r="47" spans="1:12" ht="72">
      <c r="A47" s="2" t="s">
        <v>1885</v>
      </c>
      <c r="B47" s="3" t="s">
        <v>802</v>
      </c>
      <c r="C47" s="4" t="s">
        <v>1886</v>
      </c>
      <c r="D47" s="4" t="s">
        <v>1887</v>
      </c>
      <c r="E47" s="3" t="s">
        <v>1888</v>
      </c>
      <c r="F47" s="3" t="s">
        <v>1889</v>
      </c>
      <c r="G47" s="3" t="s">
        <v>1890</v>
      </c>
      <c r="J47" s="3" t="s">
        <v>1882</v>
      </c>
      <c r="K47" s="33" t="s">
        <v>1891</v>
      </c>
      <c r="L47" s="4" t="s">
        <v>1892</v>
      </c>
    </row>
    <row r="48" spans="1:12" ht="28.8">
      <c r="A48" s="2" t="s">
        <v>1893</v>
      </c>
      <c r="B48" s="3" t="s">
        <v>802</v>
      </c>
      <c r="C48" s="4" t="s">
        <v>1894</v>
      </c>
      <c r="D48" s="4" t="s">
        <v>1895</v>
      </c>
      <c r="E48" s="3" t="s">
        <v>1792</v>
      </c>
      <c r="F48" s="3" t="s">
        <v>1896</v>
      </c>
      <c r="G48" s="3" t="s">
        <v>1897</v>
      </c>
      <c r="J48" s="3" t="s">
        <v>1898</v>
      </c>
      <c r="K48" s="3" t="s">
        <v>1899</v>
      </c>
      <c r="L48" s="4" t="s">
        <v>1892</v>
      </c>
    </row>
    <row r="49" spans="1:12" ht="43.2">
      <c r="A49" s="2" t="s">
        <v>1900</v>
      </c>
      <c r="B49" s="3" t="s">
        <v>802</v>
      </c>
      <c r="C49" s="4" t="s">
        <v>1901</v>
      </c>
      <c r="D49" s="4" t="s">
        <v>1902</v>
      </c>
      <c r="E49" s="3" t="s">
        <v>1792</v>
      </c>
      <c r="F49" s="3" t="s">
        <v>1903</v>
      </c>
      <c r="J49" s="3" t="s">
        <v>1904</v>
      </c>
      <c r="K49" s="3" t="s">
        <v>1905</v>
      </c>
      <c r="L49" s="4" t="s">
        <v>1892</v>
      </c>
    </row>
    <row r="50" spans="1:12" ht="28.8">
      <c r="A50" s="2" t="s">
        <v>1906</v>
      </c>
      <c r="B50" s="3" t="s">
        <v>802</v>
      </c>
      <c r="C50" s="4" t="s">
        <v>1907</v>
      </c>
      <c r="D50" s="4" t="s">
        <v>1908</v>
      </c>
      <c r="E50" s="3" t="s">
        <v>1792</v>
      </c>
      <c r="F50" s="3" t="s">
        <v>1903</v>
      </c>
      <c r="G50" s="3" t="s">
        <v>1909</v>
      </c>
      <c r="J50" s="3" t="s">
        <v>1904</v>
      </c>
      <c r="K50" s="3" t="s">
        <v>1910</v>
      </c>
      <c r="L50" s="4" t="s">
        <v>1911</v>
      </c>
    </row>
    <row r="51" spans="1:12" ht="28.8">
      <c r="A51" s="2" t="s">
        <v>1912</v>
      </c>
      <c r="B51" s="3" t="s">
        <v>802</v>
      </c>
      <c r="C51" s="4" t="s">
        <v>1913</v>
      </c>
      <c r="D51" s="4" t="s">
        <v>1914</v>
      </c>
      <c r="E51" s="3" t="s">
        <v>677</v>
      </c>
      <c r="F51" s="3" t="s">
        <v>1915</v>
      </c>
      <c r="J51" s="3" t="s">
        <v>1916</v>
      </c>
      <c r="K51" s="3" t="s">
        <v>1917</v>
      </c>
      <c r="L51" s="4" t="s">
        <v>1892</v>
      </c>
    </row>
    <row r="52" spans="1:12" ht="28.8">
      <c r="A52" s="2" t="s">
        <v>1918</v>
      </c>
      <c r="B52" s="3" t="s">
        <v>802</v>
      </c>
      <c r="C52" s="4" t="s">
        <v>1919</v>
      </c>
      <c r="D52" s="4" t="s">
        <v>1920</v>
      </c>
      <c r="E52" s="3" t="s">
        <v>677</v>
      </c>
      <c r="F52" s="3" t="s">
        <v>1921</v>
      </c>
      <c r="J52" s="3" t="s">
        <v>1922</v>
      </c>
      <c r="K52" s="3" t="s">
        <v>1905</v>
      </c>
      <c r="L52" s="4" t="s">
        <v>1892</v>
      </c>
    </row>
    <row r="53" spans="1:12" ht="28.8">
      <c r="A53" s="2" t="s">
        <v>1923</v>
      </c>
      <c r="B53" s="3" t="s">
        <v>802</v>
      </c>
      <c r="C53" s="4" t="s">
        <v>1924</v>
      </c>
      <c r="D53" s="4" t="s">
        <v>1925</v>
      </c>
      <c r="E53" s="3" t="s">
        <v>1762</v>
      </c>
      <c r="F53" s="3" t="s">
        <v>1926</v>
      </c>
      <c r="J53" s="3" t="s">
        <v>1927</v>
      </c>
      <c r="K53" s="3" t="s">
        <v>1928</v>
      </c>
      <c r="L53" s="4" t="s">
        <v>1929</v>
      </c>
    </row>
    <row r="54" spans="1:12" ht="43.2">
      <c r="A54" s="2" t="s">
        <v>1930</v>
      </c>
      <c r="B54" s="3" t="s">
        <v>802</v>
      </c>
      <c r="C54" s="4" t="s">
        <v>1931</v>
      </c>
      <c r="D54" s="4" t="s">
        <v>1932</v>
      </c>
      <c r="E54" s="3" t="s">
        <v>1933</v>
      </c>
      <c r="F54" s="3" t="s">
        <v>1934</v>
      </c>
      <c r="I54" s="3" t="s">
        <v>1935</v>
      </c>
      <c r="J54" s="3" t="s">
        <v>1936</v>
      </c>
      <c r="K54" s="3" t="s">
        <v>1936</v>
      </c>
      <c r="L54" s="4" t="s">
        <v>1937</v>
      </c>
    </row>
    <row r="55" spans="1:12" ht="28.8">
      <c r="A55" s="2" t="s">
        <v>1938</v>
      </c>
      <c r="B55" s="3" t="s">
        <v>802</v>
      </c>
      <c r="C55" s="4" t="s">
        <v>1939</v>
      </c>
      <c r="D55" s="4" t="s">
        <v>1940</v>
      </c>
      <c r="E55" s="3" t="s">
        <v>677</v>
      </c>
      <c r="F55" s="3" t="s">
        <v>1941</v>
      </c>
      <c r="J55" s="3" t="s">
        <v>1936</v>
      </c>
      <c r="K55" s="3" t="s">
        <v>1942</v>
      </c>
      <c r="L55" s="4" t="s">
        <v>1943</v>
      </c>
    </row>
    <row r="56" spans="1:12" ht="43.2">
      <c r="A56" s="2" t="s">
        <v>1944</v>
      </c>
      <c r="B56" s="3" t="s">
        <v>802</v>
      </c>
      <c r="C56" s="4" t="s">
        <v>1945</v>
      </c>
      <c r="D56" s="4" t="s">
        <v>1946</v>
      </c>
      <c r="E56" s="3" t="s">
        <v>677</v>
      </c>
      <c r="F56" s="3" t="s">
        <v>1947</v>
      </c>
      <c r="G56" s="3" t="s">
        <v>1948</v>
      </c>
      <c r="J56" s="3" t="s">
        <v>1949</v>
      </c>
      <c r="K56" s="3" t="s">
        <v>1950</v>
      </c>
      <c r="L56" s="4" t="s">
        <v>1892</v>
      </c>
    </row>
    <row r="57" spans="1:12" ht="43.2">
      <c r="A57" s="2" t="s">
        <v>1951</v>
      </c>
      <c r="C57" s="4" t="s">
        <v>1952</v>
      </c>
      <c r="D57" s="4" t="s">
        <v>1953</v>
      </c>
      <c r="E57" s="4" t="s">
        <v>1954</v>
      </c>
      <c r="F57" s="3" t="s">
        <v>1947</v>
      </c>
      <c r="J57" s="3" t="s">
        <v>1955</v>
      </c>
      <c r="K57" s="3" t="s">
        <v>1956</v>
      </c>
      <c r="L57" s="4" t="s">
        <v>1892</v>
      </c>
    </row>
    <row r="58" spans="1:12">
      <c r="A58" s="9" t="s">
        <v>1957</v>
      </c>
    </row>
  </sheetData>
  <hyperlinks>
    <hyperlink ref="B1" r:id="rId1" xr:uid="{B3F4BE5D-75C4-4A8F-B86F-E43F0078E141}"/>
    <hyperlink ref="A6" r:id="rId2" xr:uid="{BD21733E-660C-46C5-9DB7-0562A66B0386}"/>
    <hyperlink ref="A7" r:id="rId3" xr:uid="{38E75CEC-45AE-4D6C-A01A-181E8251D4F7}"/>
    <hyperlink ref="A8" r:id="rId4" xr:uid="{0B152231-4CE9-4F49-AA51-894870FC971E}"/>
    <hyperlink ref="B6" r:id="rId5" xr:uid="{D19D0920-1B5E-422E-A0DB-1166A6A069B1}"/>
    <hyperlink ref="B7" r:id="rId6" xr:uid="{5417E499-E0E0-4A7E-982C-1244384F6F28}"/>
    <hyperlink ref="B8" r:id="rId7" xr:uid="{5FC5FD8D-1FAA-4DA9-87F5-57F1F86DF065}"/>
    <hyperlink ref="B9" r:id="rId8" xr:uid="{9522414F-89DD-4C33-B0A5-59ADA116C9DE}"/>
    <hyperlink ref="A9" r:id="rId9" xr:uid="{07EDC6DF-E9EE-4EB4-B77F-EA6B4591EE71}"/>
    <hyperlink ref="A10" r:id="rId10" xr:uid="{C340061E-FBB6-467B-8D1A-BD06C60398AE}"/>
    <hyperlink ref="B10" r:id="rId11" xr:uid="{A299FEF3-D071-426A-BC9B-4905B63A0BC1}"/>
    <hyperlink ref="A11" r:id="rId12" xr:uid="{F6442041-7E96-49DA-9E69-6594584F8602}"/>
    <hyperlink ref="B11" r:id="rId13" xr:uid="{AA34C3B6-119D-46DF-BC5B-68FF67E5960D}"/>
    <hyperlink ref="A12" r:id="rId14" xr:uid="{FE6CB173-E41F-45D4-8E0B-F5C4CA0193CC}"/>
    <hyperlink ref="A13" r:id="rId15" xr:uid="{8187CA26-0072-4352-B5D4-FD6517C0AA72}"/>
    <hyperlink ref="C14" r:id="rId16" xr:uid="{5C5D2621-DB59-43E1-85DA-C4033357DC09}"/>
    <hyperlink ref="C15" r:id="rId17" xr:uid="{D362DB03-BD17-4296-B658-DAA576786086}"/>
    <hyperlink ref="A16" r:id="rId18" xr:uid="{088119F4-551E-4365-B958-CF483E274A7F}"/>
    <hyperlink ref="A17" r:id="rId19" xr:uid="{3C6F0F25-3402-4D61-98DC-1C966866B903}"/>
    <hyperlink ref="A18" r:id="rId20" xr:uid="{C82318CA-5632-469E-B3DB-323E321391AD}"/>
    <hyperlink ref="B18" r:id="rId21" xr:uid="{9CEBC24E-3A3F-433B-87C6-692F0336D2EA}"/>
    <hyperlink ref="A19" r:id="rId22" xr:uid="{F0028B13-CF05-4245-9B7F-3C9A77A72C49}"/>
    <hyperlink ref="B19" r:id="rId23" xr:uid="{A83621B7-6C13-4725-8204-DC18D10272A5}"/>
    <hyperlink ref="A20" r:id="rId24" xr:uid="{B85B295B-4B4E-41B5-9458-E07647A19A1B}"/>
    <hyperlink ref="B20" r:id="rId25" xr:uid="{76FF0E2D-B5B9-44F3-8944-82012E55B35E}"/>
    <hyperlink ref="A21" r:id="rId26" xr:uid="{781B6973-472C-47EB-9426-68FFD7FEE9D0}"/>
    <hyperlink ref="A22" r:id="rId27" xr:uid="{A8110A78-9741-42DA-838B-BA052E85F2DB}"/>
    <hyperlink ref="A23" r:id="rId28" xr:uid="{7AC3ACCD-4881-4A0A-9FB8-EE76F829226D}"/>
    <hyperlink ref="A24" r:id="rId29" xr:uid="{AF7B48FD-964B-4202-83AE-30648D3690F2}"/>
    <hyperlink ref="A25" r:id="rId30" xr:uid="{86DBABF3-A47E-4300-8B7D-F0490D50A3A0}"/>
    <hyperlink ref="A26" r:id="rId31" xr:uid="{D113458F-137F-4A68-B4E0-CD6446CC7FFB}"/>
    <hyperlink ref="A27" r:id="rId32" xr:uid="{0BDA23C4-5D2C-4228-A0D2-8E09B4608228}"/>
    <hyperlink ref="B16" r:id="rId33" display="https://github.com/QuivrHQ/quivr/pull/3093" xr:uid="{2DAA6397-B2B3-427D-95E5-AD6440BBE0DE}"/>
    <hyperlink ref="A28" r:id="rId34" xr:uid="{1D42FA4A-87AD-46B3-92BD-1F0043C08A01}"/>
    <hyperlink ref="A29" r:id="rId35" xr:uid="{ACA43A71-FE16-4F0C-B538-D4A7EA82EE44}"/>
    <hyperlink ref="A30" r:id="rId36" xr:uid="{E29F60CA-7FD3-4EFB-ABB2-583A24060FBA}"/>
    <hyperlink ref="A5" r:id="rId37" xr:uid="{20AEEE12-AACC-4376-8D0F-7BF7953971AC}"/>
    <hyperlink ref="B5" r:id="rId38" xr:uid="{877700CA-5484-4926-BC70-EB09FA01A2EA}"/>
    <hyperlink ref="A31" r:id="rId39" xr:uid="{560B463D-3D5D-42D7-B55F-59479BEE1F77}"/>
    <hyperlink ref="A32" r:id="rId40" xr:uid="{A97A9EF1-3A43-4739-99D4-D40602237B47}"/>
    <hyperlink ref="C33" r:id="rId41" xr:uid="{FEAEB2BD-A37F-4B1C-81EB-BD4A7A567A35}"/>
    <hyperlink ref="A34" r:id="rId42" xr:uid="{5819BDDE-A188-4B62-B9F2-E6CEF2181E60}"/>
    <hyperlink ref="B34" r:id="rId43" xr:uid="{4145FE7D-D4CA-4885-8344-D71C9E94DB5E}"/>
    <hyperlink ref="A35" r:id="rId44" xr:uid="{A21CAFDA-9C5C-4592-BF18-ABBE4988DF72}"/>
    <hyperlink ref="A36" r:id="rId45" xr:uid="{B7810E57-A510-4B48-B6EA-6AF53637716B}"/>
    <hyperlink ref="B36" r:id="rId46" xr:uid="{BF77992A-7BC4-4DC3-81FF-0A82F285B8C6}"/>
    <hyperlink ref="A37" r:id="rId47" xr:uid="{25FCF59A-95BD-4B2D-B3CA-3507439E70AB}"/>
    <hyperlink ref="B37" r:id="rId48" xr:uid="{A0C0D711-1995-4718-8730-EE559AD58657}"/>
    <hyperlink ref="A38" r:id="rId49" xr:uid="{D83D35ED-C2E4-4660-9C92-59F117E37D31}"/>
    <hyperlink ref="A39" r:id="rId50" xr:uid="{5B76C644-C5D9-4174-BABA-B9B3349BB6C1}"/>
    <hyperlink ref="A40" r:id="rId51" xr:uid="{331B5EA3-2C2F-4492-81F1-FD640E8C5AD7}"/>
    <hyperlink ref="A41" r:id="rId52" xr:uid="{C9E85651-9003-4077-BC1A-88233F0B70DC}"/>
    <hyperlink ref="A42" r:id="rId53" xr:uid="{B02C2F2D-B68D-4C92-BF4C-806BBFF50CC1}"/>
    <hyperlink ref="B42" r:id="rId54" xr:uid="{C7571052-89FB-4132-8BFE-A4F6ADD5D9B8}"/>
    <hyperlink ref="A43" r:id="rId55" xr:uid="{4AA497E2-BF48-4EC9-934E-7E4AE985B0DD}"/>
    <hyperlink ref="B43" r:id="rId56" xr:uid="{4DC800F5-6F86-4740-A584-9794A18B1855}"/>
    <hyperlink ref="A44" r:id="rId57" xr:uid="{8D1287D2-4F1D-4F26-89D6-AEFDF020CB47}"/>
    <hyperlink ref="C45" r:id="rId58" xr:uid="{FE6C3F85-9DA0-4ADF-BFDF-CE55695E8ACA}"/>
    <hyperlink ref="A46" r:id="rId59" xr:uid="{08090422-DDC1-4CA3-A961-6BCF709D2C17}"/>
    <hyperlink ref="B46" r:id="rId60" xr:uid="{CF6483A1-0437-4FF7-9395-277D882283A9}"/>
    <hyperlink ref="A47" r:id="rId61" xr:uid="{4B775B6F-E4D2-4DD8-808A-6AE980EF17D7}"/>
    <hyperlink ref="A48" r:id="rId62" xr:uid="{F27813A4-AF27-492B-8B9D-10D35B2D15A1}"/>
    <hyperlink ref="A49" r:id="rId63" xr:uid="{06D6F1C6-B684-420C-BDE1-D7C6BDEA87B4}"/>
    <hyperlink ref="A50" r:id="rId64" xr:uid="{C216944F-C22E-4F78-8C5E-C8C753A012F0}"/>
    <hyperlink ref="A51" r:id="rId65" xr:uid="{18E0F04F-DD12-4AB8-9DAC-2A09958FD97F}"/>
    <hyperlink ref="A52" r:id="rId66" xr:uid="{7F919FDE-6305-4F4E-9C65-B05C74249EF9}"/>
    <hyperlink ref="A53" r:id="rId67" xr:uid="{EA594FDB-AC24-441A-A9B7-532068EC01D8}"/>
    <hyperlink ref="A54" r:id="rId68" xr:uid="{54FE589A-2AE3-4FD6-896A-4AC9FCB6673A}"/>
    <hyperlink ref="A55" r:id="rId69" xr:uid="{75544658-3355-44F7-BF94-74A717787BDB}"/>
    <hyperlink ref="A56" r:id="rId70" xr:uid="{71CCAF23-FD13-4939-964E-97A4998AFC1F}"/>
    <hyperlink ref="A57" r:id="rId71" xr:uid="{1E3727F3-A051-438A-910D-1DE7C8874494}"/>
    <hyperlink ref="B13" r:id="rId72" xr:uid="{66C94332-3C82-40F9-84CB-678471C60C92}"/>
    <hyperlink ref="A58" r:id="rId73" xr:uid="{116DE2E3-C57E-4541-AFD2-DE17C47C1A9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B2CBE-DAD8-48AD-B5A5-483CDAFC9BAE}">
  <dimension ref="A1:L24"/>
  <sheetViews>
    <sheetView workbookViewId="0">
      <selection activeCell="C8" sqref="C8"/>
    </sheetView>
  </sheetViews>
  <sheetFormatPr defaultColWidth="8.88671875" defaultRowHeight="14.4"/>
  <cols>
    <col min="1" max="1" width="49.44140625" customWidth="1"/>
    <col min="3" max="3" width="51.109375" customWidth="1"/>
    <col min="4" max="4" width="44.6640625" customWidth="1"/>
    <col min="5" max="5" width="25.5546875" customWidth="1"/>
    <col min="6" max="6" width="20.88671875" style="13" customWidth="1"/>
    <col min="7" max="7" width="12.109375" customWidth="1"/>
    <col min="8" max="8" width="18.109375" customWidth="1"/>
    <col min="9" max="9" width="12.44140625" customWidth="1"/>
    <col min="10" max="11" width="11.88671875" customWidth="1"/>
  </cols>
  <sheetData>
    <row r="1" spans="1:12">
      <c r="A1" s="8" t="s">
        <v>0</v>
      </c>
      <c r="B1" s="6" t="s">
        <v>1958</v>
      </c>
    </row>
    <row r="2" spans="1:12">
      <c r="A2" s="8" t="s">
        <v>2</v>
      </c>
      <c r="B2">
        <v>579</v>
      </c>
    </row>
    <row r="4" spans="1:12">
      <c r="A4" s="23" t="s">
        <v>3</v>
      </c>
      <c r="B4" s="23" t="s">
        <v>4</v>
      </c>
      <c r="C4" s="24" t="s">
        <v>5</v>
      </c>
      <c r="D4" s="24" t="s">
        <v>6</v>
      </c>
      <c r="E4" s="23" t="s">
        <v>7</v>
      </c>
      <c r="F4" s="24" t="s">
        <v>8</v>
      </c>
      <c r="G4" s="23" t="s">
        <v>9</v>
      </c>
      <c r="H4" s="23" t="s">
        <v>10</v>
      </c>
      <c r="I4" s="23" t="s">
        <v>11</v>
      </c>
      <c r="J4" s="23" t="s">
        <v>13</v>
      </c>
      <c r="K4" s="23" t="s">
        <v>14</v>
      </c>
      <c r="L4" s="23" t="s">
        <v>15</v>
      </c>
    </row>
    <row r="5" spans="1:12" ht="60.75" customHeight="1">
      <c r="A5" s="2" t="s">
        <v>1959</v>
      </c>
      <c r="B5" s="25"/>
      <c r="C5" s="25" t="s">
        <v>1960</v>
      </c>
      <c r="D5" s="27" t="s">
        <v>1961</v>
      </c>
      <c r="E5" s="25" t="s">
        <v>104</v>
      </c>
      <c r="F5" s="27" t="s">
        <v>1962</v>
      </c>
      <c r="G5" s="25"/>
      <c r="H5" s="25"/>
      <c r="I5" s="25"/>
      <c r="J5" s="26" t="s">
        <v>1963</v>
      </c>
      <c r="K5" s="25" t="s">
        <v>1963</v>
      </c>
      <c r="L5" s="25"/>
    </row>
    <row r="6" spans="1:12" ht="34.5" customHeight="1">
      <c r="A6" s="2" t="s">
        <v>1964</v>
      </c>
      <c r="B6" s="25"/>
      <c r="C6" s="27" t="s">
        <v>1965</v>
      </c>
      <c r="D6" s="27" t="s">
        <v>1966</v>
      </c>
      <c r="E6" s="25" t="s">
        <v>24</v>
      </c>
      <c r="F6" s="27" t="s">
        <v>1967</v>
      </c>
      <c r="G6" s="25"/>
      <c r="H6" s="25"/>
      <c r="I6" s="25"/>
      <c r="J6" s="25" t="s">
        <v>1963</v>
      </c>
      <c r="K6" s="25" t="s">
        <v>1715</v>
      </c>
      <c r="L6" s="25"/>
    </row>
    <row r="7" spans="1:12" ht="33" customHeight="1">
      <c r="A7" s="2" t="s">
        <v>1968</v>
      </c>
      <c r="B7" s="25"/>
      <c r="C7" s="27" t="s">
        <v>1969</v>
      </c>
      <c r="D7" s="4" t="s">
        <v>1970</v>
      </c>
      <c r="E7" s="25"/>
      <c r="F7" s="27"/>
      <c r="G7" s="25"/>
      <c r="H7" s="25"/>
      <c r="I7" s="25"/>
      <c r="J7" s="25" t="s">
        <v>1721</v>
      </c>
      <c r="K7" s="25" t="s">
        <v>1963</v>
      </c>
      <c r="L7" s="25"/>
    </row>
    <row r="8" spans="1:12" ht="39.75" customHeight="1">
      <c r="A8" s="2" t="s">
        <v>1971</v>
      </c>
      <c r="B8" s="3"/>
      <c r="C8" s="28" t="s">
        <v>1972</v>
      </c>
      <c r="D8" s="4" t="s">
        <v>1970</v>
      </c>
      <c r="E8" s="3"/>
      <c r="F8" s="4"/>
      <c r="G8" s="3"/>
      <c r="H8" s="3" t="s">
        <v>629</v>
      </c>
      <c r="I8" s="3"/>
      <c r="J8" s="3"/>
      <c r="K8" s="3"/>
      <c r="L8" s="3"/>
    </row>
    <row r="9" spans="1:12" ht="25.5" customHeight="1">
      <c r="A9" s="2" t="s">
        <v>1973</v>
      </c>
      <c r="B9" s="3"/>
      <c r="C9" s="28" t="s">
        <v>1974</v>
      </c>
      <c r="D9" s="4" t="s">
        <v>1970</v>
      </c>
      <c r="E9" s="3"/>
      <c r="F9" s="4"/>
      <c r="G9" s="3"/>
      <c r="H9" s="3"/>
      <c r="I9" s="3"/>
      <c r="J9" s="3"/>
      <c r="K9" s="3"/>
      <c r="L9" s="3"/>
    </row>
    <row r="10" spans="1:12" ht="42.75" customHeight="1">
      <c r="A10" s="2" t="s">
        <v>1975</v>
      </c>
      <c r="B10" s="3"/>
      <c r="C10" s="29" t="s">
        <v>1976</v>
      </c>
      <c r="D10" s="4" t="s">
        <v>1977</v>
      </c>
      <c r="E10" s="3"/>
      <c r="F10" s="4"/>
      <c r="G10" s="3"/>
      <c r="H10" s="3"/>
      <c r="I10" s="3"/>
      <c r="J10" s="3"/>
      <c r="K10" s="3"/>
      <c r="L10" s="3"/>
    </row>
    <row r="11" spans="1:12" ht="28.8">
      <c r="A11" s="2" t="s">
        <v>1978</v>
      </c>
      <c r="B11" s="3"/>
      <c r="C11" s="4" t="s">
        <v>1979</v>
      </c>
      <c r="D11" s="4" t="s">
        <v>1980</v>
      </c>
      <c r="E11" s="3"/>
      <c r="F11" s="4"/>
      <c r="G11" s="3"/>
      <c r="H11" s="3"/>
      <c r="I11" s="3"/>
      <c r="J11" s="3"/>
      <c r="K11" s="3"/>
      <c r="L11" s="3"/>
    </row>
    <row r="12" spans="1:12" ht="41.25" customHeight="1">
      <c r="A12" s="2" t="s">
        <v>1981</v>
      </c>
      <c r="B12" s="3"/>
      <c r="C12" s="29" t="s">
        <v>1982</v>
      </c>
      <c r="D12" s="28" t="s">
        <v>1983</v>
      </c>
      <c r="E12" s="4" t="s">
        <v>334</v>
      </c>
      <c r="F12" s="4" t="s">
        <v>1984</v>
      </c>
      <c r="G12" s="4" t="s">
        <v>1985</v>
      </c>
      <c r="H12" s="3"/>
      <c r="I12" s="3"/>
      <c r="J12" s="3"/>
      <c r="K12" s="3"/>
      <c r="L12" s="3"/>
    </row>
    <row r="13" spans="1:12" ht="57.6">
      <c r="A13" s="2" t="s">
        <v>1986</v>
      </c>
      <c r="B13" s="2" t="s">
        <v>1987</v>
      </c>
      <c r="C13" s="28" t="s">
        <v>1988</v>
      </c>
      <c r="D13" s="4" t="s">
        <v>1989</v>
      </c>
      <c r="E13" s="4" t="s">
        <v>334</v>
      </c>
      <c r="F13" s="4" t="s">
        <v>1990</v>
      </c>
      <c r="G13" s="4" t="s">
        <v>1991</v>
      </c>
      <c r="H13" s="3"/>
      <c r="I13" s="3"/>
      <c r="J13" s="3"/>
      <c r="K13" s="3"/>
      <c r="L13" s="3"/>
    </row>
    <row r="14" spans="1:12">
      <c r="A14" s="6"/>
      <c r="C14" s="30"/>
      <c r="D14" s="4"/>
    </row>
    <row r="15" spans="1:12">
      <c r="A15" s="6"/>
      <c r="C15" s="30"/>
      <c r="D15" s="4"/>
      <c r="E15" s="13"/>
    </row>
    <row r="16" spans="1:12" ht="14.25" customHeight="1">
      <c r="A16" s="6"/>
      <c r="C16" s="31"/>
      <c r="D16" s="13"/>
    </row>
    <row r="17" spans="1:8">
      <c r="A17" s="6"/>
      <c r="C17" s="30"/>
      <c r="D17" s="4"/>
    </row>
    <row r="18" spans="1:8">
      <c r="A18" s="6"/>
      <c r="C18" s="31"/>
      <c r="H18" s="30"/>
    </row>
    <row r="19" spans="1:8">
      <c r="A19" s="6"/>
      <c r="C19" s="31"/>
      <c r="D19" s="13"/>
      <c r="E19" s="13"/>
      <c r="F19" s="31"/>
      <c r="H19" s="30"/>
    </row>
    <row r="20" spans="1:8">
      <c r="A20" s="6"/>
      <c r="B20" s="6"/>
      <c r="C20" s="31"/>
      <c r="D20" s="13"/>
    </row>
    <row r="21" spans="1:8">
      <c r="A21" s="6"/>
      <c r="C21" s="30"/>
      <c r="D21" s="31"/>
      <c r="H21" s="30"/>
    </row>
    <row r="22" spans="1:8">
      <c r="A22" s="6"/>
      <c r="C22" s="30"/>
      <c r="D22" s="31"/>
      <c r="E22" s="4"/>
    </row>
    <row r="23" spans="1:8">
      <c r="A23" s="6"/>
      <c r="C23" s="31"/>
      <c r="D23" s="13"/>
      <c r="E23" s="13"/>
    </row>
    <row r="24" spans="1:8">
      <c r="A24" s="6"/>
      <c r="C24" s="31"/>
    </row>
  </sheetData>
  <hyperlinks>
    <hyperlink ref="B1" r:id="rId1" xr:uid="{D0C4E7C4-12E1-4DD0-9D31-249BAB44BB31}"/>
    <hyperlink ref="A5" r:id="rId2" xr:uid="{8EC8EE30-73C8-40EA-84F5-B6CC7F0114BA}"/>
    <hyperlink ref="A6" r:id="rId3" xr:uid="{CBACFCBF-EE70-49EC-8625-EC054956F0D7}"/>
    <hyperlink ref="A7" r:id="rId4" xr:uid="{CA500BC5-2CED-4BAA-93EA-104AFA345F89}"/>
    <hyperlink ref="A8" r:id="rId5" xr:uid="{3D40235A-9170-4AD2-BBAF-C7F4F0301693}"/>
    <hyperlink ref="A9" r:id="rId6" xr:uid="{78CE125F-9CCC-4C2B-A4A3-31132E498394}"/>
    <hyperlink ref="A10" r:id="rId7" xr:uid="{C4171FD7-4F0B-4E26-B5EA-460FCFA472A9}"/>
    <hyperlink ref="A11" r:id="rId8" xr:uid="{F460C95C-9EB5-44B4-9BCD-1DA3F7A7CCD9}"/>
    <hyperlink ref="A12" r:id="rId9" xr:uid="{9684701E-521A-405C-B9D0-9F16CA7F8704}"/>
    <hyperlink ref="A13" r:id="rId10" xr:uid="{6776BBC4-61BE-4140-9E4A-CFA360FA48CE}"/>
    <hyperlink ref="B13" r:id="rId11" xr:uid="{1ED80BFF-ADF7-4E78-9756-798A82955D5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856D-851C-410A-85E8-78409C1DD01E}">
  <dimension ref="A1:L104"/>
  <sheetViews>
    <sheetView topLeftCell="D1" workbookViewId="0">
      <pane ySplit="4" topLeftCell="A17" activePane="bottomLeft" state="frozen"/>
      <selection pane="bottomLeft" activeCell="F20" sqref="F20"/>
    </sheetView>
  </sheetViews>
  <sheetFormatPr defaultColWidth="8.88671875" defaultRowHeight="14.4"/>
  <cols>
    <col min="1" max="1" width="42.33203125" style="4" customWidth="1"/>
    <col min="2" max="2" width="9.5546875" style="3" customWidth="1"/>
    <col min="3" max="3" width="52" style="4" customWidth="1"/>
    <col min="4" max="4" width="43.109375" style="4" customWidth="1"/>
    <col min="5" max="5" width="20.33203125" style="4" customWidth="1"/>
    <col min="6" max="6" width="30" style="12" customWidth="1"/>
    <col min="7" max="7" width="13.6640625" style="4" customWidth="1"/>
    <col min="8" max="8" width="19.88671875" style="4" bestFit="1" customWidth="1"/>
    <col min="9" max="9" width="11.44140625" style="4" bestFit="1" customWidth="1"/>
    <col min="10" max="10" width="10.44140625" style="4" bestFit="1" customWidth="1"/>
    <col min="11" max="11" width="12" style="4" bestFit="1" customWidth="1"/>
    <col min="12" max="12" width="62.109375" style="4" customWidth="1"/>
    <col min="13" max="16384" width="8.88671875" style="4"/>
  </cols>
  <sheetData>
    <row r="1" spans="1:12">
      <c r="A1" s="7" t="s">
        <v>0</v>
      </c>
      <c r="B1" s="2" t="s">
        <v>879</v>
      </c>
    </row>
    <row r="2" spans="1:12">
      <c r="A2" s="7" t="s">
        <v>2</v>
      </c>
      <c r="B2" s="3">
        <v>240</v>
      </c>
    </row>
    <row r="3" spans="1:12">
      <c r="A3" s="7"/>
    </row>
    <row r="4" spans="1:12">
      <c r="A4" s="7" t="s">
        <v>3</v>
      </c>
      <c r="B4" s="1" t="s">
        <v>4</v>
      </c>
      <c r="C4" s="7" t="s">
        <v>5</v>
      </c>
      <c r="D4" s="7" t="s">
        <v>6</v>
      </c>
      <c r="E4" s="7" t="s">
        <v>880</v>
      </c>
      <c r="F4" s="34" t="s">
        <v>881</v>
      </c>
      <c r="G4" s="7" t="s">
        <v>9</v>
      </c>
      <c r="H4" s="7" t="s">
        <v>10</v>
      </c>
      <c r="I4" s="7" t="s">
        <v>11</v>
      </c>
      <c r="J4" s="7" t="s">
        <v>13</v>
      </c>
      <c r="K4" s="7" t="s">
        <v>14</v>
      </c>
      <c r="L4" s="7" t="s">
        <v>15</v>
      </c>
    </row>
    <row r="5" spans="1:12" ht="45" customHeight="1">
      <c r="A5" s="9" t="s">
        <v>882</v>
      </c>
      <c r="C5" s="4" t="s">
        <v>883</v>
      </c>
      <c r="D5" s="4" t="s">
        <v>884</v>
      </c>
      <c r="E5" s="4" t="s">
        <v>677</v>
      </c>
      <c r="F5" s="12" t="s">
        <v>885</v>
      </c>
      <c r="H5" s="4" t="s">
        <v>886</v>
      </c>
      <c r="I5" s="4" t="s">
        <v>887</v>
      </c>
    </row>
    <row r="6" spans="1:12" ht="144">
      <c r="A6" s="9" t="s">
        <v>888</v>
      </c>
      <c r="B6" s="2" t="s">
        <v>889</v>
      </c>
      <c r="C6" s="4" t="s">
        <v>890</v>
      </c>
      <c r="D6" s="4" t="s">
        <v>891</v>
      </c>
      <c r="E6" s="4" t="s">
        <v>31</v>
      </c>
      <c r="F6" s="12" t="s">
        <v>1992</v>
      </c>
      <c r="G6" s="4" t="s">
        <v>1993</v>
      </c>
    </row>
    <row r="7" spans="1:12">
      <c r="A7" s="9"/>
      <c r="B7" t="s">
        <v>894</v>
      </c>
      <c r="C7" s="9" t="s">
        <v>895</v>
      </c>
    </row>
    <row r="8" spans="1:12" ht="43.2">
      <c r="A8" s="9" t="s">
        <v>896</v>
      </c>
      <c r="B8" s="2"/>
      <c r="C8" s="12" t="s">
        <v>897</v>
      </c>
      <c r="D8" s="4" t="s">
        <v>898</v>
      </c>
      <c r="E8" s="4" t="s">
        <v>899</v>
      </c>
      <c r="F8" s="12" t="s">
        <v>900</v>
      </c>
      <c r="H8" s="4" t="s">
        <v>901</v>
      </c>
      <c r="I8" s="4" t="s">
        <v>1994</v>
      </c>
    </row>
    <row r="9" spans="1:12" ht="28.8">
      <c r="A9" s="9" t="s">
        <v>902</v>
      </c>
      <c r="B9" s="2" t="s">
        <v>903</v>
      </c>
      <c r="C9" s="4" t="s">
        <v>904</v>
      </c>
      <c r="D9" s="12" t="s">
        <v>905</v>
      </c>
      <c r="E9" s="4" t="s">
        <v>892</v>
      </c>
      <c r="F9" s="12" t="s">
        <v>906</v>
      </c>
      <c r="I9" s="4" t="s">
        <v>19</v>
      </c>
    </row>
    <row r="10" spans="1:12" ht="86.4">
      <c r="A10" s="9" t="s">
        <v>907</v>
      </c>
      <c r="B10" s="2"/>
      <c r="C10" s="12" t="s">
        <v>908</v>
      </c>
      <c r="D10" s="4" t="s">
        <v>909</v>
      </c>
      <c r="E10" s="4" t="s">
        <v>910</v>
      </c>
      <c r="F10" s="12" t="s">
        <v>1995</v>
      </c>
      <c r="H10" s="4" t="s">
        <v>1996</v>
      </c>
      <c r="I10" s="4" t="s">
        <v>19</v>
      </c>
    </row>
    <row r="11" spans="1:12">
      <c r="A11" s="9"/>
      <c r="B11" t="s">
        <v>481</v>
      </c>
      <c r="C11" s="18" t="s">
        <v>913</v>
      </c>
    </row>
    <row r="12" spans="1:12">
      <c r="A12" s="9"/>
      <c r="B12" s="2"/>
      <c r="C12" s="18" t="s">
        <v>914</v>
      </c>
      <c r="L12" s="4" t="s">
        <v>915</v>
      </c>
    </row>
    <row r="13" spans="1:12" ht="115.2">
      <c r="A13" s="9" t="s">
        <v>916</v>
      </c>
      <c r="B13" s="2" t="s">
        <v>917</v>
      </c>
      <c r="C13" s="4" t="s">
        <v>918</v>
      </c>
      <c r="D13" s="4" t="s">
        <v>919</v>
      </c>
      <c r="E13" s="4" t="s">
        <v>920</v>
      </c>
      <c r="F13" s="12" t="s">
        <v>921</v>
      </c>
    </row>
    <row r="14" spans="1:12" ht="50.25" customHeight="1">
      <c r="A14" s="9" t="s">
        <v>922</v>
      </c>
      <c r="B14" s="2" t="s">
        <v>923</v>
      </c>
      <c r="C14" s="4" t="s">
        <v>924</v>
      </c>
      <c r="D14" s="4" t="s">
        <v>925</v>
      </c>
      <c r="E14" s="4" t="s">
        <v>920</v>
      </c>
      <c r="F14" s="12" t="s">
        <v>926</v>
      </c>
      <c r="G14" s="4" t="s">
        <v>927</v>
      </c>
    </row>
    <row r="15" spans="1:12" ht="43.2">
      <c r="A15" s="9" t="s">
        <v>928</v>
      </c>
      <c r="B15" s="2"/>
      <c r="C15" s="4" t="s">
        <v>929</v>
      </c>
      <c r="D15" s="4" t="s">
        <v>930</v>
      </c>
      <c r="E15" s="4" t="s">
        <v>892</v>
      </c>
      <c r="F15" s="4" t="s">
        <v>1997</v>
      </c>
      <c r="I15" s="4" t="s">
        <v>887</v>
      </c>
    </row>
    <row r="16" spans="1:12" ht="43.2">
      <c r="A16" s="9" t="s">
        <v>932</v>
      </c>
      <c r="B16" s="2"/>
      <c r="C16" s="4" t="s">
        <v>933</v>
      </c>
      <c r="D16" s="4" t="s">
        <v>934</v>
      </c>
      <c r="E16" s="4" t="s">
        <v>920</v>
      </c>
      <c r="F16" s="12" t="s">
        <v>935</v>
      </c>
      <c r="G16" s="4" t="s">
        <v>936</v>
      </c>
      <c r="I16" s="4" t="s">
        <v>19</v>
      </c>
    </row>
    <row r="17" spans="1:9" ht="43.2">
      <c r="A17" s="9" t="s">
        <v>937</v>
      </c>
      <c r="B17" s="2" t="s">
        <v>938</v>
      </c>
      <c r="C17" s="4" t="s">
        <v>939</v>
      </c>
      <c r="D17" s="4" t="s">
        <v>940</v>
      </c>
      <c r="E17" s="4" t="s">
        <v>1998</v>
      </c>
      <c r="F17" s="12" t="s">
        <v>1999</v>
      </c>
      <c r="I17" s="4" t="s">
        <v>2000</v>
      </c>
    </row>
    <row r="18" spans="1:9" ht="28.8">
      <c r="A18" s="9" t="s">
        <v>943</v>
      </c>
      <c r="B18" s="2"/>
      <c r="C18" s="4" t="s">
        <v>944</v>
      </c>
      <c r="D18" s="4" t="s">
        <v>945</v>
      </c>
      <c r="I18" s="4" t="s">
        <v>40</v>
      </c>
    </row>
    <row r="19" spans="1:9" ht="43.2">
      <c r="A19" s="9" t="s">
        <v>946</v>
      </c>
      <c r="B19" s="2"/>
      <c r="C19" s="4" t="s">
        <v>947</v>
      </c>
      <c r="D19" s="4" t="s">
        <v>948</v>
      </c>
      <c r="E19" s="4" t="s">
        <v>899</v>
      </c>
      <c r="F19" s="12" t="s">
        <v>949</v>
      </c>
      <c r="H19" s="4" t="s">
        <v>950</v>
      </c>
    </row>
    <row r="20" spans="1:9" ht="43.2">
      <c r="A20" s="9" t="s">
        <v>951</v>
      </c>
      <c r="C20" s="4" t="s">
        <v>952</v>
      </c>
      <c r="D20" s="4" t="s">
        <v>953</v>
      </c>
      <c r="E20" s="4" t="s">
        <v>404</v>
      </c>
      <c r="F20" s="12" t="s">
        <v>954</v>
      </c>
      <c r="G20" s="4" t="s">
        <v>955</v>
      </c>
    </row>
    <row r="21" spans="1:9" ht="28.8">
      <c r="A21" s="9" t="s">
        <v>956</v>
      </c>
      <c r="C21" s="4" t="s">
        <v>957</v>
      </c>
      <c r="D21" s="4" t="s">
        <v>958</v>
      </c>
      <c r="E21" s="4" t="s">
        <v>959</v>
      </c>
      <c r="F21" s="12" t="s">
        <v>960</v>
      </c>
    </row>
    <row r="22" spans="1:9" ht="28.8">
      <c r="A22" s="9" t="s">
        <v>961</v>
      </c>
      <c r="C22" s="4" t="s">
        <v>962</v>
      </c>
      <c r="D22" s="13" t="s">
        <v>963</v>
      </c>
    </row>
    <row r="23" spans="1:9" ht="57.6">
      <c r="A23" s="9" t="s">
        <v>964</v>
      </c>
      <c r="B23" s="2" t="s">
        <v>965</v>
      </c>
      <c r="C23" s="4" t="s">
        <v>966</v>
      </c>
      <c r="D23" s="13" t="s">
        <v>967</v>
      </c>
      <c r="E23" s="4" t="s">
        <v>892</v>
      </c>
      <c r="F23" s="12" t="s">
        <v>968</v>
      </c>
    </row>
    <row r="24" spans="1:9" ht="43.2">
      <c r="A24" s="41" t="s">
        <v>969</v>
      </c>
      <c r="C24" s="4" t="s">
        <v>2001</v>
      </c>
      <c r="D24" s="4" t="s">
        <v>2002</v>
      </c>
      <c r="E24" s="4" t="s">
        <v>2003</v>
      </c>
      <c r="G24" s="4" t="s">
        <v>2004</v>
      </c>
      <c r="I24" s="4" t="s">
        <v>887</v>
      </c>
    </row>
    <row r="25" spans="1:9" ht="28.8">
      <c r="A25" s="9" t="s">
        <v>970</v>
      </c>
      <c r="C25" s="4" t="s">
        <v>2005</v>
      </c>
      <c r="D25" s="4" t="s">
        <v>972</v>
      </c>
      <c r="E25" s="4" t="s">
        <v>2006</v>
      </c>
      <c r="F25" s="12" t="s">
        <v>2007</v>
      </c>
      <c r="G25" s="4" t="s">
        <v>975</v>
      </c>
      <c r="H25" s="4" t="s">
        <v>2008</v>
      </c>
      <c r="I25" s="4" t="s">
        <v>887</v>
      </c>
    </row>
    <row r="26" spans="1:9">
      <c r="A26" s="9"/>
      <c r="B26" s="3" t="s">
        <v>94</v>
      </c>
      <c r="C26" s="9" t="s">
        <v>977</v>
      </c>
    </row>
    <row r="27" spans="1:9" ht="72">
      <c r="A27" s="9" t="s">
        <v>978</v>
      </c>
      <c r="C27" s="21" t="s">
        <v>2009</v>
      </c>
      <c r="D27" s="4" t="s">
        <v>2010</v>
      </c>
      <c r="E27" s="4" t="s">
        <v>31</v>
      </c>
      <c r="F27" s="12" t="s">
        <v>2011</v>
      </c>
      <c r="H27" s="4" t="s">
        <v>2012</v>
      </c>
      <c r="I27" s="4" t="s">
        <v>887</v>
      </c>
    </row>
    <row r="28" spans="1:9" ht="28.8">
      <c r="A28" s="9" t="s">
        <v>984</v>
      </c>
      <c r="B28" s="2" t="s">
        <v>985</v>
      </c>
      <c r="C28" s="4" t="s">
        <v>2013</v>
      </c>
      <c r="D28" s="12" t="s">
        <v>2014</v>
      </c>
      <c r="E28" s="4" t="s">
        <v>2015</v>
      </c>
      <c r="F28" s="12" t="s">
        <v>2016</v>
      </c>
      <c r="I28" s="4" t="s">
        <v>40</v>
      </c>
    </row>
    <row r="29" spans="1:9" ht="43.2">
      <c r="A29" s="9" t="s">
        <v>989</v>
      </c>
      <c r="B29" s="2" t="s">
        <v>990</v>
      </c>
      <c r="C29" s="4" t="s">
        <v>991</v>
      </c>
      <c r="D29" s="4" t="s">
        <v>2017</v>
      </c>
      <c r="E29" s="4" t="s">
        <v>677</v>
      </c>
      <c r="F29" s="12" t="s">
        <v>2018</v>
      </c>
    </row>
    <row r="30" spans="1:9" ht="43.2">
      <c r="A30" s="9" t="s">
        <v>994</v>
      </c>
      <c r="B30" s="2" t="s">
        <v>995</v>
      </c>
      <c r="C30" s="4" t="s">
        <v>996</v>
      </c>
      <c r="D30" s="4" t="s">
        <v>2019</v>
      </c>
      <c r="E30" s="4" t="s">
        <v>2015</v>
      </c>
      <c r="F30" s="12" t="s">
        <v>2020</v>
      </c>
      <c r="I30" s="4" t="s">
        <v>19</v>
      </c>
    </row>
    <row r="31" spans="1:9" ht="43.2">
      <c r="A31" s="9" t="s">
        <v>1002</v>
      </c>
      <c r="B31" s="2" t="s">
        <v>1003</v>
      </c>
      <c r="C31" s="4" t="s">
        <v>1004</v>
      </c>
      <c r="D31" s="4" t="s">
        <v>2021</v>
      </c>
      <c r="E31" s="4" t="s">
        <v>2022</v>
      </c>
      <c r="F31" s="12" t="s">
        <v>2023</v>
      </c>
      <c r="H31" s="4" t="s">
        <v>1008</v>
      </c>
    </row>
    <row r="32" spans="1:9">
      <c r="A32" s="9"/>
      <c r="B32" t="s">
        <v>94</v>
      </c>
      <c r="C32" s="9" t="s">
        <v>1009</v>
      </c>
    </row>
    <row r="33" spans="1:9" ht="43.2">
      <c r="A33" s="9" t="s">
        <v>1010</v>
      </c>
      <c r="B33" s="2" t="s">
        <v>1011</v>
      </c>
      <c r="C33" s="12" t="s">
        <v>1012</v>
      </c>
      <c r="D33" s="4" t="s">
        <v>1013</v>
      </c>
      <c r="E33" s="4" t="s">
        <v>1560</v>
      </c>
      <c r="F33" s="12" t="s">
        <v>2024</v>
      </c>
      <c r="H33" s="4" t="s">
        <v>2025</v>
      </c>
      <c r="I33" s="4" t="s">
        <v>887</v>
      </c>
    </row>
    <row r="34" spans="1:9" ht="57.6">
      <c r="A34" s="9" t="s">
        <v>1016</v>
      </c>
      <c r="B34" s="2" t="s">
        <v>1026</v>
      </c>
      <c r="C34" s="12" t="s">
        <v>2026</v>
      </c>
      <c r="D34" s="4" t="s">
        <v>2027</v>
      </c>
      <c r="E34" s="4" t="s">
        <v>2028</v>
      </c>
      <c r="F34" s="12" t="s">
        <v>2024</v>
      </c>
      <c r="H34" s="4" t="s">
        <v>2029</v>
      </c>
      <c r="I34" s="4" t="s">
        <v>1023</v>
      </c>
    </row>
    <row r="35" spans="1:9">
      <c r="A35" s="9"/>
      <c r="B35" t="s">
        <v>1025</v>
      </c>
      <c r="C35" s="18" t="s">
        <v>1026</v>
      </c>
    </row>
    <row r="36" spans="1:9" ht="28.8">
      <c r="A36" s="9" t="s">
        <v>1027</v>
      </c>
      <c r="C36" s="4" t="s">
        <v>2030</v>
      </c>
      <c r="D36" s="4" t="s">
        <v>2031</v>
      </c>
      <c r="E36" s="4" t="s">
        <v>31</v>
      </c>
      <c r="F36" s="12" t="s">
        <v>899</v>
      </c>
      <c r="H36" s="4" t="s">
        <v>337</v>
      </c>
    </row>
    <row r="37" spans="1:9">
      <c r="A37" s="9" t="s">
        <v>1031</v>
      </c>
      <c r="B37" s="2" t="s">
        <v>2032</v>
      </c>
      <c r="C37" s="4" t="s">
        <v>1033</v>
      </c>
      <c r="D37" s="4" t="s">
        <v>1034</v>
      </c>
      <c r="E37" s="4" t="s">
        <v>2015</v>
      </c>
      <c r="F37" s="12" t="s">
        <v>2033</v>
      </c>
    </row>
    <row r="38" spans="1:9" ht="28.8">
      <c r="A38" s="9" t="s">
        <v>1036</v>
      </c>
      <c r="B38" s="2" t="s">
        <v>1037</v>
      </c>
      <c r="C38" s="4" t="s">
        <v>1038</v>
      </c>
      <c r="D38" s="4" t="s">
        <v>2034</v>
      </c>
      <c r="E38" s="4" t="s">
        <v>2015</v>
      </c>
      <c r="F38" s="12" t="s">
        <v>2035</v>
      </c>
      <c r="I38" s="4" t="s">
        <v>40</v>
      </c>
    </row>
    <row r="39" spans="1:9" ht="28.8">
      <c r="A39" s="9" t="s">
        <v>1041</v>
      </c>
      <c r="B39" s="2" t="s">
        <v>1042</v>
      </c>
      <c r="C39" s="4" t="s">
        <v>1043</v>
      </c>
      <c r="D39" s="4" t="s">
        <v>2036</v>
      </c>
      <c r="E39" s="4" t="s">
        <v>2028</v>
      </c>
      <c r="F39" s="12" t="s">
        <v>2037</v>
      </c>
      <c r="H39" s="4" t="s">
        <v>337</v>
      </c>
    </row>
    <row r="40" spans="1:9" ht="28.8">
      <c r="A40" s="9" t="s">
        <v>1049</v>
      </c>
      <c r="B40" s="2"/>
      <c r="C40" s="4" t="s">
        <v>2038</v>
      </c>
      <c r="D40" s="4" t="s">
        <v>1051</v>
      </c>
      <c r="E40" s="4" t="s">
        <v>31</v>
      </c>
      <c r="F40" s="12" t="s">
        <v>2023</v>
      </c>
      <c r="I40" s="4" t="s">
        <v>19</v>
      </c>
    </row>
    <row r="41" spans="1:9" ht="43.2">
      <c r="A41" s="41" t="s">
        <v>1054</v>
      </c>
      <c r="B41" s="2" t="s">
        <v>1055</v>
      </c>
      <c r="C41" s="4" t="s">
        <v>2039</v>
      </c>
      <c r="D41" s="4" t="s">
        <v>2040</v>
      </c>
      <c r="E41" s="4" t="s">
        <v>892</v>
      </c>
      <c r="F41" s="12" t="s">
        <v>2041</v>
      </c>
      <c r="I41" s="4" t="s">
        <v>2042</v>
      </c>
    </row>
    <row r="42" spans="1:9" ht="43.2">
      <c r="A42" s="41" t="s">
        <v>1054</v>
      </c>
      <c r="B42" s="2" t="s">
        <v>1055</v>
      </c>
      <c r="C42" s="4" t="s">
        <v>2043</v>
      </c>
      <c r="D42" s="4" t="s">
        <v>2044</v>
      </c>
      <c r="E42" s="4" t="s">
        <v>2045</v>
      </c>
      <c r="F42" s="12" t="s">
        <v>2024</v>
      </c>
      <c r="I42" s="4" t="s">
        <v>2042</v>
      </c>
    </row>
    <row r="43" spans="1:9" ht="28.8">
      <c r="A43" s="9" t="s">
        <v>1060</v>
      </c>
      <c r="B43" s="2" t="s">
        <v>1061</v>
      </c>
      <c r="C43" s="4" t="s">
        <v>2046</v>
      </c>
      <c r="D43" s="4" t="s">
        <v>2047</v>
      </c>
      <c r="E43" s="4" t="s">
        <v>2028</v>
      </c>
      <c r="F43" s="12" t="s">
        <v>2048</v>
      </c>
      <c r="I43" s="4" t="s">
        <v>1065</v>
      </c>
    </row>
    <row r="44" spans="1:9" ht="28.8">
      <c r="A44" s="9" t="s">
        <v>1076</v>
      </c>
      <c r="B44" s="2" t="s">
        <v>1077</v>
      </c>
      <c r="C44" s="4" t="s">
        <v>2049</v>
      </c>
      <c r="D44" s="4" t="s">
        <v>2050</v>
      </c>
      <c r="E44" s="4" t="s">
        <v>2051</v>
      </c>
      <c r="F44" s="12" t="s">
        <v>2052</v>
      </c>
      <c r="H44" s="4" t="s">
        <v>2053</v>
      </c>
    </row>
    <row r="45" spans="1:9" ht="28.8">
      <c r="A45" s="9" t="s">
        <v>1066</v>
      </c>
      <c r="B45" s="2" t="s">
        <v>1067</v>
      </c>
      <c r="C45" s="4" t="s">
        <v>2054</v>
      </c>
      <c r="D45" s="4" t="s">
        <v>1069</v>
      </c>
      <c r="E45" s="4" t="s">
        <v>2028</v>
      </c>
      <c r="F45" s="12" t="s">
        <v>1071</v>
      </c>
      <c r="I45" s="4" t="s">
        <v>1072</v>
      </c>
    </row>
    <row r="46" spans="1:9" ht="43.2">
      <c r="A46" s="9" t="s">
        <v>1081</v>
      </c>
      <c r="B46" s="2" t="s">
        <v>1082</v>
      </c>
      <c r="C46" s="4" t="s">
        <v>2055</v>
      </c>
      <c r="D46" s="4" t="s">
        <v>2056</v>
      </c>
      <c r="E46" s="4" t="s">
        <v>2057</v>
      </c>
      <c r="F46" s="47" t="s">
        <v>2058</v>
      </c>
      <c r="G46" s="4" t="s">
        <v>1993</v>
      </c>
      <c r="I46" s="4" t="s">
        <v>19</v>
      </c>
    </row>
    <row r="47" spans="1:9" ht="28.8">
      <c r="A47" s="9" t="s">
        <v>1086</v>
      </c>
      <c r="B47" s="2" t="s">
        <v>1087</v>
      </c>
      <c r="C47" s="4" t="s">
        <v>2059</v>
      </c>
      <c r="D47" s="4" t="s">
        <v>2060</v>
      </c>
      <c r="E47" s="4" t="s">
        <v>2061</v>
      </c>
      <c r="F47" s="12" t="s">
        <v>2062</v>
      </c>
      <c r="I47" s="4" t="s">
        <v>2063</v>
      </c>
    </row>
    <row r="48" spans="1:9" ht="43.2">
      <c r="A48" s="9" t="s">
        <v>1091</v>
      </c>
      <c r="C48" s="4" t="s">
        <v>1092</v>
      </c>
      <c r="D48" s="4" t="s">
        <v>2064</v>
      </c>
      <c r="E48" s="4" t="s">
        <v>2065</v>
      </c>
      <c r="F48" s="12" t="s">
        <v>1792</v>
      </c>
      <c r="H48" s="4" t="s">
        <v>1094</v>
      </c>
    </row>
    <row r="49" spans="1:12" ht="57.6">
      <c r="A49" s="9" t="s">
        <v>1096</v>
      </c>
      <c r="B49" s="2" t="s">
        <v>1097</v>
      </c>
      <c r="C49" s="4" t="s">
        <v>2066</v>
      </c>
      <c r="D49" s="4" t="s">
        <v>2067</v>
      </c>
      <c r="E49" s="4" t="s">
        <v>2068</v>
      </c>
      <c r="F49" s="12" t="s">
        <v>2069</v>
      </c>
      <c r="I49" s="4" t="s">
        <v>2070</v>
      </c>
    </row>
    <row r="50" spans="1:12" ht="57.6">
      <c r="A50" s="9" t="s">
        <v>1095</v>
      </c>
      <c r="C50" s="4" t="s">
        <v>2071</v>
      </c>
      <c r="D50" s="4" t="s">
        <v>2072</v>
      </c>
      <c r="E50" s="4" t="s">
        <v>2028</v>
      </c>
      <c r="F50" s="12" t="s">
        <v>2073</v>
      </c>
    </row>
    <row r="51" spans="1:12" ht="28.8">
      <c r="A51" s="9" t="s">
        <v>1101</v>
      </c>
      <c r="B51" s="2" t="s">
        <v>1102</v>
      </c>
      <c r="C51" s="32" t="s">
        <v>2074</v>
      </c>
      <c r="D51" s="4" t="s">
        <v>2075</v>
      </c>
      <c r="E51" s="4" t="s">
        <v>2076</v>
      </c>
      <c r="F51" s="12" t="s">
        <v>2077</v>
      </c>
      <c r="I51" s="4" t="s">
        <v>19</v>
      </c>
    </row>
    <row r="52" spans="1:12" ht="86.4">
      <c r="A52" s="9" t="s">
        <v>1107</v>
      </c>
      <c r="B52" s="2" t="s">
        <v>1108</v>
      </c>
      <c r="C52" s="4" t="s">
        <v>1109</v>
      </c>
      <c r="D52" s="4" t="s">
        <v>2078</v>
      </c>
      <c r="E52" s="4" t="s">
        <v>2079</v>
      </c>
      <c r="F52" s="12" t="s">
        <v>2080</v>
      </c>
      <c r="I52" s="4" t="s">
        <v>887</v>
      </c>
    </row>
    <row r="53" spans="1:12" ht="28.8">
      <c r="A53" s="9" t="s">
        <v>1119</v>
      </c>
      <c r="B53" s="2" t="s">
        <v>1120</v>
      </c>
      <c r="C53" s="9" t="s">
        <v>2081</v>
      </c>
      <c r="D53" s="4" t="s">
        <v>2082</v>
      </c>
      <c r="E53" s="4" t="s">
        <v>2028</v>
      </c>
      <c r="F53" s="12" t="s">
        <v>2083</v>
      </c>
    </row>
    <row r="54" spans="1:12" ht="43.2">
      <c r="A54" s="9" t="s">
        <v>1125</v>
      </c>
      <c r="B54" s="2" t="s">
        <v>1126</v>
      </c>
      <c r="C54" s="4" t="s">
        <v>2084</v>
      </c>
      <c r="D54" s="39" t="s">
        <v>2085</v>
      </c>
      <c r="E54" s="4" t="s">
        <v>2086</v>
      </c>
      <c r="F54" s="12" t="s">
        <v>2087</v>
      </c>
      <c r="I54" s="4" t="s">
        <v>431</v>
      </c>
    </row>
    <row r="55" spans="1:12" ht="28.8">
      <c r="A55" s="9" t="s">
        <v>1131</v>
      </c>
      <c r="C55" s="4" t="s">
        <v>2088</v>
      </c>
      <c r="D55" s="4" t="s">
        <v>2089</v>
      </c>
      <c r="E55" s="4" t="s">
        <v>1560</v>
      </c>
      <c r="F55" s="12" t="s">
        <v>1792</v>
      </c>
      <c r="I55" s="4" t="s">
        <v>19</v>
      </c>
    </row>
    <row r="56" spans="1:12" ht="43.2">
      <c r="A56" s="9" t="s">
        <v>1134</v>
      </c>
      <c r="B56" s="2" t="s">
        <v>1135</v>
      </c>
      <c r="C56" s="4" t="s">
        <v>2090</v>
      </c>
      <c r="D56" s="4" t="s">
        <v>2091</v>
      </c>
      <c r="E56" s="4" t="s">
        <v>31</v>
      </c>
      <c r="F56" s="12" t="s">
        <v>2024</v>
      </c>
      <c r="H56" s="4" t="s">
        <v>2092</v>
      </c>
      <c r="I56" s="4" t="s">
        <v>2093</v>
      </c>
    </row>
    <row r="57" spans="1:12" ht="43.2">
      <c r="A57" s="9" t="s">
        <v>1140</v>
      </c>
      <c r="C57" s="4" t="s">
        <v>2094</v>
      </c>
      <c r="D57" s="4" t="s">
        <v>2095</v>
      </c>
      <c r="E57" s="4" t="s">
        <v>2096</v>
      </c>
      <c r="F57" s="12" t="s">
        <v>2097</v>
      </c>
      <c r="I57" s="4" t="s">
        <v>2098</v>
      </c>
    </row>
    <row r="58" spans="1:12" ht="28.8">
      <c r="A58" s="9" t="s">
        <v>1144</v>
      </c>
      <c r="B58" s="2" t="s">
        <v>1145</v>
      </c>
      <c r="C58" s="4" t="s">
        <v>1146</v>
      </c>
      <c r="D58" s="4" t="s">
        <v>2099</v>
      </c>
      <c r="E58" s="4" t="s">
        <v>892</v>
      </c>
      <c r="F58" s="12" t="s">
        <v>2100</v>
      </c>
    </row>
    <row r="59" spans="1:12">
      <c r="B59" t="s">
        <v>1025</v>
      </c>
      <c r="C59" s="9" t="s">
        <v>1151</v>
      </c>
    </row>
    <row r="60" spans="1:12" ht="43.2">
      <c r="A60" s="9" t="s">
        <v>1152</v>
      </c>
      <c r="C60" s="4" t="s">
        <v>2101</v>
      </c>
      <c r="D60" s="4" t="s">
        <v>2102</v>
      </c>
      <c r="E60" s="4" t="s">
        <v>2103</v>
      </c>
      <c r="F60" s="12" t="s">
        <v>2104</v>
      </c>
      <c r="L60" s="4" t="s">
        <v>1155</v>
      </c>
    </row>
    <row r="61" spans="1:12" ht="28.8">
      <c r="A61" s="9" t="s">
        <v>1156</v>
      </c>
      <c r="C61" s="4" t="s">
        <v>1157</v>
      </c>
      <c r="D61" s="4" t="s">
        <v>2105</v>
      </c>
      <c r="E61" s="4" t="s">
        <v>31</v>
      </c>
      <c r="F61" s="12" t="s">
        <v>1159</v>
      </c>
      <c r="I61" s="4" t="s">
        <v>2106</v>
      </c>
    </row>
    <row r="62" spans="1:12" ht="28.8">
      <c r="A62" s="9" t="s">
        <v>1160</v>
      </c>
      <c r="B62" s="2" t="s">
        <v>1161</v>
      </c>
      <c r="C62" s="4" t="s">
        <v>1162</v>
      </c>
      <c r="D62" s="4" t="s">
        <v>1163</v>
      </c>
      <c r="E62" s="4" t="s">
        <v>892</v>
      </c>
      <c r="F62" s="12" t="s">
        <v>2041</v>
      </c>
      <c r="I62" s="4" t="s">
        <v>1072</v>
      </c>
    </row>
    <row r="63" spans="1:12" ht="28.8">
      <c r="A63" s="9" t="s">
        <v>1164</v>
      </c>
      <c r="B63" s="2" t="s">
        <v>1165</v>
      </c>
      <c r="C63" s="4" t="s">
        <v>1166</v>
      </c>
      <c r="D63" s="4" t="s">
        <v>1167</v>
      </c>
      <c r="E63" s="4" t="s">
        <v>2107</v>
      </c>
      <c r="F63" s="12" t="s">
        <v>2108</v>
      </c>
    </row>
    <row r="64" spans="1:12" ht="28.8">
      <c r="A64" s="9" t="s">
        <v>1170</v>
      </c>
      <c r="B64" s="2" t="s">
        <v>1171</v>
      </c>
      <c r="C64" s="4" t="s">
        <v>2109</v>
      </c>
      <c r="D64" s="4" t="s">
        <v>2110</v>
      </c>
      <c r="E64" s="4" t="s">
        <v>892</v>
      </c>
      <c r="F64" s="12" t="s">
        <v>2111</v>
      </c>
      <c r="I64" s="4" t="s">
        <v>1225</v>
      </c>
    </row>
    <row r="65" spans="1:9">
      <c r="B65" s="3" t="s">
        <v>1176</v>
      </c>
      <c r="C65" s="9" t="s">
        <v>1177</v>
      </c>
    </row>
    <row r="66" spans="1:9">
      <c r="C66" s="9" t="s">
        <v>1178</v>
      </c>
    </row>
    <row r="67" spans="1:9">
      <c r="C67" s="9" t="s">
        <v>1179</v>
      </c>
    </row>
    <row r="68" spans="1:9">
      <c r="C68" s="9" t="s">
        <v>1180</v>
      </c>
    </row>
    <row r="69" spans="1:9">
      <c r="C69" s="9" t="s">
        <v>1181</v>
      </c>
    </row>
    <row r="70" spans="1:9">
      <c r="C70" s="9" t="s">
        <v>1182</v>
      </c>
    </row>
    <row r="71" spans="1:9">
      <c r="C71" s="9" t="s">
        <v>1177</v>
      </c>
    </row>
    <row r="72" spans="1:9">
      <c r="C72" s="9" t="s">
        <v>1183</v>
      </c>
    </row>
    <row r="73" spans="1:9">
      <c r="C73" s="9" t="s">
        <v>1184</v>
      </c>
    </row>
    <row r="74" spans="1:9">
      <c r="C74" s="9" t="s">
        <v>1185</v>
      </c>
    </row>
    <row r="75" spans="1:9">
      <c r="C75" s="9" t="s">
        <v>1186</v>
      </c>
    </row>
    <row r="76" spans="1:9">
      <c r="C76" s="9" t="s">
        <v>1187</v>
      </c>
    </row>
    <row r="77" spans="1:9">
      <c r="C77" s="9" t="s">
        <v>1188</v>
      </c>
    </row>
    <row r="78" spans="1:9">
      <c r="C78" s="9" t="s">
        <v>1189</v>
      </c>
    </row>
    <row r="79" spans="1:9" ht="28.8">
      <c r="A79" s="9" t="s">
        <v>1190</v>
      </c>
      <c r="C79" s="4" t="s">
        <v>1191</v>
      </c>
      <c r="D79" s="4" t="s">
        <v>1192</v>
      </c>
      <c r="E79" s="4" t="s">
        <v>2112</v>
      </c>
      <c r="F79" s="12" t="s">
        <v>2113</v>
      </c>
    </row>
    <row r="80" spans="1:9" ht="28.8">
      <c r="A80" s="9" t="s">
        <v>1195</v>
      </c>
      <c r="C80" s="4" t="s">
        <v>2114</v>
      </c>
      <c r="D80" s="4" t="s">
        <v>2115</v>
      </c>
      <c r="E80" s="4" t="s">
        <v>2116</v>
      </c>
      <c r="F80" s="47" t="s">
        <v>2117</v>
      </c>
      <c r="I80" s="4" t="s">
        <v>887</v>
      </c>
    </row>
    <row r="81" spans="1:9">
      <c r="B81" s="3" t="s">
        <v>94</v>
      </c>
      <c r="C81" s="9" t="s">
        <v>1199</v>
      </c>
    </row>
    <row r="82" spans="1:9" ht="100.8">
      <c r="A82" s="9" t="s">
        <v>1201</v>
      </c>
      <c r="B82" s="2" t="s">
        <v>1202</v>
      </c>
      <c r="C82" s="4" t="s">
        <v>1203</v>
      </c>
      <c r="D82" s="4" t="s">
        <v>2118</v>
      </c>
      <c r="E82" s="4" t="s">
        <v>2119</v>
      </c>
      <c r="F82" s="12" t="s">
        <v>2120</v>
      </c>
    </row>
    <row r="83" spans="1:9" ht="28.8">
      <c r="A83" s="9" t="s">
        <v>1206</v>
      </c>
      <c r="B83" s="2" t="s">
        <v>1207</v>
      </c>
      <c r="C83" s="5" t="s">
        <v>2121</v>
      </c>
      <c r="D83" s="4" t="s">
        <v>2122</v>
      </c>
      <c r="E83" s="4" t="s">
        <v>2123</v>
      </c>
      <c r="F83" s="12" t="s">
        <v>2124</v>
      </c>
    </row>
    <row r="84" spans="1:9" ht="43.2">
      <c r="A84" s="9" t="s">
        <v>1212</v>
      </c>
      <c r="C84" s="4" t="s">
        <v>1213</v>
      </c>
      <c r="D84" s="4" t="s">
        <v>1214</v>
      </c>
      <c r="E84" s="4" t="s">
        <v>1215</v>
      </c>
      <c r="F84" s="12" t="s">
        <v>2125</v>
      </c>
    </row>
    <row r="85" spans="1:9" ht="28.8">
      <c r="A85" s="9" t="s">
        <v>1217</v>
      </c>
      <c r="C85" s="4" t="s">
        <v>1218</v>
      </c>
      <c r="D85" s="4" t="s">
        <v>2126</v>
      </c>
      <c r="E85" s="4" t="s">
        <v>2123</v>
      </c>
      <c r="F85" s="12" t="s">
        <v>2127</v>
      </c>
    </row>
    <row r="86" spans="1:9">
      <c r="A86" s="9" t="s">
        <v>1220</v>
      </c>
      <c r="B86" s="2" t="s">
        <v>1221</v>
      </c>
      <c r="C86" s="4" t="s">
        <v>2128</v>
      </c>
      <c r="D86" s="4" t="s">
        <v>2129</v>
      </c>
      <c r="E86" s="4" t="s">
        <v>892</v>
      </c>
      <c r="F86" s="12" t="s">
        <v>2041</v>
      </c>
      <c r="I86" s="4" t="s">
        <v>1225</v>
      </c>
    </row>
    <row r="87" spans="1:9">
      <c r="B87" s="3" t="s">
        <v>1025</v>
      </c>
      <c r="C87" s="9" t="s">
        <v>1226</v>
      </c>
    </row>
    <row r="88" spans="1:9" ht="28.8">
      <c r="A88" s="9" t="s">
        <v>1227</v>
      </c>
      <c r="B88" s="2" t="s">
        <v>1228</v>
      </c>
      <c r="C88" s="4" t="s">
        <v>1229</v>
      </c>
      <c r="D88" s="4" t="s">
        <v>2130</v>
      </c>
      <c r="E88" s="4" t="s">
        <v>31</v>
      </c>
      <c r="F88" s="12" t="s">
        <v>2131</v>
      </c>
    </row>
    <row r="89" spans="1:9" ht="28.8">
      <c r="A89" s="9" t="s">
        <v>1233</v>
      </c>
      <c r="B89" s="2"/>
      <c r="C89" s="4" t="s">
        <v>2132</v>
      </c>
      <c r="D89" s="4" t="s">
        <v>2133</v>
      </c>
      <c r="E89" s="4" t="s">
        <v>2134</v>
      </c>
      <c r="F89" s="12" t="s">
        <v>2135</v>
      </c>
      <c r="I89" s="4" t="s">
        <v>2136</v>
      </c>
    </row>
    <row r="90" spans="1:9" ht="43.2">
      <c r="A90" s="9" t="s">
        <v>1239</v>
      </c>
      <c r="C90" s="4" t="s">
        <v>2137</v>
      </c>
      <c r="D90" s="4" t="s">
        <v>2138</v>
      </c>
      <c r="E90" s="4" t="s">
        <v>2139</v>
      </c>
      <c r="F90" s="12" t="s">
        <v>2140</v>
      </c>
      <c r="I90" s="4" t="s">
        <v>2141</v>
      </c>
    </row>
    <row r="91" spans="1:9" ht="28.8">
      <c r="A91" s="9" t="s">
        <v>1243</v>
      </c>
      <c r="C91" s="4" t="s">
        <v>2142</v>
      </c>
      <c r="D91" s="4" t="s">
        <v>1245</v>
      </c>
      <c r="E91" s="4" t="s">
        <v>2143</v>
      </c>
      <c r="F91" s="12" t="s">
        <v>2144</v>
      </c>
    </row>
    <row r="92" spans="1:9" ht="43.2">
      <c r="A92" s="9" t="s">
        <v>1248</v>
      </c>
      <c r="B92" s="2" t="s">
        <v>1249</v>
      </c>
      <c r="C92" s="4" t="s">
        <v>2145</v>
      </c>
      <c r="D92" s="4" t="s">
        <v>2146</v>
      </c>
      <c r="E92" s="4" t="s">
        <v>1215</v>
      </c>
      <c r="F92" s="12" t="s">
        <v>2147</v>
      </c>
    </row>
    <row r="93" spans="1:9" ht="28.8">
      <c r="A93" s="9" t="s">
        <v>1255</v>
      </c>
      <c r="C93" s="4" t="s">
        <v>1256</v>
      </c>
      <c r="D93" s="4" t="s">
        <v>2148</v>
      </c>
      <c r="E93" s="4" t="s">
        <v>2134</v>
      </c>
      <c r="F93" s="12" t="s">
        <v>2149</v>
      </c>
      <c r="H93" s="4" t="s">
        <v>2150</v>
      </c>
      <c r="I93" s="4" t="s">
        <v>887</v>
      </c>
    </row>
    <row r="94" spans="1:9" ht="28.8">
      <c r="A94" s="9" t="s">
        <v>1258</v>
      </c>
      <c r="C94" s="4" t="s">
        <v>2151</v>
      </c>
      <c r="D94" s="4" t="s">
        <v>2152</v>
      </c>
      <c r="E94" s="4" t="s">
        <v>2153</v>
      </c>
      <c r="F94" s="12" t="s">
        <v>2154</v>
      </c>
      <c r="H94" s="4" t="s">
        <v>1260</v>
      </c>
      <c r="I94" s="4" t="s">
        <v>126</v>
      </c>
    </row>
    <row r="95" spans="1:9" ht="43.2">
      <c r="A95" s="9" t="s">
        <v>1261</v>
      </c>
      <c r="B95" s="2" t="s">
        <v>1262</v>
      </c>
      <c r="C95" s="4" t="s">
        <v>2155</v>
      </c>
      <c r="D95" s="4" t="s">
        <v>2156</v>
      </c>
      <c r="E95" s="4" t="s">
        <v>2157</v>
      </c>
      <c r="F95" s="12" t="s">
        <v>2158</v>
      </c>
      <c r="H95" s="4" t="s">
        <v>1267</v>
      </c>
    </row>
    <row r="96" spans="1:9" ht="28.8">
      <c r="A96" s="9" t="s">
        <v>1180</v>
      </c>
      <c r="B96" s="2" t="s">
        <v>1171</v>
      </c>
      <c r="C96" s="4" t="s">
        <v>2159</v>
      </c>
      <c r="D96" s="4" t="s">
        <v>2160</v>
      </c>
      <c r="E96" s="4" t="s">
        <v>677</v>
      </c>
      <c r="F96" s="12" t="s">
        <v>2161</v>
      </c>
      <c r="H96" s="4" t="s">
        <v>2162</v>
      </c>
      <c r="I96" s="4" t="s">
        <v>2163</v>
      </c>
    </row>
    <row r="97" spans="1:9" ht="43.2">
      <c r="A97" s="9" t="s">
        <v>1268</v>
      </c>
      <c r="C97" s="4" t="s">
        <v>2164</v>
      </c>
      <c r="D97" s="4" t="s">
        <v>2165</v>
      </c>
      <c r="E97" s="4" t="s">
        <v>2166</v>
      </c>
      <c r="F97" s="12" t="s">
        <v>2167</v>
      </c>
      <c r="I97" s="4" t="s">
        <v>887</v>
      </c>
    </row>
    <row r="98" spans="1:9" ht="43.2">
      <c r="A98" s="9" t="s">
        <v>2168</v>
      </c>
      <c r="B98" s="2" t="s">
        <v>1226</v>
      </c>
      <c r="C98" s="4" t="s">
        <v>2169</v>
      </c>
      <c r="D98" s="4" t="s">
        <v>2170</v>
      </c>
      <c r="E98" s="4" t="s">
        <v>1777</v>
      </c>
      <c r="F98" s="12" t="s">
        <v>2171</v>
      </c>
    </row>
    <row r="99" spans="1:9" ht="57.6">
      <c r="A99" s="9" t="s">
        <v>1272</v>
      </c>
      <c r="C99" s="4" t="s">
        <v>1273</v>
      </c>
      <c r="D99" s="4" t="s">
        <v>2172</v>
      </c>
    </row>
    <row r="100" spans="1:9" ht="43.2">
      <c r="A100" s="9" t="s">
        <v>1274</v>
      </c>
      <c r="C100" s="40" t="s">
        <v>1275</v>
      </c>
      <c r="D100" s="4" t="s">
        <v>2173</v>
      </c>
      <c r="E100" s="4" t="s">
        <v>2174</v>
      </c>
      <c r="F100" s="12" t="s">
        <v>920</v>
      </c>
    </row>
    <row r="101" spans="1:9">
      <c r="A101" s="9" t="s">
        <v>2175</v>
      </c>
    </row>
    <row r="102" spans="1:9" ht="43.2">
      <c r="A102" s="9" t="s">
        <v>2175</v>
      </c>
      <c r="B102" s="2" t="s">
        <v>2176</v>
      </c>
      <c r="C102" s="4" t="s">
        <v>2177</v>
      </c>
      <c r="D102" s="4" t="s">
        <v>2178</v>
      </c>
      <c r="E102" s="4" t="s">
        <v>2179</v>
      </c>
      <c r="F102" s="12" t="s">
        <v>2180</v>
      </c>
      <c r="I102" s="4" t="s">
        <v>40</v>
      </c>
    </row>
    <row r="103" spans="1:9" ht="43.2">
      <c r="A103" s="9" t="s">
        <v>2181</v>
      </c>
      <c r="C103" s="4" t="s">
        <v>2182</v>
      </c>
      <c r="D103" s="4" t="s">
        <v>2183</v>
      </c>
      <c r="E103" s="4" t="s">
        <v>1792</v>
      </c>
      <c r="F103" s="12" t="s">
        <v>2184</v>
      </c>
      <c r="I103" s="4" t="s">
        <v>887</v>
      </c>
    </row>
    <row r="104" spans="1:9">
      <c r="A104" s="9" t="s">
        <v>2185</v>
      </c>
      <c r="B104" s="2" t="s">
        <v>1171</v>
      </c>
      <c r="C104" s="4" t="s">
        <v>2186</v>
      </c>
      <c r="D104" s="4" t="s">
        <v>2187</v>
      </c>
      <c r="E104" s="4" t="s">
        <v>2188</v>
      </c>
      <c r="F104" s="12" t="s">
        <v>2189</v>
      </c>
    </row>
  </sheetData>
  <hyperlinks>
    <hyperlink ref="B1" r:id="rId1" xr:uid="{DFD73959-3462-42AB-918F-54CE06AF243D}"/>
    <hyperlink ref="A5" r:id="rId2" xr:uid="{B63FA0A0-5F8B-409D-A755-E2732D85FFBB}"/>
    <hyperlink ref="A8" r:id="rId3" xr:uid="{DE260570-1C8E-4CAE-A582-12B8EA5296CC}"/>
    <hyperlink ref="A13" r:id="rId4" xr:uid="{C21B0F80-25AD-4D6C-9B33-55A51A4A6C38}"/>
    <hyperlink ref="B13" r:id="rId5" xr:uid="{4E2A5B05-3ABB-43DB-9461-B122C66057DF}"/>
    <hyperlink ref="B17" r:id="rId6" xr:uid="{2A4D72D0-40F9-431A-885C-7BDA0151F99D}"/>
    <hyperlink ref="A17" r:id="rId7" xr:uid="{3DDCA5AF-DC7D-4D54-B242-786776DCF653}"/>
    <hyperlink ref="A20" r:id="rId8" xr:uid="{332A09F1-8E92-4226-A687-2053DAA8B392}"/>
    <hyperlink ref="A21" r:id="rId9" xr:uid="{D37811E1-46CE-4A08-AA59-27CA1127DFD7}"/>
    <hyperlink ref="A22" r:id="rId10" xr:uid="{FFA37964-C5A1-4D2E-81B3-BA553A937BD4}"/>
    <hyperlink ref="A24" r:id="rId11" xr:uid="{F1B80394-08AE-4EB0-975B-A58B27BFF7B6}"/>
    <hyperlink ref="A28" r:id="rId12" xr:uid="{3A013D32-D1B8-4D20-9E05-F947CA2CE082}"/>
    <hyperlink ref="B30" r:id="rId13" xr:uid="{F72A94E1-AA95-419F-A959-FB7B13D9C06B}"/>
    <hyperlink ref="A30" r:id="rId14" xr:uid="{25287A28-76A8-4931-8805-31C857E86C6F}"/>
    <hyperlink ref="A33" r:id="rId15" xr:uid="{961128F6-7EF5-4665-BC23-250F7DA2A7FF}"/>
    <hyperlink ref="B33" r:id="rId16" xr:uid="{5FBB2E5B-B897-4542-ACFE-0E0A50B12A78}"/>
    <hyperlink ref="A36" r:id="rId17" xr:uid="{4231CB53-74CC-4D45-9AAC-807C7708BE92}"/>
    <hyperlink ref="A42" r:id="rId18" xr:uid="{2C9061F4-3D2F-4B8E-8602-3396E6698E88}"/>
    <hyperlink ref="B42" r:id="rId19" xr:uid="{7C902ABF-4E88-4438-9879-89017DF77D59}"/>
    <hyperlink ref="A43" r:id="rId20" xr:uid="{F5B5BD0D-DF15-423A-A1C1-131A83251F52}"/>
    <hyperlink ref="B43" r:id="rId21" xr:uid="{849FE8D0-A0F0-4919-953C-553859D5187D}"/>
    <hyperlink ref="A44" r:id="rId22" xr:uid="{DA8D1B23-FE45-42D7-876D-00B5E78961DF}"/>
    <hyperlink ref="B44" r:id="rId23" xr:uid="{AF32DF0B-4E41-4799-ACE1-EBEC98EEAED8}"/>
    <hyperlink ref="A46" r:id="rId24" xr:uid="{5AD14581-4032-4AF5-8B38-4BD890E5AABA}"/>
    <hyperlink ref="B46" r:id="rId25" xr:uid="{E70C4F77-968A-4D27-B064-999BAE65785D}"/>
    <hyperlink ref="A6" r:id="rId26" xr:uid="{7BB12802-920B-43F1-96CF-B6B00C58BF88}"/>
    <hyperlink ref="B6" r:id="rId27" xr:uid="{61B283F2-1277-4E6C-B363-A83FF14D8DA2}"/>
    <hyperlink ref="C7" r:id="rId28" xr:uid="{9E9DFF71-8A32-48DB-BD1F-DB79D1AF2048}"/>
    <hyperlink ref="A9" r:id="rId29" xr:uid="{135DBE35-BBC1-4240-861B-6AF43610AC8A}"/>
    <hyperlink ref="B9" r:id="rId30" xr:uid="{14F19CCE-7A0E-4C94-92B3-C27F2C85C5BE}"/>
    <hyperlink ref="A10" r:id="rId31" xr:uid="{531E949D-3ABF-4B5B-A5F2-914398174FF9}"/>
    <hyperlink ref="C11" r:id="rId32" xr:uid="{38752629-8DA8-401A-A06E-CCF1F2E9F627}"/>
    <hyperlink ref="A14" r:id="rId33" xr:uid="{8CCD927B-8016-43DC-9EAF-3F081644A0D6}"/>
    <hyperlink ref="B14" r:id="rId34" xr:uid="{61BA4122-0F97-4E05-A6DD-3439C7F3D2C6}"/>
    <hyperlink ref="A15" r:id="rId35" xr:uid="{41858F14-117D-493B-B108-FF2B96B644CA}"/>
    <hyperlink ref="A16" r:id="rId36" xr:uid="{F7696BC5-0AFA-41F8-B84E-37B0D1510F99}"/>
    <hyperlink ref="A18" r:id="rId37" xr:uid="{A47F1257-A9FF-4B1A-8AA5-409DFEF29F46}"/>
    <hyperlink ref="A19" r:id="rId38" xr:uid="{AF9E2356-A0FF-40FC-9F9F-DEF5F82F968D}"/>
    <hyperlink ref="A23" r:id="rId39" xr:uid="{39F0AEDF-42AA-4463-BE82-78394287F8B8}"/>
    <hyperlink ref="B23" r:id="rId40" xr:uid="{58DD7AA1-2E8F-4591-BACD-4A8082D4823C}"/>
    <hyperlink ref="A25" r:id="rId41" xr:uid="{CA0693A9-7775-4E4F-A86A-1AC37A476649}"/>
    <hyperlink ref="C26" r:id="rId42" xr:uid="{809CB903-FD2D-440C-8068-0089188C455B}"/>
    <hyperlink ref="A27" r:id="rId43" xr:uid="{77D76324-18DB-4F96-A4DE-E985D7B8443A}"/>
    <hyperlink ref="B28" r:id="rId44" xr:uid="{7DBBFCA9-2C30-4FA2-99A6-E1179A642FDA}"/>
    <hyperlink ref="A29" r:id="rId45" xr:uid="{ABD9C383-D055-4523-84CF-4A99DD0ED459}"/>
    <hyperlink ref="B29" r:id="rId46" xr:uid="{CB3ADC23-F41F-4172-B7CD-06F10E3D66FA}"/>
    <hyperlink ref="A31" r:id="rId47" xr:uid="{FE9A4C32-44B3-4CD5-A3DA-F5A89753229E}"/>
    <hyperlink ref="A34" r:id="rId48" xr:uid="{FDC7F217-AD64-46E6-B5AD-334E6AD95D32}"/>
    <hyperlink ref="B34" r:id="rId49" xr:uid="{70C42DDA-0023-4CC3-999C-93487874FCC3}"/>
    <hyperlink ref="C35" r:id="rId50" xr:uid="{47743B47-8480-4800-A606-C3B62A644831}"/>
    <hyperlink ref="A37" r:id="rId51" xr:uid="{E1483ABF-2347-4177-A0C5-42B4248AD893}"/>
    <hyperlink ref="B37" r:id="rId52" xr:uid="{D62C379F-BC77-43C8-B81F-05701B7ED0D7}"/>
    <hyperlink ref="A38" r:id="rId53" xr:uid="{BB271BF7-05BA-4A86-9534-B434BD29A84A}"/>
    <hyperlink ref="B38" r:id="rId54" xr:uid="{B5560004-511E-4B43-A45C-C0348652AB72}"/>
    <hyperlink ref="A39" r:id="rId55" xr:uid="{E3A0D5E7-5231-49C4-B98D-0AE9BF97AEAD}"/>
    <hyperlink ref="B39" r:id="rId56" xr:uid="{A2697E9A-BC51-4A89-AC6C-148F6D8DA545}"/>
    <hyperlink ref="A40" r:id="rId57" xr:uid="{CF4C350B-90B3-4A02-AA62-624EB0681458}"/>
    <hyperlink ref="A41" r:id="rId58" xr:uid="{FF5F4925-5BA4-423A-B351-61D7D123D699}"/>
    <hyperlink ref="B41" r:id="rId59" xr:uid="{62ABDD1E-D981-43B6-AAF5-FC7E049FD832}"/>
    <hyperlink ref="A45" r:id="rId60" xr:uid="{A999752A-DF8D-4741-B801-B93E08966E7D}"/>
    <hyperlink ref="B45" r:id="rId61" xr:uid="{BAE3CD33-6066-463B-97A0-995AB9EC7001}"/>
    <hyperlink ref="A47" r:id="rId62" xr:uid="{EB8987E4-E528-420D-BFEB-67F7DA1E5130}"/>
    <hyperlink ref="B47" r:id="rId63" xr:uid="{FB4C28E5-95AC-46F3-A467-8BCDDFA7A932}"/>
    <hyperlink ref="A48" r:id="rId64" xr:uid="{A2EEBBCA-1EB8-4DA6-BC47-2BE7C4591265}"/>
    <hyperlink ref="A49" r:id="rId65" xr:uid="{DF30B13D-1FB6-45AA-AC93-D0B0D34D8B5A}"/>
    <hyperlink ref="B49" r:id="rId66" xr:uid="{EA360465-217C-427E-ACA0-0CB098227B37}"/>
    <hyperlink ref="A50" r:id="rId67" xr:uid="{7499673D-5424-4DF7-B4EF-DA988E9F5831}"/>
    <hyperlink ref="B51" r:id="rId68" xr:uid="{E8411A0C-9298-4C90-B51F-F2D1CFD00A7F}"/>
    <hyperlink ref="A51" r:id="rId69" xr:uid="{A2EAABDB-E62D-451B-814A-5F010A093F9C}"/>
    <hyperlink ref="A52" r:id="rId70" xr:uid="{29239A68-0CAD-4D43-AC7B-E22C59CDBF77}"/>
    <hyperlink ref="B52" r:id="rId71" xr:uid="{DE6A4D50-76ED-4735-9CAB-3E2DD553D100}"/>
    <hyperlink ref="C32" r:id="rId72" xr:uid="{7E8AA904-1A8A-4879-A91E-141968F70956}"/>
    <hyperlink ref="B31" r:id="rId73" xr:uid="{8B2AEB20-C2A5-47D6-B612-50069BA71051}"/>
    <hyperlink ref="A53" r:id="rId74" xr:uid="{217903A8-DB70-4E22-A4C4-E9B4BD07EA91}"/>
    <hyperlink ref="B53" r:id="rId75" xr:uid="{67043183-FEB3-44FE-9D50-7D6F8DAE3EE9}"/>
    <hyperlink ref="A54" r:id="rId76" xr:uid="{2039F649-E94A-4A71-9885-7B8C6198450F}"/>
    <hyperlink ref="B54" r:id="rId77" xr:uid="{ABA58B1A-D727-41CC-907F-A666E0DC29E0}"/>
    <hyperlink ref="A55" r:id="rId78" xr:uid="{174C2198-AC6A-4381-935C-1954CF94623B}"/>
    <hyperlink ref="C12" r:id="rId79" xr:uid="{6840B57D-AC24-465F-8CDB-C5FBA8591B8D}"/>
    <hyperlink ref="A56" r:id="rId80" xr:uid="{4F2F0894-EA66-4CC5-B647-7FB424D40FA5}"/>
    <hyperlink ref="B56" r:id="rId81" xr:uid="{91211F6B-6F5E-4FF7-BD61-155952C03797}"/>
    <hyperlink ref="A57" r:id="rId82" xr:uid="{16FC014C-E685-49B9-99E0-109CD78876B4}"/>
    <hyperlink ref="A58" r:id="rId83" xr:uid="{23D8270F-A60F-488E-B249-A1BE06A4DDB7}"/>
    <hyperlink ref="B58" r:id="rId84" xr:uid="{76A16A55-5B41-4488-B318-1E3D9D31EAE4}"/>
    <hyperlink ref="C59" r:id="rId85" xr:uid="{771E7D79-4C51-421A-B256-377337B17FAE}"/>
    <hyperlink ref="A60" r:id="rId86" xr:uid="{E6BF7063-663E-4E50-A145-2FAB44047669}"/>
    <hyperlink ref="A61" r:id="rId87" xr:uid="{C6BBE744-F5D1-4BF5-9F85-E3A5ECE7C540}"/>
    <hyperlink ref="A62" r:id="rId88" xr:uid="{5A5A31C2-1B8F-4B36-B2E2-5ACC27ACECD1}"/>
    <hyperlink ref="B62" r:id="rId89" xr:uid="{003B1E43-5D78-42AB-8ABF-BB64EF5649BF}"/>
    <hyperlink ref="A63" r:id="rId90" xr:uid="{F7D7D42F-2D90-4A98-B493-D0BBDEC7E1CC}"/>
    <hyperlink ref="B63" r:id="rId91" xr:uid="{CC4B1129-34B2-42F5-8DA0-E0F41FF7FD31}"/>
    <hyperlink ref="A64" r:id="rId92" xr:uid="{F046B54F-25A1-422C-A88A-8EAC11C209F6}"/>
    <hyperlink ref="B64" r:id="rId93" xr:uid="{9033D007-830C-4D47-8E46-7DBF6A493253}"/>
    <hyperlink ref="C65" r:id="rId94" xr:uid="{4C96142C-E262-49D7-AF37-28FF9B28B342}"/>
    <hyperlink ref="C66" r:id="rId95" xr:uid="{A38D0EE7-A954-492B-BA35-80EA547D829D}"/>
    <hyperlink ref="C67" r:id="rId96" xr:uid="{FAE598C0-C489-49B4-B040-C6B469E74C37}"/>
    <hyperlink ref="C68" r:id="rId97" xr:uid="{594B2514-3A6B-4389-91DE-61CCAFC280AE}"/>
    <hyperlink ref="C69" r:id="rId98" xr:uid="{76EBDAB3-C97B-4843-890C-FF70DBEDB319}"/>
    <hyperlink ref="C70" r:id="rId99" xr:uid="{221B9166-9647-458C-B00B-306B0D1B337B}"/>
    <hyperlink ref="C71" r:id="rId100" xr:uid="{B0C76108-B354-4EB1-98A1-063C1B35FF46}"/>
    <hyperlink ref="C72" r:id="rId101" xr:uid="{5895DD3E-8F46-4A4B-9A83-19FC5EBAA5EB}"/>
    <hyperlink ref="C73" r:id="rId102" xr:uid="{0735921B-F5FB-4BD1-B48D-8C733FE9BAD0}"/>
    <hyperlink ref="C74" r:id="rId103" xr:uid="{5EF3DBF5-2C37-45B3-A6B2-1C3B3D6E0527}"/>
    <hyperlink ref="C75" r:id="rId104" xr:uid="{5594DF8B-F865-46BD-AE42-1974639293D5}"/>
    <hyperlink ref="C76" r:id="rId105" xr:uid="{F1B35F77-D01B-4A18-A182-4F1FDC7DF928}"/>
    <hyperlink ref="C77" r:id="rId106" xr:uid="{A1F4BA75-67FB-4C0C-8BF4-D630567EB226}"/>
    <hyperlink ref="C78" r:id="rId107" xr:uid="{5166FBE6-27A4-44BE-B6AC-ED8436F55239}"/>
    <hyperlink ref="A79" r:id="rId108" xr:uid="{AE99C47B-2DA8-4833-BD52-AF5BA49AE184}"/>
    <hyperlink ref="A80" r:id="rId109" xr:uid="{89B755E9-F358-4D50-9C01-45D4BF3215E3}"/>
    <hyperlink ref="C81" r:id="rId110" xr:uid="{0D955075-324D-45E6-A5DE-07E765C96DC2}"/>
    <hyperlink ref="A82" r:id="rId111" xr:uid="{21A4AF97-A82E-4486-A46B-AC5B374D4979}"/>
    <hyperlink ref="B82" r:id="rId112" xr:uid="{AED0EB12-19C0-4F06-8266-C5094BE5EF16}"/>
    <hyperlink ref="B83" r:id="rId113" xr:uid="{9CE2A119-7DB8-4CE0-89F5-A5E0A3509370}"/>
    <hyperlink ref="A83" r:id="rId114" xr:uid="{63D7C040-ED62-40B6-9905-7A0D830221EE}"/>
    <hyperlink ref="A84" r:id="rId115" xr:uid="{63F35C2E-0DA7-4F85-AFE2-E21782D7486D}"/>
    <hyperlink ref="A85" r:id="rId116" xr:uid="{B858FB09-7CE0-4F2D-BE11-C0851D9F9519}"/>
    <hyperlink ref="A86" r:id="rId117" xr:uid="{24ACEDDC-D2E6-4BE4-9BF2-EFC3C58F2884}"/>
    <hyperlink ref="B86" r:id="rId118" xr:uid="{8E5F31DC-355A-4D21-A028-59DFD445DA9D}"/>
    <hyperlink ref="C87" r:id="rId119" xr:uid="{39352812-629E-41EC-99C4-07757D25CCEC}"/>
    <hyperlink ref="A88" r:id="rId120" xr:uid="{627B3D22-C6FE-4E47-9671-7EACF142110E}"/>
    <hyperlink ref="B88" r:id="rId121" xr:uid="{693F95F8-0A6B-4074-ABC6-BF520FACEC4E}"/>
    <hyperlink ref="A89" r:id="rId122" xr:uid="{2A810E9D-44B0-4BED-9958-301CA64DD891}"/>
    <hyperlink ref="A90" r:id="rId123" xr:uid="{99876BA8-2B5D-43EF-8C68-89EE11881734}"/>
    <hyperlink ref="A91" r:id="rId124" xr:uid="{58DB8D44-66CC-42AA-B317-5D3E42AE17C0}"/>
    <hyperlink ref="A92" r:id="rId125" xr:uid="{AD4FCA4E-1F0B-4A6B-B5FB-ABAFF687D802}"/>
    <hyperlink ref="B92" r:id="rId126" xr:uid="{19AA572A-E89C-46CD-8AF8-5182B141158D}"/>
    <hyperlink ref="A93" r:id="rId127" xr:uid="{5C384F3D-3CC1-4A4F-9447-93A27A7B588D}"/>
    <hyperlink ref="A94" r:id="rId128" xr:uid="{E19FF6E6-C498-4C91-9F60-79D32EBD6885}"/>
    <hyperlink ref="A95" r:id="rId129" xr:uid="{F3F6F625-FDCC-45F8-AFAA-9B4D5779E41D}"/>
    <hyperlink ref="B95" r:id="rId130" xr:uid="{1E1A544F-CABC-4EEB-94C2-3206DBE0B07F}"/>
    <hyperlink ref="A96" r:id="rId131" xr:uid="{0EFCEC8B-6888-4555-930C-F3C62C58B2CF}"/>
    <hyperlink ref="B96" r:id="rId132" xr:uid="{1C1D5719-E051-48D9-8482-075409B92039}"/>
    <hyperlink ref="A97" r:id="rId133" xr:uid="{AF5561AB-A3FF-4DDD-AFCD-8C48A68D7EE5}"/>
    <hyperlink ref="A98" r:id="rId134" xr:uid="{3788BB70-3A48-40CE-984E-A0435D94BD0C}"/>
    <hyperlink ref="B98" r:id="rId135" xr:uid="{2CA1D81C-DBCE-4FC3-B2BF-67BE5F532C01}"/>
    <hyperlink ref="A99" r:id="rId136" xr:uid="{8B1E6480-8198-4B2E-897A-B472A9FE05E7}"/>
    <hyperlink ref="A100" r:id="rId137" xr:uid="{E2DEDDE5-EEE3-4D96-AFD6-1167E34CEE55}"/>
    <hyperlink ref="A101" r:id="rId138" xr:uid="{F9176E9D-E623-4338-830C-7F8BA2E1AC75}"/>
    <hyperlink ref="A102" r:id="rId139" xr:uid="{B1C3E2F2-B2CA-4898-92F7-EA4914B8EEEE}"/>
    <hyperlink ref="B102" r:id="rId140" xr:uid="{1E7F8821-106E-4304-A38C-A9EACA0E572F}"/>
    <hyperlink ref="A103" r:id="rId141" xr:uid="{11E04AC9-B550-434B-9757-75D04B32D67C}"/>
    <hyperlink ref="A104" r:id="rId142" xr:uid="{7611C595-8683-46AA-8840-D2F9E8AFEE6E}"/>
    <hyperlink ref="B104" r:id="rId143" xr:uid="{CC4C1569-C544-44E2-92E2-AD8C3908A634}"/>
  </hyperlinks>
  <pageMargins left="0.7" right="0.7" top="0.75" bottom="0.75" header="0.3" footer="0.3"/>
  <drawing r:id="rId14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EE6C-C34C-49AE-9EE6-624DCB04F0DE}">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llama</vt:lpstr>
      <vt:lpstr>localAI_bz</vt:lpstr>
      <vt:lpstr>open-assistant</vt:lpstr>
      <vt:lpstr>anythingllm</vt:lpstr>
      <vt:lpstr>Sheet1</vt:lpstr>
      <vt:lpstr>quivr</vt:lpstr>
      <vt:lpstr>librechat</vt:lpstr>
      <vt:lpstr>localAI</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julia gomez</cp:lastModifiedBy>
  <cp:revision/>
  <dcterms:created xsi:type="dcterms:W3CDTF">2024-10-08T18:05:36Z</dcterms:created>
  <dcterms:modified xsi:type="dcterms:W3CDTF">2024-11-05T15:45:37Z</dcterms:modified>
  <cp:category/>
  <cp:contentStatus/>
</cp:coreProperties>
</file>